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mc:AlternateContent xmlns:mc="http://schemas.openxmlformats.org/markup-compatibility/2006">
    <mc:Choice Requires="x15">
      <x15ac:absPath xmlns:x15ac="http://schemas.microsoft.com/office/spreadsheetml/2010/11/ac" url="C:\Users\scion\Documents\Capstone\Santander\"/>
    </mc:Choice>
  </mc:AlternateContent>
  <xr:revisionPtr revIDLastSave="0" documentId="13_ncr:1_{884ED2A0-D68E-40AB-985A-F613D3E4018F}" xr6:coauthVersionLast="46" xr6:coauthVersionMax="46" xr10:uidLastSave="{00000000-0000-0000-0000-000000000000}"/>
  <bookViews>
    <workbookView xWindow="-120" yWindow="-120" windowWidth="19800" windowHeight="11760" tabRatio="787" xr2:uid="{00000000-000D-0000-FFFF-FFFF00000000}"/>
  </bookViews>
  <sheets>
    <sheet name="Value Score &amp; Severity Rating" sheetId="21" r:id="rId1"/>
    <sheet name="AD Status" sheetId="22" r:id="rId2"/>
    <sheet name="Priority Rating" sheetId="23" r:id="rId3"/>
    <sheet name="Resolution Status" sheetId="24" r:id="rId4"/>
    <sheet name="List" sheetId="14" state="hidden" r:id="rId5"/>
    <sheet name="Summary" sheetId="12" state="hidden" r:id="rId6"/>
    <sheet name="Products" sheetId="5" state="hidden" r:id="rId7"/>
    <sheet name="CBB Vendors" sheetId="8" state="hidden" r:id="rId8"/>
    <sheet name="Pivot" sheetId="13" state="hidden" r:id="rId9"/>
    <sheet name="Application" sheetId="9" state="hidden" r:id="rId10"/>
    <sheet name="Root Cause" sheetId="6" state="hidden" r:id="rId11"/>
    <sheet name="Basel Risk Event" sheetId="7" state="hidden" r:id="rId12"/>
    <sheet name="LOB DB Charts" sheetId="2" state="hidden" r:id="rId13"/>
    <sheet name="RCSA List" sheetId="15" state="hidden" r:id="rId14"/>
  </sheets>
  <externalReferences>
    <externalReference r:id="rId15"/>
    <externalReference r:id="rId16"/>
    <externalReference r:id="rId17"/>
    <externalReference r:id="rId18"/>
    <externalReference r:id="rId19"/>
    <externalReference r:id="rId20"/>
  </externalReferences>
  <definedNames>
    <definedName name="_xlnm._FilterDatabase" localSheetId="9" hidden="1">Application!$A$1:$C$678</definedName>
    <definedName name="_xlnm._FilterDatabase" localSheetId="7" hidden="1">'CBB Vendors'!$A$1:$A$491</definedName>
    <definedName name="_xlnm._FilterDatabase" localSheetId="6" hidden="1">Products!$A$1:$A$38</definedName>
    <definedName name="_xlnm._FilterDatabase" localSheetId="13" hidden="1">'RCSA List'!$E$2:$I$2033</definedName>
    <definedName name="A.Environment">'Root Cause'!$B$2:$B$7</definedName>
    <definedName name="Amount_Recovered_in_USD" comment="Macro Use - Recovery Import" localSheetId="11">#REF!</definedName>
    <definedName name="Amount_Recovered_in_USD" comment="Macro Use - Recovery Import" localSheetId="4">#REF!</definedName>
    <definedName name="Amount_Recovered_in_USD" comment="Macro Use - Recovery Import" localSheetId="10">#REF!</definedName>
    <definedName name="Amount_Recovered_in_USD" comment="Macro Use - Recovery Import">#REF!</definedName>
    <definedName name="AÑO1GTO1">#REF!</definedName>
    <definedName name="AÑO1PYG1">#REF!</definedName>
    <definedName name="AÑO1PYG2">#REF!</definedName>
    <definedName name="AÑO1PYG3">#REF!</definedName>
    <definedName name="AÑO1PYG4">#REF!</definedName>
    <definedName name="AÑO1VOL1">#REF!</definedName>
    <definedName name="AÑO1VOL2">#REF!</definedName>
    <definedName name="AÑO1VOL3">#REF!</definedName>
    <definedName name="AÑO2GTO1">#REF!</definedName>
    <definedName name="AÑO2PYG1">#REF!</definedName>
    <definedName name="AÑO2PYG2">#REF!</definedName>
    <definedName name="AÑO2PYG3">#REF!</definedName>
    <definedName name="AÑO2PYG4">#REF!</definedName>
    <definedName name="AÑO2VOL1">#REF!</definedName>
    <definedName name="AÑO2VOL2">#REF!</definedName>
    <definedName name="AÑO2VOL3">#REF!</definedName>
    <definedName name="AÑO3GTO1">#REF!</definedName>
    <definedName name="AÑO3PYG3">#REF!</definedName>
    <definedName name="AÑO3PYG4">#REF!</definedName>
    <definedName name="AÑO3VOL1">#REF!</definedName>
    <definedName name="AÑO3VOL2">#REF!</definedName>
    <definedName name="AÑO3VOL3">#REF!</definedName>
    <definedName name="asdf">#REF!</definedName>
    <definedName name="B.People">'Root Cause'!$B$8:$B$13</definedName>
    <definedName name="blue">#REF!</definedName>
    <definedName name="Brief_Descr" comment="Macro Use - Recovery Import" localSheetId="11">#REF!</definedName>
    <definedName name="Brief_Descr" comment="Macro Use - Recovery Import" localSheetId="4">#REF!</definedName>
    <definedName name="Brief_Descr" comment="Macro Use - Recovery Import" localSheetId="10">#REF!</definedName>
    <definedName name="Brief_Descr" comment="Macro Use - Recovery Import">#REF!</definedName>
    <definedName name="Business_Banking" localSheetId="4">#REF!</definedName>
    <definedName name="Business_Banking">#REF!</definedName>
    <definedName name="C.Process">'Root Cause'!$B$14:$B$18</definedName>
    <definedName name="CBB_General" localSheetId="4">#REF!</definedName>
    <definedName name="CBB_General">#REF!</definedName>
    <definedName name="CHK">#REF!</definedName>
    <definedName name="Consumer_3">#REF!</definedName>
    <definedName name="Consumer_Lending_and_Deposit_Products" localSheetId="4">#REF!</definedName>
    <definedName name="Consumer_Lending_and_Deposit_Products">#REF!</definedName>
    <definedName name="consumer1">#REF!</definedName>
    <definedName name="Consumer2">#REF!</definedName>
    <definedName name="COPIAR">#REF!</definedName>
    <definedName name="Cost_Center" comment="Macro Use - Impact Import" localSheetId="11">#REF!</definedName>
    <definedName name="Cost_Center" comment="Macro Use - Impact Import" localSheetId="4">#REF!</definedName>
    <definedName name="Cost_Center" comment="Macro Use - Impact Import" localSheetId="10">#REF!</definedName>
    <definedName name="Cost_Center" comment="Macro Use - Impact Import">#REF!</definedName>
    <definedName name="CostCenter2" comment="Macro Use - Recovery Import" localSheetId="11">#REF!</definedName>
    <definedName name="CostCenter2" comment="Macro Use - Recovery Import" localSheetId="4">#REF!</definedName>
    <definedName name="CostCenter2" comment="Macro Use - Recovery Import" localSheetId="10">#REF!</definedName>
    <definedName name="CostCenter2" comment="Macro Use - Recovery Import">#REF!</definedName>
    <definedName name="csDesignMode">1</definedName>
    <definedName name="Customer_Experience" localSheetId="4">#REF!</definedName>
    <definedName name="Customer_Experience">#REF!</definedName>
    <definedName name="D.Technology">'Root Cause'!$B$19:$B$25</definedName>
    <definedName name="Due_Date_Range" localSheetId="4">#REF!</definedName>
    <definedName name="Due_Date_Range">#REF!</definedName>
    <definedName name="Eco_Effect" comment="Macro Use - Impact Import" localSheetId="11">#REF!</definedName>
    <definedName name="Eco_Effect" comment="Macro Use - Impact Import" localSheetId="4">#REF!</definedName>
    <definedName name="Eco_Effect" comment="Macro Use - Impact Import" localSheetId="10">#REF!</definedName>
    <definedName name="Eco_Effect" comment="Macro Use - Impact Import">#REF!</definedName>
    <definedName name="Environment">'Root Cause'!$B$2:$B$7</definedName>
    <definedName name="Environment_Options" localSheetId="11">'[1]Root Cause'!#REF!</definedName>
    <definedName name="Environment_Options" localSheetId="4">'[2]Root Cause'!#REF!</definedName>
    <definedName name="Environment_Options" localSheetId="10">'Root Cause'!#REF!</definedName>
    <definedName name="Environment_Options">'[2]Root Cause'!#REF!</definedName>
    <definedName name="Event_Type" comment="Macro Use - Event Import" localSheetId="11">'[1]Event Form'!#REF!</definedName>
    <definedName name="Event_Type" comment="Macro Use - Event Import" localSheetId="4">'[2]Event Form'!#REF!</definedName>
    <definedName name="Event_Type" comment="Macro Use - Event Import" localSheetId="10">'[1]Event Form'!#REF!</definedName>
    <definedName name="Event_Type" comment="Macro Use - Event Import">'[2]Event Form'!#REF!</definedName>
    <definedName name="fgj">#REF!</definedName>
    <definedName name="FLOD_Risk_Controls_and_Compliance" localSheetId="4">#REF!</definedName>
    <definedName name="FLOD_Risk_Controls_and_Compliance">#REF!</definedName>
    <definedName name="Foundations" localSheetId="4">#REF!</definedName>
    <definedName name="Foundations">#REF!</definedName>
    <definedName name="Genre" localSheetId="11">'[1]Root Cause'!#REF!</definedName>
    <definedName name="Genre" localSheetId="4">'[2]Root Cause'!#REF!</definedName>
    <definedName name="Genre" localSheetId="10">'Root Cause'!#REF!</definedName>
    <definedName name="Genre">'[2]Root Cause'!#REF!</definedName>
    <definedName name="GL_Account" comment="Macro Use - Impact Import" localSheetId="11">#REF!</definedName>
    <definedName name="GL_Account" comment="Macro Use - Impact Import" localSheetId="4">#REF!</definedName>
    <definedName name="GL_Account" comment="Macro Use - Impact Import" localSheetId="10">#REF!</definedName>
    <definedName name="GL_Account" comment="Macro Use - Impact Import">#REF!</definedName>
    <definedName name="GL_Posting_Date" comment="Macro Use - Impact Import" localSheetId="11">#REF!</definedName>
    <definedName name="GL_Posting_Date" comment="Macro Use - Impact Import" localSheetId="4">#REF!</definedName>
    <definedName name="GL_Posting_Date" comment="Macro Use - Impact Import" localSheetId="10">#REF!</definedName>
    <definedName name="GL_Posting_Date" comment="Macro Use - Impact Import">#REF!</definedName>
    <definedName name="GLAccount2" comment="Macro Use - Recovery Import" localSheetId="11">#REF!</definedName>
    <definedName name="GLAccount2" comment="Macro Use - Recovery Import" localSheetId="4">#REF!</definedName>
    <definedName name="GLAccount2" comment="Macro Use - Recovery Import" localSheetId="10">#REF!</definedName>
    <definedName name="GLAccount2" comment="Macro Use - Recovery Import">#REF!</definedName>
    <definedName name="GLPostDate2" comment="Macro Use - Recovery Import" localSheetId="11">#REF!</definedName>
    <definedName name="GLPostDate2" comment="Macro Use - Recovery Import" localSheetId="4">#REF!</definedName>
    <definedName name="GLPostDate2" comment="Macro Use - Recovery Import" localSheetId="10">#REF!</definedName>
    <definedName name="GLPostDate2" comment="Macro Use - Recovery Import">#REF!</definedName>
    <definedName name="Gross_Amount_in_USD" comment="Macro Use - Impact Import" localSheetId="11">#REF!</definedName>
    <definedName name="Gross_Amount_in_USD" comment="Macro Use - Impact Import" localSheetId="4">#REF!</definedName>
    <definedName name="Gross_Amount_in_USD" comment="Macro Use - Impact Import" localSheetId="10">#REF!</definedName>
    <definedName name="Gross_Amount_in_USD" comment="Macro Use - Impact Import">#REF!</definedName>
    <definedName name="Home_Loans" localSheetId="4">#REF!</definedName>
    <definedName name="Home_Loans">#REF!</definedName>
    <definedName name="ikui">#REF!</definedName>
    <definedName name="Impact_Date" comment="Macro Use - Impact Import" localSheetId="11">#REF!</definedName>
    <definedName name="Impact_Date" comment="Macro Use - Impact Import" localSheetId="4">#REF!</definedName>
    <definedName name="Impact_Date" comment="Macro Use - Impact Import" localSheetId="10">#REF!</definedName>
    <definedName name="Impact_Date" comment="Macro Use - Impact Import">#REF!</definedName>
    <definedName name="Impact_ID" comment="Macro Use - Impact Import" localSheetId="11">#REF!</definedName>
    <definedName name="Impact_ID" comment="Macro Use - Impact Import" localSheetId="4">#REF!</definedName>
    <definedName name="Impact_ID" comment="Macro Use - Impact Import" localSheetId="10">#REF!</definedName>
    <definedName name="Impact_ID" comment="Macro Use - Impact Import">#REF!</definedName>
    <definedName name="Impact_Level_II" comment="Macro Use - Impact Import" localSheetId="11">#REF!</definedName>
    <definedName name="Impact_Level_II" comment="Macro Use - Impact Import" localSheetId="4">#REF!</definedName>
    <definedName name="Impact_Level_II" comment="Macro Use - Impact Import" localSheetId="10">#REF!</definedName>
    <definedName name="Impact_Level_II" comment="Macro Use - Impact Import">#REF!</definedName>
    <definedName name="Impact_Type_II_Recovery" comment="Validated" localSheetId="11">#REF!</definedName>
    <definedName name="Impact_Type_II_Recovery" comment="Validated" localSheetId="4">#REF!</definedName>
    <definedName name="Impact_Type_II_Recovery" comment="Validated" localSheetId="10">#REF!</definedName>
    <definedName name="Impact_Type_II_Recovery" comment="Validated">#REF!</definedName>
    <definedName name="ImpactType_Recovery" comment="Validated" localSheetId="11">#REF!</definedName>
    <definedName name="ImpactType_Recovery" comment="Validated" localSheetId="4">#REF!</definedName>
    <definedName name="ImpactType_Recovery" comment="Validated" localSheetId="10">#REF!</definedName>
    <definedName name="ImpactType_Recovery" comment="Validated">#REF!</definedName>
    <definedName name="InternalFraud">'Basel Risk Event'!$C$60:$C$61</definedName>
    <definedName name="Line_of_Business" comment="Macro Use - Event Import" localSheetId="11">'[1]Event Form'!#REF!</definedName>
    <definedName name="Line_of_Business" comment="Macro Use - Event Import" localSheetId="4">'[2]Event Form'!#REF!</definedName>
    <definedName name="Line_of_Business" comment="Macro Use - Event Import" localSheetId="10">'[1]Event Form'!#REF!</definedName>
    <definedName name="Line_of_Business" comment="Macro Use - Event Import">'[2]Event Form'!#REF!</definedName>
    <definedName name="LOB_SBNA" localSheetId="4">#REF!</definedName>
    <definedName name="LOB_SBNA">#REF!</definedName>
    <definedName name="Marketing_and_Digital" localSheetId="4">#REF!</definedName>
    <definedName name="Marketing_and_Digital">#REF!</definedName>
    <definedName name="nasefj">#REF!</definedName>
    <definedName name="Newreport_Date">[3]Formula!$C$2</definedName>
    <definedName name="One" localSheetId="11">'[1]Root Cause'!#REF!</definedName>
    <definedName name="One" localSheetId="4">'[2]Root Cause'!#REF!</definedName>
    <definedName name="One" localSheetId="10">'Root Cause'!#REF!</definedName>
    <definedName name="One">'[2]Root Cause'!#REF!</definedName>
    <definedName name="Operations" localSheetId="4">#REF!</definedName>
    <definedName name="Operations">#REF!</definedName>
    <definedName name="People" localSheetId="11">'[1]Root Cause'!#REF!</definedName>
    <definedName name="People" localSheetId="4">'[2]Root Cause'!#REF!</definedName>
    <definedName name="People" localSheetId="10">'Root Cause'!#REF!</definedName>
    <definedName name="People">'[2]Root Cause'!#REF!</definedName>
    <definedName name="Potential_Monetary_Impact?" comment="Macro Use - Event Import" localSheetId="11">'[1]Event Form'!#REF!</definedName>
    <definedName name="Potential_Monetary_Impact?" comment="Macro Use - Event Import" localSheetId="4">'[2]Event Form'!#REF!</definedName>
    <definedName name="Potential_Monetary_Impact?" comment="Macro Use - Event Import" localSheetId="10">'[1]Event Form'!#REF!</definedName>
    <definedName name="Potential_Monetary_Impact?" comment="Macro Use - Event Import">'[2]Event Form'!#REF!</definedName>
    <definedName name="_xlnm.Print_Area" localSheetId="6">Products!$A$1:$B$39</definedName>
    <definedName name="Process" localSheetId="11">'[1]Root Cause'!#REF!</definedName>
    <definedName name="Process" localSheetId="4">'[2]Root Cause'!#REF!</definedName>
    <definedName name="Process" localSheetId="10">'Root Cause'!#REF!</definedName>
    <definedName name="Process">'[2]Root Cause'!#REF!</definedName>
    <definedName name="RCSA_Process_Level_II" comment="Macro Use - Event Import" localSheetId="11">'[1]Event Form'!#REF!</definedName>
    <definedName name="RCSA_Process_Level_II" comment="Macro Use - Event Import" localSheetId="4">'[2]Event Form'!#REF!</definedName>
    <definedName name="RCSA_Process_Level_II" comment="Macro Use - Event Import" localSheetId="10">'[1]Event Form'!#REF!</definedName>
    <definedName name="RCSA_Process_Level_II" comment="Macro Use - Event Import">'[2]Event Form'!#REF!</definedName>
    <definedName name="Recovery_Description" comment="Validated" localSheetId="11">#REF!</definedName>
    <definedName name="Recovery_Description" comment="Validated" localSheetId="4">#REF!</definedName>
    <definedName name="Recovery_Description" comment="Validated" localSheetId="10">#REF!</definedName>
    <definedName name="Recovery_Description" comment="Validated">#REF!</definedName>
    <definedName name="Recovery_ID" comment="Macro Use - Recovery Import" localSheetId="11">#REF!</definedName>
    <definedName name="Recovery_ID" comment="Macro Use - Recovery Import" localSheetId="4">#REF!</definedName>
    <definedName name="Recovery_ID" comment="Macro Use - Recovery Import" localSheetId="10">#REF!</definedName>
    <definedName name="Recovery_ID" comment="Macro Use - Recovery Import">#REF!</definedName>
    <definedName name="Recurrence_Prevention_Target_Date" comment="Macro Use - Event Import" localSheetId="11">'[1]Event Form'!#REF!</definedName>
    <definedName name="Recurrence_Prevention_Target_Date" comment="Macro Use - Event Import" localSheetId="4">'[2]Event Form'!#REF!</definedName>
    <definedName name="Recurrence_Prevention_Target_Date" comment="Macro Use - Event Import" localSheetId="10">'[1]Event Form'!#REF!</definedName>
    <definedName name="Recurrence_Prevention_Target_Date" comment="Macro Use - Event Import">'[2]Event Form'!#REF!</definedName>
    <definedName name="RecurrencePrevention" comment="Macro Use - Event Import" localSheetId="11">'[1]Event Form'!#REF!</definedName>
    <definedName name="RecurrencePrevention" comment="Macro Use - Event Import" localSheetId="4">'[2]Event Form'!#REF!</definedName>
    <definedName name="RecurrencePrevention" comment="Macro Use - Event Import" localSheetId="10">'[1]Event Form'!#REF!</definedName>
    <definedName name="RecurrencePrevention" comment="Macro Use - Event Import">'[2]Event Form'!#REF!</definedName>
    <definedName name="Regulation" localSheetId="4">OFFSET([4]Regulations!$D$3,,,COUNTIF([4]Regulations!$D:$D,"*?")-1)</definedName>
    <definedName name="Regulation">OFFSET('[5]Regulatory Hashtags'!$D$3,,,COUNTIF('[5]Regulatory Hashtags'!$D:$D,"*?")-1)</definedName>
    <definedName name="Retail_Networks" localSheetId="4">#REF!</definedName>
    <definedName name="Retail_Networks">#REF!</definedName>
    <definedName name="Risk_Event___Level_I" comment="Macro Use - Event Import" localSheetId="11">'[1]Event Form'!#REF!</definedName>
    <definedName name="Risk_Event___Level_I" comment="Macro Use - Event Import" localSheetId="4">'[2]Event Form'!#REF!</definedName>
    <definedName name="Risk_Event___Level_I" comment="Macro Use - Event Import" localSheetId="10">'[1]Event Form'!#REF!</definedName>
    <definedName name="Risk_Event___Level_I" comment="Macro Use - Event Import">'[2]Event Form'!#REF!</definedName>
    <definedName name="Risk_Event___Level_II" comment="Macro Use - Event Import" localSheetId="11">'[1]Event Form'!#REF!</definedName>
    <definedName name="Risk_Event___Level_II" comment="Macro Use - Event Import" localSheetId="4">'[2]Event Form'!#REF!</definedName>
    <definedName name="Risk_Event___Level_II" comment="Macro Use - Event Import" localSheetId="10">'[1]Event Form'!#REF!</definedName>
    <definedName name="Risk_Event___Level_II" comment="Macro Use - Event Import">'[2]Event Form'!#REF!</definedName>
    <definedName name="Risk_Event___Level_III" comment="Macro Use - Event Import" localSheetId="11">'[1]Event Form'!#REF!</definedName>
    <definedName name="Risk_Event___Level_III" comment="Macro Use - Event Import" localSheetId="4">'[2]Event Form'!#REF!</definedName>
    <definedName name="Risk_Event___Level_III" comment="Macro Use - Event Import" localSheetId="10">'[1]Event Form'!#REF!</definedName>
    <definedName name="Risk_Event___Level_III" comment="Macro Use - Event Import">'[2]Event Form'!#REF!</definedName>
    <definedName name="Risk_Type" comment="Macro Use - Event Import" localSheetId="11">'[1]Event Form'!#REF!</definedName>
    <definedName name="Risk_Type" comment="Macro Use - Event Import" localSheetId="4">'[2]Event Form'!#REF!</definedName>
    <definedName name="Risk_Type" comment="Macro Use - Event Import" localSheetId="10">'[1]Event Form'!#REF!</definedName>
    <definedName name="Risk_Type" comment="Macro Use - Event Import">'[2]Event Form'!#REF!</definedName>
    <definedName name="Root_Cause_Category" comment="Macro Use - Event Import" localSheetId="11">'[1]Event Form'!#REF!</definedName>
    <definedName name="Root_Cause_Category" comment="Macro Use - Event Import" localSheetId="4">'[2]Event Form'!#REF!</definedName>
    <definedName name="Root_Cause_Category" comment="Macro Use - Event Import" localSheetId="10">'[1]Event Form'!#REF!</definedName>
    <definedName name="Root_Cause_Category" comment="Macro Use - Event Import">'[2]Event Form'!#REF!</definedName>
    <definedName name="RootCauseDescr" comment="Macro Use - Event Import" localSheetId="11">'[1]Event Form'!#REF!</definedName>
    <definedName name="RootCauseDescr" comment="Macro Use - Event Import" localSheetId="4">'[2]Event Form'!#REF!</definedName>
    <definedName name="RootCauseDescr" comment="Macro Use - Event Import" localSheetId="10">'[1]Event Form'!#REF!</definedName>
    <definedName name="RootCauseDescr" comment="Macro Use - Event Import">'[2]Event Form'!#REF!</definedName>
    <definedName name="SAPBEXdnldView" hidden="1">"4S3KDTY6GML3C9M8G4H3XBSQ9"</definedName>
    <definedName name="SAPBEXsysID" hidden="1">"PB0"</definedName>
    <definedName name="SLODunder">#REF!</definedName>
    <definedName name="Summaries" localSheetId="4">#REF!</definedName>
    <definedName name="Summaries">#REF!</definedName>
    <definedName name="TaxCheck3" localSheetId="4">#REF!</definedName>
    <definedName name="TaxCheck3">#REF!</definedName>
    <definedName name="tbl_Closed_2020Q1_AD">#REF!</definedName>
    <definedName name="tbl_Open_2020Q1_AD">#REF!</definedName>
    <definedName name="Technology" localSheetId="11">'[1]Root Cause'!#REF!</definedName>
    <definedName name="Technology" localSheetId="4">'[2]Root Cause'!#REF!</definedName>
    <definedName name="Technology" localSheetId="10">'Root Cause'!#REF!</definedName>
    <definedName name="Technology">'[2]Root Cause'!#REF!</definedName>
    <definedName name="Template_Link" localSheetId="4">[6]MACRO!#REF!</definedName>
    <definedName name="Template_Link">[6]MACRO!#REF!</definedName>
    <definedName name="Ult_Filename" localSheetId="4">#REF!</definedName>
    <definedName name="Ult_Filename">#REF!</definedName>
    <definedName name="under">#REF!</definedName>
  </definedNames>
  <calcPr calcId="191029"/>
  <customWorkbookViews>
    <customWorkbookView name="Produban CORP - Personal View" guid="{30FC765A-FC31-42C9-873C-12EC6C8BC064}" mergeInterval="0" personalView="1" maximized="1" xWindow="1358" yWindow="-8" windowWidth="1936" windowHeight="109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3" i="21" l="1"/>
  <c r="C43" i="21"/>
  <c r="B43" i="21"/>
  <c r="E42" i="21"/>
  <c r="C42" i="21"/>
  <c r="B42" i="21"/>
  <c r="E41" i="21"/>
  <c r="D41" i="21"/>
  <c r="B41" i="21"/>
  <c r="E40" i="21"/>
  <c r="D40" i="21"/>
  <c r="C40" i="21"/>
  <c r="C15" i="21"/>
  <c r="B15" i="21"/>
  <c r="D14" i="21"/>
  <c r="B14" i="21"/>
  <c r="D13" i="21"/>
  <c r="C13" i="21"/>
  <c r="D9" i="23"/>
  <c r="C9" i="23"/>
  <c r="B9" i="23"/>
  <c r="E8" i="23"/>
  <c r="C8" i="23"/>
  <c r="B8" i="23"/>
  <c r="E7" i="23"/>
  <c r="D7" i="23"/>
  <c r="B7" i="23"/>
  <c r="E6" i="23"/>
  <c r="D6" i="23"/>
  <c r="C6" i="23"/>
  <c r="D7" i="22"/>
  <c r="C7" i="24"/>
  <c r="B7" i="24"/>
  <c r="D6" i="24"/>
  <c r="B6" i="24"/>
  <c r="D5" i="24"/>
  <c r="C5" i="24"/>
  <c r="D10" i="23"/>
  <c r="E10" i="22"/>
  <c r="D10" i="22"/>
  <c r="C10" i="22"/>
  <c r="B10" i="22"/>
  <c r="F9" i="22"/>
  <c r="D9" i="22"/>
  <c r="C9" i="22"/>
  <c r="B9" i="22"/>
  <c r="F8" i="22"/>
  <c r="E8" i="22"/>
  <c r="C8" i="22"/>
  <c r="B8" i="22"/>
  <c r="F7" i="22"/>
  <c r="E7" i="22"/>
  <c r="B7" i="22"/>
  <c r="F6" i="22"/>
  <c r="E6" i="22"/>
  <c r="D6" i="22"/>
  <c r="C6" i="22"/>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2" i="7"/>
  <c r="D8" i="24" l="1"/>
  <c r="D15" i="24" s="1"/>
  <c r="B8" i="24"/>
  <c r="B15" i="24" s="1"/>
  <c r="C8" i="24"/>
  <c r="C14" i="24" s="1"/>
  <c r="D16" i="23"/>
  <c r="C10" i="23"/>
  <c r="C17" i="23" s="1"/>
  <c r="B10" i="23"/>
  <c r="B15" i="23" s="1"/>
  <c r="D17" i="23"/>
  <c r="D18" i="23"/>
  <c r="E10" i="23"/>
  <c r="E18" i="23" s="1"/>
  <c r="D15" i="23"/>
  <c r="B11" i="22"/>
  <c r="B16" i="22" s="1"/>
  <c r="D11" i="22"/>
  <c r="D18" i="22" s="1"/>
  <c r="C11" i="22"/>
  <c r="C19" i="22" s="1"/>
  <c r="E11" i="22"/>
  <c r="E17" i="22" s="1"/>
  <c r="F11" i="22"/>
  <c r="F17" i="22" s="1"/>
  <c r="B44" i="21"/>
  <c r="E44" i="21"/>
  <c r="E50" i="21" s="1"/>
  <c r="D44" i="21"/>
  <c r="D50" i="21" s="1"/>
  <c r="C44" i="21"/>
  <c r="C51" i="21" s="1"/>
  <c r="D16" i="21"/>
  <c r="D22" i="21" s="1"/>
  <c r="B16" i="21"/>
  <c r="B21" i="21" s="1"/>
  <c r="C16" i="21"/>
  <c r="C4" i="6"/>
  <c r="C5" i="6"/>
  <c r="C6" i="6"/>
  <c r="C7" i="6"/>
  <c r="C8" i="6"/>
  <c r="C9" i="6"/>
  <c r="C10" i="6"/>
  <c r="C11" i="6"/>
  <c r="C12" i="6"/>
  <c r="C13" i="6"/>
  <c r="C14" i="6"/>
  <c r="C15" i="6"/>
  <c r="C16" i="6"/>
  <c r="C17" i="6"/>
  <c r="C18" i="6"/>
  <c r="C19" i="6"/>
  <c r="C20" i="6"/>
  <c r="C21" i="6"/>
  <c r="C22" i="6"/>
  <c r="C23" i="6"/>
  <c r="C24" i="6"/>
  <c r="C25" i="6"/>
  <c r="C3" i="6"/>
  <c r="C2" i="6"/>
  <c r="D14" i="24" l="1"/>
  <c r="D13" i="24"/>
  <c r="B13" i="24"/>
  <c r="B14" i="24"/>
  <c r="E14" i="24" s="1"/>
  <c r="F22" i="24" s="1"/>
  <c r="B16" i="23"/>
  <c r="B18" i="23"/>
  <c r="B17" i="23"/>
  <c r="C15" i="24"/>
  <c r="E15" i="24" s="1"/>
  <c r="D19" i="24" s="1"/>
  <c r="C13" i="24"/>
  <c r="C15" i="23"/>
  <c r="C16" i="23"/>
  <c r="C18" i="23"/>
  <c r="E15" i="23"/>
  <c r="E17" i="23"/>
  <c r="F17" i="23" s="1"/>
  <c r="F18" i="23"/>
  <c r="E16" i="23"/>
  <c r="B19" i="22"/>
  <c r="B17" i="22"/>
  <c r="B18" i="22"/>
  <c r="B15" i="22"/>
  <c r="D17" i="22"/>
  <c r="D19" i="22"/>
  <c r="D15" i="22"/>
  <c r="D16" i="22"/>
  <c r="C15" i="22"/>
  <c r="E18" i="22"/>
  <c r="E15" i="22"/>
  <c r="C17" i="22"/>
  <c r="C18" i="22"/>
  <c r="C16" i="22"/>
  <c r="E16" i="22"/>
  <c r="E19" i="22"/>
  <c r="F19" i="22"/>
  <c r="F15" i="22"/>
  <c r="F18" i="22"/>
  <c r="F16" i="22"/>
  <c r="E49" i="21"/>
  <c r="E51" i="21"/>
  <c r="E52" i="21"/>
  <c r="C50" i="21"/>
  <c r="D51" i="21"/>
  <c r="D52" i="21"/>
  <c r="D49" i="21"/>
  <c r="B49" i="21"/>
  <c r="B52" i="21"/>
  <c r="B50" i="21"/>
  <c r="F50" i="21" s="1"/>
  <c r="B51" i="21"/>
  <c r="C49" i="21"/>
  <c r="C52" i="21"/>
  <c r="C23" i="21"/>
  <c r="C22" i="21"/>
  <c r="C21" i="21"/>
  <c r="B23" i="21"/>
  <c r="B22" i="21"/>
  <c r="D23" i="21"/>
  <c r="D21" i="21"/>
  <c r="AG19" i="2"/>
  <c r="AF17" i="2"/>
  <c r="AF16" i="2"/>
  <c r="AF15" i="2"/>
  <c r="AF14" i="2"/>
  <c r="AF13" i="2"/>
  <c r="AF12" i="2"/>
  <c r="AF11" i="2"/>
  <c r="AF10" i="2"/>
  <c r="AF9" i="2"/>
  <c r="AF8" i="2"/>
  <c r="AF7" i="2"/>
  <c r="AF6" i="2"/>
  <c r="E13" i="24" l="1"/>
  <c r="B19" i="24" s="1"/>
  <c r="B22" i="24" s="1"/>
  <c r="F51" i="21"/>
  <c r="D56" i="21" s="1"/>
  <c r="D61" i="21" s="1"/>
  <c r="C19" i="24"/>
  <c r="C23" i="24" s="1"/>
  <c r="F15" i="23"/>
  <c r="F23" i="24"/>
  <c r="F21" i="24"/>
  <c r="D22" i="24"/>
  <c r="D23" i="24"/>
  <c r="D21" i="24"/>
  <c r="F16" i="23"/>
  <c r="G25" i="23" s="1"/>
  <c r="D22" i="23"/>
  <c r="G26" i="23"/>
  <c r="G27" i="23"/>
  <c r="E22" i="23"/>
  <c r="B22" i="23"/>
  <c r="G24" i="23"/>
  <c r="G17" i="22"/>
  <c r="D23" i="22" s="1"/>
  <c r="D25" i="22" s="1"/>
  <c r="G15" i="22"/>
  <c r="B23" i="22" s="1"/>
  <c r="B27" i="22" s="1"/>
  <c r="G16" i="22"/>
  <c r="C23" i="22" s="1"/>
  <c r="C25" i="22" s="1"/>
  <c r="G19" i="22"/>
  <c r="F23" i="22" s="1"/>
  <c r="F29" i="22" s="1"/>
  <c r="G18" i="22"/>
  <c r="E23" i="22" s="1"/>
  <c r="E26" i="22" s="1"/>
  <c r="F52" i="21"/>
  <c r="E56" i="21" s="1"/>
  <c r="F49" i="21"/>
  <c r="B56" i="21" s="1"/>
  <c r="B60" i="21" s="1"/>
  <c r="C56" i="21"/>
  <c r="C61" i="21" s="1"/>
  <c r="G59" i="21"/>
  <c r="E22" i="21"/>
  <c r="E21" i="21"/>
  <c r="B27" i="21" s="1"/>
  <c r="E23" i="21"/>
  <c r="B19" i="2"/>
  <c r="C22" i="24" l="1"/>
  <c r="G60" i="21"/>
  <c r="C21" i="24"/>
  <c r="B21" i="24"/>
  <c r="B23" i="24"/>
  <c r="E23" i="24" s="1"/>
  <c r="G23" i="24" s="1"/>
  <c r="D28" i="22"/>
  <c r="E22" i="24"/>
  <c r="G22" i="24" s="1"/>
  <c r="C22" i="23"/>
  <c r="C25" i="23" s="1"/>
  <c r="B24" i="23"/>
  <c r="B25" i="23"/>
  <c r="B26" i="23"/>
  <c r="B27" i="23"/>
  <c r="E25" i="23"/>
  <c r="E27" i="23"/>
  <c r="E26" i="23"/>
  <c r="E24" i="23"/>
  <c r="D25" i="23"/>
  <c r="D26" i="23"/>
  <c r="D24" i="23"/>
  <c r="D27" i="23"/>
  <c r="D26" i="22"/>
  <c r="D29" i="22"/>
  <c r="D27" i="22"/>
  <c r="B28" i="22"/>
  <c r="B26" i="22"/>
  <c r="B29" i="22"/>
  <c r="B25" i="22"/>
  <c r="C28" i="22"/>
  <c r="C26" i="22"/>
  <c r="F28" i="22"/>
  <c r="C27" i="22"/>
  <c r="F26" i="22"/>
  <c r="F25" i="22"/>
  <c r="C29" i="22"/>
  <c r="F27" i="22"/>
  <c r="E25" i="22"/>
  <c r="E28" i="22"/>
  <c r="E27" i="22"/>
  <c r="E29" i="22"/>
  <c r="G58" i="21"/>
  <c r="E61" i="21"/>
  <c r="E59" i="21"/>
  <c r="G61" i="21"/>
  <c r="C59" i="21"/>
  <c r="E58" i="21"/>
  <c r="D58" i="21"/>
  <c r="D60" i="21"/>
  <c r="D59" i="21"/>
  <c r="E60" i="21"/>
  <c r="B61" i="21"/>
  <c r="B59" i="21"/>
  <c r="B58" i="21"/>
  <c r="C60" i="21"/>
  <c r="C58" i="21"/>
  <c r="B31" i="21"/>
  <c r="F29" i="21"/>
  <c r="D27" i="21"/>
  <c r="D29" i="21" s="1"/>
  <c r="F31" i="21"/>
  <c r="C27" i="21"/>
  <c r="C29" i="21" s="1"/>
  <c r="F30" i="21"/>
  <c r="Z7" i="2"/>
  <c r="Z8" i="2"/>
  <c r="Z9" i="2"/>
  <c r="Z10" i="2"/>
  <c r="Z11" i="2"/>
  <c r="Z12" i="2"/>
  <c r="Z13" i="2"/>
  <c r="Z14" i="2"/>
  <c r="Z15" i="2"/>
  <c r="Z16" i="2"/>
  <c r="Z17" i="2"/>
  <c r="U7" i="2"/>
  <c r="U8" i="2"/>
  <c r="U9" i="2"/>
  <c r="U10" i="2"/>
  <c r="U11" i="2"/>
  <c r="U12" i="2"/>
  <c r="U13" i="2"/>
  <c r="U14" i="2"/>
  <c r="U15" i="2"/>
  <c r="U16" i="2"/>
  <c r="U17" i="2"/>
  <c r="P7" i="2"/>
  <c r="P8" i="2"/>
  <c r="P9" i="2"/>
  <c r="P10" i="2"/>
  <c r="P11" i="2"/>
  <c r="P12" i="2"/>
  <c r="P13" i="2"/>
  <c r="P14" i="2"/>
  <c r="P15" i="2"/>
  <c r="P16" i="2"/>
  <c r="P17" i="2"/>
  <c r="K7" i="2"/>
  <c r="K8" i="2"/>
  <c r="K9" i="2"/>
  <c r="K10" i="2"/>
  <c r="K11" i="2"/>
  <c r="K12" i="2"/>
  <c r="K13" i="2"/>
  <c r="K14" i="2"/>
  <c r="K15" i="2"/>
  <c r="K16" i="2"/>
  <c r="K17" i="2"/>
  <c r="F7" i="2"/>
  <c r="F8" i="2"/>
  <c r="F9" i="2"/>
  <c r="F10" i="2"/>
  <c r="F11" i="2"/>
  <c r="F12" i="2"/>
  <c r="F13" i="2"/>
  <c r="F14" i="2"/>
  <c r="F15" i="2"/>
  <c r="F16" i="2"/>
  <c r="F17" i="2"/>
  <c r="Z6" i="2"/>
  <c r="U6" i="2"/>
  <c r="P6" i="2"/>
  <c r="K6" i="2"/>
  <c r="F6" i="2"/>
  <c r="AA19" i="2"/>
  <c r="V19" i="2"/>
  <c r="Q19" i="2"/>
  <c r="L19" i="2"/>
  <c r="G19" i="2"/>
  <c r="AM3" i="2"/>
  <c r="AM4" i="2"/>
  <c r="AM5" i="2"/>
  <c r="AM6" i="2"/>
  <c r="AM7" i="2"/>
  <c r="AM8" i="2"/>
  <c r="AM9" i="2"/>
  <c r="AA13" i="2" s="1"/>
  <c r="AM10" i="2"/>
  <c r="AM11" i="2"/>
  <c r="AM12" i="2"/>
  <c r="AM13" i="2"/>
  <c r="AM2" i="2"/>
  <c r="F60" i="21" l="1"/>
  <c r="H60" i="21" s="1"/>
  <c r="E21" i="24"/>
  <c r="G21" i="24" s="1"/>
  <c r="B25" i="24" s="1"/>
  <c r="B26" i="24" s="1"/>
  <c r="B27" i="24" s="1"/>
  <c r="C27" i="23"/>
  <c r="F27" i="23" s="1"/>
  <c r="H27" i="23" s="1"/>
  <c r="C26" i="23"/>
  <c r="F26" i="23" s="1"/>
  <c r="H26" i="23" s="1"/>
  <c r="C24" i="23"/>
  <c r="F24" i="23" s="1"/>
  <c r="H24" i="23" s="1"/>
  <c r="F25" i="23"/>
  <c r="H25" i="23" s="1"/>
  <c r="G26" i="22"/>
  <c r="H26" i="22" s="1"/>
  <c r="I26" i="22" s="1"/>
  <c r="G28" i="22"/>
  <c r="H28" i="22" s="1"/>
  <c r="I28" i="22" s="1"/>
  <c r="G29" i="22"/>
  <c r="H29" i="22" s="1"/>
  <c r="I29" i="22" s="1"/>
  <c r="G27" i="22"/>
  <c r="H27" i="22" s="1"/>
  <c r="I27" i="22" s="1"/>
  <c r="G25" i="22"/>
  <c r="H25" i="22" s="1"/>
  <c r="I25" i="22" s="1"/>
  <c r="F58" i="21"/>
  <c r="H58" i="21" s="1"/>
  <c r="F59" i="21"/>
  <c r="H59" i="21" s="1"/>
  <c r="F61" i="21"/>
  <c r="H61" i="21" s="1"/>
  <c r="B29" i="21"/>
  <c r="E29" i="21" s="1"/>
  <c r="G29" i="21" s="1"/>
  <c r="B30" i="21"/>
  <c r="D31" i="21"/>
  <c r="D30" i="21"/>
  <c r="C31" i="21"/>
  <c r="C30" i="21"/>
  <c r="AH11" i="2"/>
  <c r="AB11" i="2"/>
  <c r="AB6" i="2"/>
  <c r="AB18" i="2" s="1"/>
  <c r="AH6" i="2"/>
  <c r="AH18" i="2" s="1"/>
  <c r="AB10" i="2"/>
  <c r="AH10" i="2"/>
  <c r="AB17" i="2"/>
  <c r="AH17" i="2"/>
  <c r="AB9" i="2"/>
  <c r="AH9" i="2"/>
  <c r="AH14" i="2"/>
  <c r="S14" i="2"/>
  <c r="N14" i="2"/>
  <c r="AC14" i="2"/>
  <c r="D14" i="2"/>
  <c r="I14" i="2"/>
  <c r="AB14" i="2"/>
  <c r="N13" i="2"/>
  <c r="AH13" i="2"/>
  <c r="C13" i="2"/>
  <c r="AB13" i="2"/>
  <c r="R13" i="2"/>
  <c r="M13" i="2"/>
  <c r="H13" i="2"/>
  <c r="AA12" i="2"/>
  <c r="AB12" i="2"/>
  <c r="AH12" i="2"/>
  <c r="L16" i="2"/>
  <c r="AI16" i="2"/>
  <c r="AH16" i="2"/>
  <c r="AB16" i="2"/>
  <c r="AB8" i="2"/>
  <c r="AH8" i="2"/>
  <c r="AH15" i="2"/>
  <c r="AI15" i="2"/>
  <c r="AB15" i="2"/>
  <c r="AB7" i="2"/>
  <c r="AH7" i="2"/>
  <c r="C6" i="2"/>
  <c r="R6" i="2"/>
  <c r="M6" i="2"/>
  <c r="H6" i="2"/>
  <c r="C14" i="2"/>
  <c r="H14" i="2"/>
  <c r="R14" i="2"/>
  <c r="M14" i="2"/>
  <c r="C10" i="2"/>
  <c r="M10" i="2"/>
  <c r="H10" i="2"/>
  <c r="R10" i="2"/>
  <c r="R17" i="2"/>
  <c r="M17" i="2"/>
  <c r="H17" i="2"/>
  <c r="C17" i="2"/>
  <c r="G13" i="2"/>
  <c r="R9" i="2"/>
  <c r="M9" i="2"/>
  <c r="H9" i="2"/>
  <c r="C9" i="2"/>
  <c r="S16" i="2"/>
  <c r="R16" i="2"/>
  <c r="M16" i="2"/>
  <c r="H16" i="2"/>
  <c r="C16" i="2"/>
  <c r="S12" i="2"/>
  <c r="B12" i="2"/>
  <c r="R12" i="2"/>
  <c r="M12" i="2"/>
  <c r="H12" i="2"/>
  <c r="C12" i="2"/>
  <c r="L8" i="2"/>
  <c r="R8" i="2"/>
  <c r="M8" i="2"/>
  <c r="H8" i="2"/>
  <c r="C8" i="2"/>
  <c r="C15" i="2"/>
  <c r="R15" i="2"/>
  <c r="M15" i="2"/>
  <c r="H15" i="2"/>
  <c r="C11" i="2"/>
  <c r="R11" i="2"/>
  <c r="M11" i="2"/>
  <c r="H11" i="2"/>
  <c r="R7" i="2"/>
  <c r="M7" i="2"/>
  <c r="H7" i="2"/>
  <c r="C7" i="2"/>
  <c r="D12" i="2"/>
  <c r="V14" i="2"/>
  <c r="S15" i="2"/>
  <c r="W15" i="2"/>
  <c r="AG15" i="2"/>
  <c r="S11" i="2"/>
  <c r="W11" i="2"/>
  <c r="AI11" i="2"/>
  <c r="AG11" i="2"/>
  <c r="D7" i="2"/>
  <c r="W7" i="2"/>
  <c r="AI7" i="2"/>
  <c r="AG7" i="2"/>
  <c r="V6" i="2"/>
  <c r="W6" i="2"/>
  <c r="AI6" i="2"/>
  <c r="AG6" i="2"/>
  <c r="X14" i="2"/>
  <c r="W14" i="2"/>
  <c r="AG14" i="2"/>
  <c r="AI14" i="2"/>
  <c r="X10" i="2"/>
  <c r="W10" i="2"/>
  <c r="AI10" i="2"/>
  <c r="AG10" i="2"/>
  <c r="I10" i="2"/>
  <c r="D10" i="2"/>
  <c r="V10" i="2"/>
  <c r="AC10" i="2"/>
  <c r="AC17" i="2"/>
  <c r="W17" i="2"/>
  <c r="AI17" i="2"/>
  <c r="AG17" i="2"/>
  <c r="AC13" i="2"/>
  <c r="W13" i="2"/>
  <c r="AG13" i="2"/>
  <c r="AI13" i="2"/>
  <c r="D9" i="2"/>
  <c r="W9" i="2"/>
  <c r="AI9" i="2"/>
  <c r="AG9" i="2"/>
  <c r="AA16" i="2"/>
  <c r="W16" i="2"/>
  <c r="AG16" i="2"/>
  <c r="W12" i="2"/>
  <c r="AI12" i="2"/>
  <c r="AG12" i="2"/>
  <c r="D8" i="2"/>
  <c r="W8" i="2"/>
  <c r="AG8" i="2"/>
  <c r="AI8" i="2"/>
  <c r="D16" i="2"/>
  <c r="G17" i="2"/>
  <c r="G9" i="2"/>
  <c r="N17" i="2"/>
  <c r="L12" i="2"/>
  <c r="N9" i="2"/>
  <c r="S8" i="2"/>
  <c r="AA17" i="2"/>
  <c r="AA9" i="2"/>
  <c r="Q7" i="2"/>
  <c r="X15" i="2"/>
  <c r="X11" i="2"/>
  <c r="I6" i="2"/>
  <c r="B16" i="2"/>
  <c r="B14" i="2"/>
  <c r="B10" i="2"/>
  <c r="I15" i="2"/>
  <c r="G14" i="2"/>
  <c r="I11" i="2"/>
  <c r="G10" i="2"/>
  <c r="I7" i="2"/>
  <c r="L17" i="2"/>
  <c r="L13" i="2"/>
  <c r="N10" i="2"/>
  <c r="L9" i="2"/>
  <c r="S17" i="2"/>
  <c r="Q16" i="2"/>
  <c r="S13" i="2"/>
  <c r="Q12" i="2"/>
  <c r="S9" i="2"/>
  <c r="Q8" i="2"/>
  <c r="X16" i="2"/>
  <c r="V15" i="2"/>
  <c r="X12" i="2"/>
  <c r="V11" i="2"/>
  <c r="X8" i="2"/>
  <c r="V7" i="2"/>
  <c r="AC15" i="2"/>
  <c r="AA14" i="2"/>
  <c r="AC11" i="2"/>
  <c r="AA10" i="2"/>
  <c r="AC7" i="2"/>
  <c r="Q15" i="2"/>
  <c r="N6" i="2"/>
  <c r="D15" i="2"/>
  <c r="D13" i="2"/>
  <c r="D11" i="2"/>
  <c r="D17" i="2"/>
  <c r="I16" i="2"/>
  <c r="G15" i="2"/>
  <c r="I12" i="2"/>
  <c r="G11" i="2"/>
  <c r="I8" i="2"/>
  <c r="G7" i="2"/>
  <c r="N15" i="2"/>
  <c r="L14" i="2"/>
  <c r="N11" i="2"/>
  <c r="L10" i="2"/>
  <c r="N7" i="2"/>
  <c r="Q17" i="2"/>
  <c r="Q13" i="2"/>
  <c r="S10" i="2"/>
  <c r="Q9" i="2"/>
  <c r="X17" i="2"/>
  <c r="V16" i="2"/>
  <c r="X13" i="2"/>
  <c r="V12" i="2"/>
  <c r="X9" i="2"/>
  <c r="V8" i="2"/>
  <c r="AC16" i="2"/>
  <c r="AA15" i="2"/>
  <c r="AC12" i="2"/>
  <c r="AA11" i="2"/>
  <c r="AC8" i="2"/>
  <c r="AA7" i="2"/>
  <c r="Q11" i="2"/>
  <c r="X7" i="2"/>
  <c r="S6" i="2"/>
  <c r="B17" i="2"/>
  <c r="B15" i="2"/>
  <c r="B13" i="2"/>
  <c r="B11" i="2"/>
  <c r="I17" i="2"/>
  <c r="G16" i="2"/>
  <c r="I13" i="2"/>
  <c r="G12" i="2"/>
  <c r="I9" i="2"/>
  <c r="G8" i="2"/>
  <c r="N16" i="2"/>
  <c r="L15" i="2"/>
  <c r="N12" i="2"/>
  <c r="L11" i="2"/>
  <c r="N8" i="2"/>
  <c r="L7" i="2"/>
  <c r="Q14" i="2"/>
  <c r="Q10" i="2"/>
  <c r="S7" i="2"/>
  <c r="V17" i="2"/>
  <c r="V13" i="2"/>
  <c r="V9" i="2"/>
  <c r="AC9" i="2"/>
  <c r="AA8" i="2"/>
  <c r="X6" i="2"/>
  <c r="D6" i="2"/>
  <c r="AC6" i="2"/>
  <c r="B7" i="2"/>
  <c r="AA6" i="2"/>
  <c r="G6" i="2"/>
  <c r="B6" i="2"/>
  <c r="L6" i="2"/>
  <c r="Q6" i="2"/>
  <c r="B8" i="2"/>
  <c r="B9" i="2"/>
  <c r="B63" i="21" l="1"/>
  <c r="B64" i="21" s="1"/>
  <c r="B65" i="21" s="1"/>
  <c r="E31" i="21"/>
  <c r="G31" i="21" s="1"/>
  <c r="B29" i="23"/>
  <c r="B30" i="23" s="1"/>
  <c r="B31" i="23" s="1"/>
  <c r="B31" i="22"/>
  <c r="B32" i="22" s="1"/>
  <c r="B33" i="22" s="1"/>
  <c r="E30" i="21"/>
  <c r="G30" i="21" s="1"/>
  <c r="H18" i="2"/>
  <c r="M18" i="2"/>
  <c r="R18" i="2"/>
  <c r="C18" i="2"/>
  <c r="AI18" i="2"/>
  <c r="W18" i="2"/>
  <c r="AG18" i="2"/>
  <c r="D18" i="2"/>
  <c r="G18" i="2"/>
  <c r="AA18" i="2"/>
  <c r="X18" i="2"/>
  <c r="AC18" i="2"/>
  <c r="Q18" i="2"/>
  <c r="L18" i="2"/>
  <c r="V18" i="2"/>
  <c r="B18" i="2"/>
  <c r="N18" i="2"/>
  <c r="S18" i="2"/>
  <c r="I18" i="2"/>
  <c r="B33" i="21" l="1"/>
  <c r="B34" i="21" s="1"/>
  <c r="B35" i="21" s="1"/>
  <c r="X19" i="2"/>
  <c r="AI19" i="2"/>
  <c r="D19" i="2"/>
  <c r="AC19" i="2"/>
  <c r="N19" i="2"/>
  <c r="S19" i="2"/>
  <c r="I19" i="2"/>
</calcChain>
</file>

<file path=xl/sharedStrings.xml><?xml version="1.0" encoding="utf-8"?>
<sst xmlns="http://schemas.openxmlformats.org/spreadsheetml/2006/main" count="21691" uniqueCount="9775">
  <si>
    <t>Material</t>
  </si>
  <si>
    <t>Significant</t>
  </si>
  <si>
    <t>Operations</t>
  </si>
  <si>
    <t>N/A</t>
  </si>
  <si>
    <t>Home Loans</t>
  </si>
  <si>
    <t>LOB</t>
  </si>
  <si>
    <t>CBB - Business Banking</t>
  </si>
  <si>
    <t>BB</t>
  </si>
  <si>
    <t>CBB - Customer Experience</t>
  </si>
  <si>
    <t>CUSEXP</t>
  </si>
  <si>
    <t>CBB - Home Loans</t>
  </si>
  <si>
    <t>HL</t>
  </si>
  <si>
    <t>CBB - Marketing, Product &amp; Online</t>
  </si>
  <si>
    <t>CBB - Consumer Lending &amp; Innovation</t>
  </si>
  <si>
    <t>CBB - Operations</t>
  </si>
  <si>
    <t>OPS</t>
  </si>
  <si>
    <t>CBB - Retail Network</t>
  </si>
  <si>
    <t>RETAIL</t>
  </si>
  <si>
    <t>CBB - C&amp;BB Distribution Mgmt</t>
  </si>
  <si>
    <t xml:space="preserve"> </t>
  </si>
  <si>
    <t>Feb</t>
  </si>
  <si>
    <t>Mar</t>
  </si>
  <si>
    <t>Apr</t>
  </si>
  <si>
    <t>Month Start</t>
  </si>
  <si>
    <t>Month End</t>
  </si>
  <si>
    <t>Total</t>
  </si>
  <si>
    <t>Check</t>
  </si>
  <si>
    <t>Jan</t>
  </si>
  <si>
    <t>May</t>
  </si>
  <si>
    <t>Jun</t>
  </si>
  <si>
    <t>Jul</t>
  </si>
  <si>
    <t>Aug</t>
  </si>
  <si>
    <t>Sep</t>
  </si>
  <si>
    <t>Oct</t>
  </si>
  <si>
    <t>Nov</t>
  </si>
  <si>
    <t>Dec</t>
  </si>
  <si>
    <t>MPD</t>
  </si>
  <si>
    <t>Retail Network</t>
  </si>
  <si>
    <t>CBB - Consumer Lending Partnership</t>
  </si>
  <si>
    <t>CLP</t>
  </si>
  <si>
    <t>High</t>
  </si>
  <si>
    <t>Critical</t>
  </si>
  <si>
    <t>Moderate</t>
  </si>
  <si>
    <t>Low</t>
  </si>
  <si>
    <t>Auto Lending and Partnerships</t>
  </si>
  <si>
    <t>Row Labels</t>
  </si>
  <si>
    <t>Grand Total</t>
  </si>
  <si>
    <t>Column Labels</t>
  </si>
  <si>
    <t>Year</t>
  </si>
  <si>
    <t>Count of Event Name</t>
  </si>
  <si>
    <t>Marketing &amp; Digital</t>
  </si>
  <si>
    <t>Customer Experience</t>
  </si>
  <si>
    <t>Very Low</t>
  </si>
  <si>
    <t>Business Banking</t>
  </si>
  <si>
    <t>OTP</t>
  </si>
  <si>
    <t>ACH</t>
  </si>
  <si>
    <t>Wires</t>
  </si>
  <si>
    <t xml:space="preserve">Treasury Link </t>
  </si>
  <si>
    <t>SLPP - Loan Protection</t>
  </si>
  <si>
    <t>Savings Account</t>
  </si>
  <si>
    <t>Safe Deposit Box</t>
  </si>
  <si>
    <t>Retail On-Line Banking</t>
  </si>
  <si>
    <t>Retail Mobile</t>
  </si>
  <si>
    <t>Personal Loans and Lines</t>
  </si>
  <si>
    <t>Overdraft Protection</t>
  </si>
  <si>
    <t>Other LOC/Loan</t>
  </si>
  <si>
    <t>ODLOC/EALOC</t>
  </si>
  <si>
    <t>Mortgage</t>
  </si>
  <si>
    <t>Money Movement (bill pay, transfers)</t>
  </si>
  <si>
    <t>Money Market Accounts</t>
  </si>
  <si>
    <t>IRA/Trust/ Investment</t>
  </si>
  <si>
    <t>Insurance/Add-On Product</t>
  </si>
  <si>
    <t>Indirect Auto (SC)</t>
  </si>
  <si>
    <t>HELOC/ HELOAN</t>
  </si>
  <si>
    <t>Dwelling-Secured Services</t>
  </si>
  <si>
    <t>Digital Sales (web-based NAO)</t>
  </si>
  <si>
    <t>Deposit</t>
  </si>
  <si>
    <t>Debit Card/ATM Card/Bankcard</t>
  </si>
  <si>
    <t>Credit Card</t>
  </si>
  <si>
    <t>Checks</t>
  </si>
  <si>
    <t>Checking Account</t>
  </si>
  <si>
    <t>CDs - Certificate of Deposits</t>
  </si>
  <si>
    <t>Cards</t>
  </si>
  <si>
    <t>Business/ Commercial Loans/ Lines</t>
  </si>
  <si>
    <t>Business On-Line Banking</t>
  </si>
  <si>
    <t>Business Mobile</t>
  </si>
  <si>
    <t>Business Banking SBA</t>
  </si>
  <si>
    <t>Business Banking Loan</t>
  </si>
  <si>
    <t>Business Banking Line</t>
  </si>
  <si>
    <t>Auto/ Vehicle/ Vessel Loan</t>
  </si>
  <si>
    <t>ATM Channel</t>
  </si>
  <si>
    <t>Advanced Cash Management Services</t>
  </si>
  <si>
    <t>Product Names</t>
  </si>
  <si>
    <t xml:space="preserve">Root Cause Level 1 </t>
  </si>
  <si>
    <t xml:space="preserve">Root Cause Level 2 </t>
  </si>
  <si>
    <t>A.Environment</t>
  </si>
  <si>
    <t>A.1. External Attack</t>
  </si>
  <si>
    <t>A.2. Law / Regulations Changes (such as short time around to comply &amp; ambiguity)</t>
  </si>
  <si>
    <t>A.3. Natural Disasters &amp; accidents</t>
  </si>
  <si>
    <t>A.4. Political / Economical / Social Instability</t>
  </si>
  <si>
    <t>A.5. Third Party Provider</t>
  </si>
  <si>
    <t>A.6. Changes in business environment and strategy</t>
  </si>
  <si>
    <t>B. People</t>
  </si>
  <si>
    <t>B.1. Culture</t>
  </si>
  <si>
    <t>B.2. Insufficient Capacity / Resources</t>
  </si>
  <si>
    <t>B.3. Insufficient Training / Experience</t>
  </si>
  <si>
    <t>B.4. Key Person / Team Dependency</t>
  </si>
  <si>
    <t>B.5. Lack of Escalation / Oversight</t>
  </si>
  <si>
    <t>`</t>
  </si>
  <si>
    <t>B.6. Wilful Disregard</t>
  </si>
  <si>
    <t>C. Process</t>
  </si>
  <si>
    <t>C.1. Ineffective Governance</t>
  </si>
  <si>
    <t>C.2. Ineffective Process Design (including human error)</t>
  </si>
  <si>
    <t>C.3. Ineffective Process Performance (including human error)</t>
  </si>
  <si>
    <t>C.4. Data quality</t>
  </si>
  <si>
    <t>C.5. Inadequate Change Management Process</t>
  </si>
  <si>
    <t>D. Technology</t>
  </si>
  <si>
    <t xml:space="preserve">D.1. Inadequate Technology Governance </t>
  </si>
  <si>
    <t>D.2. Inadequate System Design (including resilience and robustness)</t>
  </si>
  <si>
    <t>D.3. Inadequate System Change Management</t>
  </si>
  <si>
    <t>D.4. Inadequate System / Software Performance (such as not meeting requirements)</t>
  </si>
  <si>
    <t>D.5. Unknown System Dependencies and/or lack of system documentation (including external systems)</t>
  </si>
  <si>
    <t>D.6. IT Security, including Data Protection</t>
  </si>
  <si>
    <t>D.7. Infrastructure Limitations and Errors (such as hardware failure)</t>
  </si>
  <si>
    <t>B.People</t>
  </si>
  <si>
    <t>C.Process</t>
  </si>
  <si>
    <t>D.Technology</t>
  </si>
  <si>
    <t>Root Cause Level 1 &amp; 2</t>
  </si>
  <si>
    <t>Risk Event Level 1</t>
  </si>
  <si>
    <t>Risk Event Level 2</t>
  </si>
  <si>
    <t>Risk Event Level 3</t>
  </si>
  <si>
    <t>1. Internal Fraud</t>
  </si>
  <si>
    <t>1.1. Unauthorised Activity</t>
  </si>
  <si>
    <t>1.1.1. Internal Unauthorised Activity acting alone or in collusion with others</t>
  </si>
  <si>
    <t>1.1.2. Unauthorised Trading Activity</t>
  </si>
  <si>
    <t>1.2. Theft and Fraud</t>
  </si>
  <si>
    <t>1.2.1. Physical Internal theft and financial misrepresentation</t>
  </si>
  <si>
    <t>1.2.2. IT based Internal fraud / financial misrepresentation</t>
  </si>
  <si>
    <t>2. External Fraud</t>
  </si>
  <si>
    <t>2.1. Theft and Fraud</t>
  </si>
  <si>
    <t>2.1.1. Forgery (such as External Misrepresentation or Deception)</t>
  </si>
  <si>
    <t>2.1.2. Counterfeit notes and counterfeit checks</t>
  </si>
  <si>
    <t>2.1.3. Bank robbery (External Theft)</t>
  </si>
  <si>
    <t>2.1.4. Card fraud</t>
  </si>
  <si>
    <t>2.2. Systems Security</t>
  </si>
  <si>
    <t>2.2.1. Internet fraud</t>
  </si>
  <si>
    <t>2.2.2. Telephone fraud</t>
  </si>
  <si>
    <t>2.2.3. Mobile banking fraud</t>
  </si>
  <si>
    <t>2.2.4. Cyber Attack (such as malware and/or hacking)</t>
  </si>
  <si>
    <t>3. Employment Practices &amp; Workplace Safety</t>
  </si>
  <si>
    <t>3.1. Employee Relations</t>
  </si>
  <si>
    <t>3.1.1. Employment Liability and Disputes</t>
  </si>
  <si>
    <t>3.2. Safe Workplace Environment</t>
  </si>
  <si>
    <t>3.2.1. Employees Workplace Environment (including Health &amp; Safety)</t>
  </si>
  <si>
    <t>3.3. Diversity &amp; Discrimination</t>
  </si>
  <si>
    <t>3.3.1. Employment Discrimination, diversity  &amp; Harassment</t>
  </si>
  <si>
    <t>4. Clients, Products and Business Practices</t>
  </si>
  <si>
    <t>4.1. Suitability, Disclosure and Fiduciary</t>
  </si>
  <si>
    <t>4.1.1. Unsuitability of the Products/services for the client (Sales). Lack of information or transparency, inadequacy and conflict of interest.</t>
  </si>
  <si>
    <t>4.1.2. Unsuitability of the Product/Services for the client (Post Sales): execution, communication to clients, claims management and commercialization tracking</t>
  </si>
  <si>
    <t xml:space="preserve">4.2. Improper Business or Market Practices </t>
  </si>
  <si>
    <t>4.2.1. Ineffective management of Regulatory Relationships and developments</t>
  </si>
  <si>
    <t>4.2.2. Non compliance with with Regulations (excluding Regulatory Reporting which is included in 7.2.3) or Law</t>
  </si>
  <si>
    <t>4.2.3. Non-Compliance internal standards (inc. policies) and Business Practices of the Bank</t>
  </si>
  <si>
    <t>4.2.4. Money Laundering</t>
  </si>
  <si>
    <t>4.3. Product Flaws</t>
  </si>
  <si>
    <t>4.3.1. Product / Services Design or Development Errors</t>
  </si>
  <si>
    <t>4.3.2. Model Errors or Unauthorised Models</t>
  </si>
  <si>
    <t>4.4. Selection, Sponsorship &amp; Exposure</t>
  </si>
  <si>
    <t>4.4.1. Unsuitable framework (such as policies, guidelines, appetite and/or limits)</t>
  </si>
  <si>
    <t>4.4.2. Inadequate management of risk exposure (such as collateral and/or liquidity)</t>
  </si>
  <si>
    <t>4.5. Advisory Activities</t>
  </si>
  <si>
    <t>4.5.1. Disputes over performance of advisory activities</t>
  </si>
  <si>
    <t>5. Damage to Physical Assets</t>
  </si>
  <si>
    <t>5.1. Disasters and other Events</t>
  </si>
  <si>
    <t>5.1.1. Accidental Damage to Physical Assets</t>
  </si>
  <si>
    <t>5.1.2. Wilful damage to Physical Assets (such as Terrorism and vandalism)</t>
  </si>
  <si>
    <t>5.1.3. Civil Liability (Public Safety)</t>
  </si>
  <si>
    <t xml:space="preserve">5.1.4. Natural disasters </t>
  </si>
  <si>
    <t>6. Business Disruption and System Failures</t>
  </si>
  <si>
    <t>6.1. Technology &amp; Infrastructure Failure</t>
  </si>
  <si>
    <t>6.1.1. Hardware/Infrastructure Failures</t>
  </si>
  <si>
    <t>6.1.2. Software Application Failures</t>
  </si>
  <si>
    <t>6.1.3. Systems not aligned with business requirements</t>
  </si>
  <si>
    <t>6.1.4. Errors in information processing (such as integrity)</t>
  </si>
  <si>
    <t>6.1.5. Utility, facilities and telecommunications outages</t>
  </si>
  <si>
    <t>6.1.6. Inadequate system security and cyber risks (such as wilful damage)</t>
  </si>
  <si>
    <t>6.1.7. Disruption of an external service provider</t>
  </si>
  <si>
    <t>6.1.8. Unavailability of workforce or premises</t>
  </si>
  <si>
    <t>7. Execution, Delivery and Process Management</t>
  </si>
  <si>
    <t>7.1. Transaction Capture, Execution and Maintenance</t>
  </si>
  <si>
    <t>7.1.1. Transaction Processing Error</t>
  </si>
  <si>
    <t>7.1.2. Data Manipulation Errors (incl. of static data)</t>
  </si>
  <si>
    <t>7.1.3. Differences in Books &amp; Records</t>
  </si>
  <si>
    <t>7.1.4. Cash handling errors</t>
  </si>
  <si>
    <t xml:space="preserve">7.1.5. Other individual errors not linked to customers or counterparties </t>
  </si>
  <si>
    <t>7.2. Monitoring and Reporting</t>
  </si>
  <si>
    <t>7.3. Customer Intake and Documentation</t>
  </si>
  <si>
    <t xml:space="preserve">7.3.1. Errors and defects in the formalization of contracts </t>
  </si>
  <si>
    <t>7.3.2. Inadequate maintenance/management of documentation</t>
  </si>
  <si>
    <t>7.4. Customer / Client Account Management</t>
  </si>
  <si>
    <t>7.4.1. Customer product or service deadlines missed</t>
  </si>
  <si>
    <t>7.4.2. Capture of customers data orders and maintenance errors</t>
  </si>
  <si>
    <t>7.4.3. Errors in the ownership or availability of titles / own assets and customers</t>
  </si>
  <si>
    <t>7.5. Trade Counterparties</t>
  </si>
  <si>
    <t>7.5.1. Involuntary breach of contractual obligations with non-client counterparties</t>
  </si>
  <si>
    <t>7.6. Vendors &amp; Suppliers</t>
  </si>
  <si>
    <t>7.6.1. Errors in supplier selection and contracting process</t>
  </si>
  <si>
    <t>7.6.2. Errors in the execution, delivery and management of processes of vendors and suppliers as per contract</t>
  </si>
  <si>
    <t>3.Employment Practices &amp; Workplace Safety</t>
  </si>
  <si>
    <t>4.Clients, Products and Business Practices</t>
  </si>
  <si>
    <t>5.Damage to Physical Assets</t>
  </si>
  <si>
    <t>6.Business Disruption and System Failures</t>
  </si>
  <si>
    <t>7.Execution, Delivery and Process Management</t>
  </si>
  <si>
    <t>4.2. Improper Business or Market Practices</t>
  </si>
  <si>
    <r>
      <t xml:space="preserve">7.2.1. </t>
    </r>
    <r>
      <rPr>
        <u/>
        <sz val="8"/>
        <rFont val="Calibri"/>
        <family val="2"/>
        <scheme val="minor"/>
      </rPr>
      <t>Clients</t>
    </r>
    <r>
      <rPr>
        <sz val="8"/>
        <rFont val="Calibri"/>
        <family val="2"/>
        <scheme val="minor"/>
      </rPr>
      <t>: Involuntary errors (such as content and/or timing) in providing information to customers and investors</t>
    </r>
  </si>
  <si>
    <r>
      <t xml:space="preserve">7.2.2. </t>
    </r>
    <r>
      <rPr>
        <u/>
        <sz val="8"/>
        <rFont val="Calibri"/>
        <family val="2"/>
        <scheme val="minor"/>
      </rPr>
      <t>Internal Use</t>
    </r>
    <r>
      <rPr>
        <sz val="8"/>
        <rFont val="Calibri"/>
        <family val="2"/>
        <scheme val="minor"/>
      </rPr>
      <t>: Errors (or faults) in generating management information for decision making</t>
    </r>
  </si>
  <si>
    <r>
      <t xml:space="preserve">7.2.3. </t>
    </r>
    <r>
      <rPr>
        <u/>
        <sz val="8"/>
        <rFont val="Calibri"/>
        <family val="2"/>
        <scheme val="minor"/>
      </rPr>
      <t>External / Regulatory</t>
    </r>
    <r>
      <rPr>
        <sz val="8"/>
        <rFont val="Calibri"/>
        <family val="2"/>
        <scheme val="minor"/>
      </rPr>
      <t>: Involuntary errors (such as content and/or timing) in providing information</t>
    </r>
  </si>
  <si>
    <t>Event Category Level 1,2,3</t>
  </si>
  <si>
    <t>Third Party Name</t>
  </si>
  <si>
    <t>FIRST DATA CORPORATION LLC</t>
  </si>
  <si>
    <t>MASTERCARD INTERNATIONAL INCORPORAT</t>
  </si>
  <si>
    <t>Dovenmuehle Mortgage Inc.</t>
  </si>
  <si>
    <t>BLACK KNIGHT FINANCIAL SERVICES LLC</t>
  </si>
  <si>
    <t>FISERV INC</t>
  </si>
  <si>
    <t>MCKINSEY &amp; COMPANY</t>
  </si>
  <si>
    <t>EXPERIAN INFORMATION SOLUTIONS, INC</t>
  </si>
  <si>
    <t>FAIR ISAAC CORPORATION</t>
  </si>
  <si>
    <t>ACXIOM CORPORATION</t>
  </si>
  <si>
    <t>CONNEXIONS LOYALTY</t>
  </si>
  <si>
    <t>DELUXE CORPORATION</t>
  </si>
  <si>
    <t>SANTANDER CONSUMER USA INC</t>
  </si>
  <si>
    <t>SoFi</t>
  </si>
  <si>
    <t>NEUSTAR INC</t>
  </si>
  <si>
    <t>JRNI Inc.</t>
  </si>
  <si>
    <t>ERNST &amp; YOUNG LLP</t>
  </si>
  <si>
    <t>STATE REGULATORY REGISTRY LLC</t>
  </si>
  <si>
    <t>SANTANDER SECURITIES LLC</t>
  </si>
  <si>
    <t>TRANSUNION LLC</t>
  </si>
  <si>
    <t>Lincoln Appraisal &amp; Settlement Services</t>
  </si>
  <si>
    <t>Valuation Connect LLC</t>
  </si>
  <si>
    <t>Pro Teck Valuation Services</t>
  </si>
  <si>
    <t>Nationwide Property &amp; Appraisal Services</t>
  </si>
  <si>
    <t>MORTGAGE INDUSTRY ADVISORY CORP</t>
  </si>
  <si>
    <t>Docutech Corporation</t>
  </si>
  <si>
    <t>EQUIFAX INFORMATION SERVICES</t>
  </si>
  <si>
    <t>FEDERAL HOME LOAN MORTGAGE CORP</t>
  </si>
  <si>
    <t>ServiceLink AMC</t>
  </si>
  <si>
    <t>RUST CONSULTING INC</t>
  </si>
  <si>
    <t>Wells Fargo Bank</t>
  </si>
  <si>
    <t>MasterRecord-Correspondent Mortgage Brokers_SBNA</t>
  </si>
  <si>
    <t>CORELOGIC INC</t>
  </si>
  <si>
    <t>LendingTree, LLC</t>
  </si>
  <si>
    <t>BEANSTALK NETWORKS LLC</t>
  </si>
  <si>
    <t>RADIAN GUARANTY INC</t>
  </si>
  <si>
    <t>REPUBLIC MORTGAGE INSURANCE COMPANY</t>
  </si>
  <si>
    <t>MORTGAGE GUARANTY INSURANCE COMPANY</t>
  </si>
  <si>
    <t>OSC, A BRECKENRIDGE COMPANY</t>
  </si>
  <si>
    <t>Digital Risk, LLC</t>
  </si>
  <si>
    <t>CBCINNOVIS, INC.</t>
  </si>
  <si>
    <t>Billing Solutions Inc.</t>
  </si>
  <si>
    <t>First American Mortgage Solutions</t>
  </si>
  <si>
    <t>BANK OF AMERICA</t>
  </si>
  <si>
    <t>PHH Mortgage</t>
  </si>
  <si>
    <t>Roostify, INC</t>
  </si>
  <si>
    <t>Navesink Mortgage Services, LLC</t>
  </si>
  <si>
    <t>MERSCORP HOLDINGS INC</t>
  </si>
  <si>
    <t>TierPoint</t>
  </si>
  <si>
    <t>Cheetah Digital, Inc.</t>
  </si>
  <si>
    <t>First Manhattan Consulting Group</t>
  </si>
  <si>
    <t>Experian Marketing Solutions_Sales Data</t>
  </si>
  <si>
    <t>Loyalty Express LLC d/b/a Volly</t>
  </si>
  <si>
    <t>BOTTOMLINE TECHNOLOGIES DE INC</t>
  </si>
  <si>
    <t>VISA U.S.A., INC.</t>
  </si>
  <si>
    <t>OBERTHUR TECHNOLOGIES OF AMERICA CO</t>
  </si>
  <si>
    <t>INNOVIS DATA SOLUTIONS INC</t>
  </si>
  <si>
    <t>GEOBAN SA COMPANY</t>
  </si>
  <si>
    <t>Mortgage Contracting Services, LLC</t>
  </si>
  <si>
    <t>LEXISNEXIS RISK DATA MGT INC</t>
  </si>
  <si>
    <t>CREDIT CONTROL, LLC</t>
  </si>
  <si>
    <t>THOMSON REUTERS INC</t>
  </si>
  <si>
    <t>VAROLII CORPORATION</t>
  </si>
  <si>
    <t>HERBEIN AND COMPANY INC</t>
  </si>
  <si>
    <t>FH CANN &amp; ASSOCIATES INC</t>
  </si>
  <si>
    <t>SouthLaw, PC</t>
  </si>
  <si>
    <t>BERKMAN, HENOCH, PETERSON, PEDDY &amp; FENCHEL, PC</t>
  </si>
  <si>
    <t>Phelan Hallinan Diamond &amp; Jones</t>
  </si>
  <si>
    <t>PREMIER PRINT &amp; SERVICES GROUP, INC</t>
  </si>
  <si>
    <t>Stein, Wiener &amp; Roth, LLP</t>
  </si>
  <si>
    <t>Stern Lavinthal &amp; Frankenberg LLC</t>
  </si>
  <si>
    <t>Harmon Law Offices, P.C.</t>
  </si>
  <si>
    <t>PRESSMAN &amp; DOYLE LLC</t>
  </si>
  <si>
    <t>Marinosci Law Group PC</t>
  </si>
  <si>
    <t>BENDETT &amp; MCHUGH, PC</t>
  </si>
  <si>
    <t>Gross McGinley LLP</t>
  </si>
  <si>
    <t>WESTERN UNION FINANCIAL</t>
  </si>
  <si>
    <t>PACER SERVICE CENTER</t>
  </si>
  <si>
    <t>NCP SOLUTIONS, LLC</t>
  </si>
  <si>
    <t>XPEDITE SYSTEMS</t>
  </si>
  <si>
    <t>VINTEK INC</t>
  </si>
  <si>
    <t>CORPORATION SERVICE COMPANY</t>
  </si>
  <si>
    <t>THE BANK OF NEW YORK MELLON TRUST C</t>
  </si>
  <si>
    <t>Convergys</t>
  </si>
  <si>
    <t>SOVOS</t>
  </si>
  <si>
    <t>Exela Technologies</t>
  </si>
  <si>
    <t>JORDAN LAWRENCE GROUP LC</t>
  </si>
  <si>
    <t>Taylor Communications</t>
  </si>
  <si>
    <t>Capital Confirmation</t>
  </si>
  <si>
    <t>ACCESS INFORMATION PROTECTED</t>
  </si>
  <si>
    <t>IRON MOUNTAIN INC</t>
  </si>
  <si>
    <t>ASSOCIATED SERVICE FOR THE BLIND</t>
  </si>
  <si>
    <t>BRINKS US</t>
  </si>
  <si>
    <t>DUNBAR ARMORED INC</t>
  </si>
  <si>
    <t>FIDELITY NATIONAL INFORMATION SERVI</t>
  </si>
  <si>
    <t>RDM Corporation</t>
  </si>
  <si>
    <t>S W I F T PAN-AMERICAS INC</t>
  </si>
  <si>
    <t>LEXISNEXIS RISK SOLUTIONS GA INC</t>
  </si>
  <si>
    <t>St. Meyer &amp; Hubbard, Inc</t>
  </si>
  <si>
    <t>DUN &amp; BRADSTREET INC</t>
  </si>
  <si>
    <t>SparkBeyond, Ltd.</t>
  </si>
  <si>
    <t>H S N CONSULTANTS, INC</t>
  </si>
  <si>
    <t>IXI CORPORATION</t>
  </si>
  <si>
    <t>AmberLeaf Partners Inc.</t>
  </si>
  <si>
    <t>Informa Research Services, Inc.</t>
  </si>
  <si>
    <t>North America Photon InfoTech Limited</t>
  </si>
  <si>
    <t>MASANO BRADLEY LLP</t>
  </si>
  <si>
    <t>Amazon</t>
  </si>
  <si>
    <t>TECH SUPERPOWERS INC</t>
  </si>
  <si>
    <t>Open Eye Displays LLC</t>
  </si>
  <si>
    <t>EXPERT BUSINESS DEVELOPMENT LLC</t>
  </si>
  <si>
    <t>ARNOLD WORLDWIDE</t>
  </si>
  <si>
    <t>O'Malley, O'Rourke &amp; Bezz</t>
  </si>
  <si>
    <t>Callahan Appraisal Services</t>
  </si>
  <si>
    <t>Enterprise Appraisals, LLC</t>
  </si>
  <si>
    <t>Crispell Associates</t>
  </si>
  <si>
    <t>Appraisal Works</t>
  </si>
  <si>
    <t>Enos Residential Appraisal Services</t>
  </si>
  <si>
    <t>Cunningham Appraisal Services, Inc.</t>
  </si>
  <si>
    <t>Dambrov Appraisal Group</t>
  </si>
  <si>
    <t>Walsh Appraisal</t>
  </si>
  <si>
    <t>EDS APPRAISAL SERVICES</t>
  </si>
  <si>
    <t>Ed Siranosian</t>
  </si>
  <si>
    <t>DB Appraisal</t>
  </si>
  <si>
    <t>David T Anderson</t>
  </si>
  <si>
    <t>Pelletier Appraisals, Inc.</t>
  </si>
  <si>
    <t>Sun Appraisal Co., Inc.</t>
  </si>
  <si>
    <t>G A Johnson &amp; Associates</t>
  </si>
  <si>
    <t>Lipof Real Estate Services, Inc.</t>
  </si>
  <si>
    <t>FOGARTY APPRAISALS</t>
  </si>
  <si>
    <t>Flax Appraisals, LLC</t>
  </si>
  <si>
    <t>Marthas Vineyard Appraisal</t>
  </si>
  <si>
    <t>Medeiros Appraisal Services</t>
  </si>
  <si>
    <t>Amoskeag Appraisal Company</t>
  </si>
  <si>
    <t>Cape Cod &amp; Islands Appraisal Group, LLP</t>
  </si>
  <si>
    <t>First Jersey Appraisal Group</t>
  </si>
  <si>
    <t>Kennedy Realty Appraisal</t>
  </si>
  <si>
    <t>AppraiseRI</t>
  </si>
  <si>
    <t>First Source Appraisal</t>
  </si>
  <si>
    <t>Coughlin Appraisal Services, Inc.</t>
  </si>
  <si>
    <t>Prescott Appraisal Service, Inc.</t>
  </si>
  <si>
    <t>In-East Appraisal Group, Inc.</t>
  </si>
  <si>
    <t>Computerized Appraisals, Inc</t>
  </si>
  <si>
    <t>Acorn Hill Appraisal LLC</t>
  </si>
  <si>
    <t>STEVEN W BACKUS</t>
  </si>
  <si>
    <t>Ferguson Appraisals Ltd.</t>
  </si>
  <si>
    <t>Bricker Appraisal Services</t>
  </si>
  <si>
    <t>ISLAND APPRAISAL SERVICE LLC</t>
  </si>
  <si>
    <t>Simone Appraisal Service LLC</t>
  </si>
  <si>
    <t>JDG APPRAISAL SERVICES, LLC</t>
  </si>
  <si>
    <t>Equity Valuation Associates Inc.</t>
  </si>
  <si>
    <t>R &amp; M Appraisal Reports, Inc.</t>
  </si>
  <si>
    <t>Perfect Appraisal Inc</t>
  </si>
  <si>
    <t>REIS SERVICES, LLC</t>
  </si>
  <si>
    <t>Axelrod Appraisal</t>
  </si>
  <si>
    <t>Barger Realty Services Appraisals</t>
  </si>
  <si>
    <t>STEPHEN CAROLLO &amp; ASSOCIATES INC</t>
  </si>
  <si>
    <t>Arrow Appraisal Affiliates</t>
  </si>
  <si>
    <t>DM Malin Inc</t>
  </si>
  <si>
    <t>AFS Appraisal Service</t>
  </si>
  <si>
    <t>Appraisals of Lebanon Valley</t>
  </si>
  <si>
    <t>AppraisalMax</t>
  </si>
  <si>
    <t>Appraisal Associates &amp; Real Estate Services Inc</t>
  </si>
  <si>
    <t>Axiom Appraisals</t>
  </si>
  <si>
    <t>Taylor Valuation Company</t>
  </si>
  <si>
    <t>Residential Appraisal, LLC</t>
  </si>
  <si>
    <t>A M APPRAISAL ASSOCIATES INC</t>
  </si>
  <si>
    <t>GR Capital LLC</t>
  </si>
  <si>
    <t>PAI Appraisers</t>
  </si>
  <si>
    <t>Boney Appraisal Services, Inc.</t>
  </si>
  <si>
    <t>Select Appraisal Group</t>
  </si>
  <si>
    <t>Baldwin Company, Inc</t>
  </si>
  <si>
    <t>MJT Appraisal Service</t>
  </si>
  <si>
    <t>Burkholder Appraisal Service</t>
  </si>
  <si>
    <t>Billie Newell Apprsaier, Inc</t>
  </si>
  <si>
    <t>James M Hanson Associates, Inc.</t>
  </si>
  <si>
    <t>Metro Appraisal Services</t>
  </si>
  <si>
    <t>Asset Appraisal Group</t>
  </si>
  <si>
    <t>Mid Jersey Appraisal Service, Inc</t>
  </si>
  <si>
    <t>Benchmark Appraisal, Inc.</t>
  </si>
  <si>
    <t>Baxter Valuation Service</t>
  </si>
  <si>
    <t>Barry DiDonato</t>
  </si>
  <si>
    <t>Ashley Appraisal Service LLC</t>
  </si>
  <si>
    <t>Pinelands Appraisal, Inc.</t>
  </si>
  <si>
    <t>Richard Kane &amp; Associates Ltd</t>
  </si>
  <si>
    <t>Reis Valuations Limited</t>
  </si>
  <si>
    <t>Real Estate Appraisal &amp; Inspection Services, Inc</t>
  </si>
  <si>
    <t>Risser Appraisals</t>
  </si>
  <si>
    <t>Robert B. Leger Appraisal, LLC</t>
  </si>
  <si>
    <t>R F Kube Inc</t>
  </si>
  <si>
    <t>Quality Appraisal Company</t>
  </si>
  <si>
    <t>Potter Appraisal Company</t>
  </si>
  <si>
    <t>Lighthouse Appraisals LLC</t>
  </si>
  <si>
    <t>Meredith Mondejar</t>
  </si>
  <si>
    <t>Conway &amp; Associates, LC</t>
  </si>
  <si>
    <t>Dalex Appraisal</t>
  </si>
  <si>
    <t>Barnstable Appraisal Services</t>
  </si>
  <si>
    <t>On Time Appraisals</t>
  </si>
  <si>
    <t>James Randall</t>
  </si>
  <si>
    <t>Ty Eby Real Estate Appraisals</t>
  </si>
  <si>
    <t>Toohey Appraisals Inc1</t>
  </si>
  <si>
    <t>Stone Bridge Appraisal Services</t>
  </si>
  <si>
    <t>South West Appraisal, Inc.</t>
  </si>
  <si>
    <t>Susan Franke</t>
  </si>
  <si>
    <t>O'Hara Buthray Associates, Inc.</t>
  </si>
  <si>
    <t>Lauritano Appraisal Services, Inc.</t>
  </si>
  <si>
    <t>G&amp;K Goodwin Associates, Inc.</t>
  </si>
  <si>
    <t>PROPERTY SERVICES &amp; EVALUATIONS, INC</t>
  </si>
  <si>
    <t>Gallagher Appraisals LLC</t>
  </si>
  <si>
    <t>Race Appraisal Services, LLC</t>
  </si>
  <si>
    <t>Century Appraisal</t>
  </si>
  <si>
    <t>Benjamin Kettleson Appraisals</t>
  </si>
  <si>
    <t>Realty Management Services</t>
  </si>
  <si>
    <t>West End Appraisals, LLC</t>
  </si>
  <si>
    <t>JP Morgan &amp; Co RE Appraisers and Consultants</t>
  </si>
  <si>
    <t>Elkins Appraisal Services</t>
  </si>
  <si>
    <t>Schofield Associates, Inc</t>
  </si>
  <si>
    <t>The Craig Companies</t>
  </si>
  <si>
    <t>Bostonian Appraisal</t>
  </si>
  <si>
    <t>Bostonia Appraisal Servcices</t>
  </si>
  <si>
    <t>Troop Appraisal Services</t>
  </si>
  <si>
    <t>Coast Line Appraisals</t>
  </si>
  <si>
    <t>Paul Marston</t>
  </si>
  <si>
    <t>Central Mass Appraisals, Inc.</t>
  </si>
  <si>
    <t>Michael Fahy</t>
  </si>
  <si>
    <t>Catherine R Jacobson</t>
  </si>
  <si>
    <t>Partners Appraisal Group, inc</t>
  </si>
  <si>
    <t>Southeastern Real Estate Appraisal Services, Inc</t>
  </si>
  <si>
    <t>Morris Appraisal Group, Inc.</t>
  </si>
  <si>
    <t>STANDISH APPRAISAL</t>
  </si>
  <si>
    <t>Appraisal Company of Cape Cod, Inc.</t>
  </si>
  <si>
    <t>Michael Ford Appraisals</t>
  </si>
  <si>
    <t>Regional Appraisal Services</t>
  </si>
  <si>
    <t>SJ Property Appraisals</t>
  </si>
  <si>
    <t>Metro Appraisal Corp</t>
  </si>
  <si>
    <t>Maurer &amp; Associates, Appraisers</t>
  </si>
  <si>
    <t>Lowman Appraisals, Inc.</t>
  </si>
  <si>
    <t>Laudone &amp; Associates, Inc</t>
  </si>
  <si>
    <t>Countywide Appraisal Services, LLC</t>
  </si>
  <si>
    <t>First Choice Appraisal Services, Inc.</t>
  </si>
  <si>
    <t>J &amp; R APPRAISAL SERVICES LLC</t>
  </si>
  <si>
    <t>Godwin Appraisal Group, Inc</t>
  </si>
  <si>
    <t>GNHA (Greater New Haven Appraisal)</t>
  </si>
  <si>
    <t>Sheaffer Appraisal Service</t>
  </si>
  <si>
    <t>Realty Tech Valuations</t>
  </si>
  <si>
    <t>John Ciminera &amp; Company, LLC</t>
  </si>
  <si>
    <t>KM APPRAISALS INC</t>
  </si>
  <si>
    <t>Raymond L. Blau Real Estate Appraisals LLC</t>
  </si>
  <si>
    <t>Appraisals Incorporated</t>
  </si>
  <si>
    <t>Richard Hahn Appraisal</t>
  </si>
  <si>
    <t>MUDGE REAL ESTATE SERVICES LLC</t>
  </si>
  <si>
    <t>APPRAISALS BY COLINO</t>
  </si>
  <si>
    <t>Giordano Residential Appraisals</t>
  </si>
  <si>
    <t>Network Appraisal Services</t>
  </si>
  <si>
    <t>Cavanaugh Appraisals, LLC</t>
  </si>
  <si>
    <t>Stephen Sweeney Real Estate Appraisal and Counseling</t>
  </si>
  <si>
    <t>CB Appraisals</t>
  </si>
  <si>
    <t>Main Line Appraisal Service, Inc.</t>
  </si>
  <si>
    <t>Eugene Wieczorek, SRA</t>
  </si>
  <si>
    <t>Apex Appraisal Services</t>
  </si>
  <si>
    <t>Central State Appraisal Services LLC</t>
  </si>
  <si>
    <t>Helmstetter Appraisal LLC</t>
  </si>
  <si>
    <t>Elliott, Gottschalk &amp; Associates, Inc.</t>
  </si>
  <si>
    <t>CMS Appraisal Group, LLC.</t>
  </si>
  <si>
    <t>Penn Appraisals</t>
  </si>
  <si>
    <t>Tom Franey Real Estate &amp; Appraisals Inc</t>
  </si>
  <si>
    <t>Bellairs Real Estate</t>
  </si>
  <si>
    <t>John L Graver Real Estate Appraisals</t>
  </si>
  <si>
    <t>Fullerton Appraisals</t>
  </si>
  <si>
    <t>Jayne David Appraisal Services Inc</t>
  </si>
  <si>
    <t>Central Penn Appraisals, Inc.</t>
  </si>
  <si>
    <t>James E Beard</t>
  </si>
  <si>
    <t>Raab Appraisal Services, LLC</t>
  </si>
  <si>
    <t>JR Appraisal Associates</t>
  </si>
  <si>
    <t>Wall Appraisal Service</t>
  </si>
  <si>
    <t>RE/MAX West Branch</t>
  </si>
  <si>
    <t>Girio Agency Inc</t>
  </si>
  <si>
    <t>CARUSO APPRAISALS, LLC</t>
  </si>
  <si>
    <t>C. L. Doney Appraisals</t>
  </si>
  <si>
    <t>McKissick Appraisals</t>
  </si>
  <si>
    <t>Deal Appraisal Services LLC</t>
  </si>
  <si>
    <t>The Silverman Group, Inc</t>
  </si>
  <si>
    <t>PALMA-LAZAR APPRAISALS</t>
  </si>
  <si>
    <t>Frolove Realty, Inc</t>
  </si>
  <si>
    <t>Joseph Lentini</t>
  </si>
  <si>
    <t>James Dougherty Appraisers</t>
  </si>
  <si>
    <t>Sail Associates, Inc</t>
  </si>
  <si>
    <t>Anthony Appraisers</t>
  </si>
  <si>
    <t>Nestarick Appraisal &amp; Consulting, Inc.</t>
  </si>
  <si>
    <t>Fletcher Appraisal Services, LLC*</t>
  </si>
  <si>
    <t>Reape Jeffers &amp; Associates</t>
  </si>
  <si>
    <t>Brown Appraisers LLC</t>
  </si>
  <si>
    <t>Timothy Crann &amp; Co., LLC</t>
  </si>
  <si>
    <t>Aladdin Appraisal, LLC</t>
  </si>
  <si>
    <t>CZJ Appraisal Services</t>
  </si>
  <si>
    <t>Gordon Appraisal Company</t>
  </si>
  <si>
    <t>GLOBAL DATA MANAGEMENT SYSTEMS, LLC</t>
  </si>
  <si>
    <t>Renninger Appraisal Services, LLC</t>
  </si>
  <si>
    <t>Trademark Appraisal Network</t>
  </si>
  <si>
    <t>Patriot Appraisers, LLC</t>
  </si>
  <si>
    <t>Novonod Inc dba Donovon Appraisal Services</t>
  </si>
  <si>
    <t>Hartwood Appraisal Services, Inc</t>
  </si>
  <si>
    <t>Northeast Associates, Inc</t>
  </si>
  <si>
    <t>Dirigo Valuation</t>
  </si>
  <si>
    <t>Rhode Island Association of Realtors</t>
  </si>
  <si>
    <t>Commonwealth Appraisal Services</t>
  </si>
  <si>
    <t>HB Appraisals Services</t>
  </si>
  <si>
    <t>Albert M Faix Real Estate Appraisals</t>
  </si>
  <si>
    <t>OLD REPUBLIC NATIONAL TITLE INSURANCE</t>
  </si>
  <si>
    <t>KREITZMAN AND KREITZMAN CPAS</t>
  </si>
  <si>
    <t>First American Data Tree LLC</t>
  </si>
  <si>
    <t>TRUSTEE SERVICES INC</t>
  </si>
  <si>
    <t>PENSION MANAGEMENT COMPANY</t>
  </si>
  <si>
    <t>PenServ Plan Services Inc</t>
  </si>
  <si>
    <t>PITNEY BOWES</t>
  </si>
  <si>
    <t>HASLER INC.</t>
  </si>
  <si>
    <t>NEACH PAYMENTS GROUP</t>
  </si>
  <si>
    <t>THE PERFORMANCE DEVELOPMENT GROUP L</t>
  </si>
  <si>
    <t>Superior Notary Services</t>
  </si>
  <si>
    <t>DOCUSIGN</t>
  </si>
  <si>
    <t>MasterRecord-Residential Appraisal_SBNA</t>
  </si>
  <si>
    <t>Online Data Exchange, LLC</t>
  </si>
  <si>
    <t>OPEX CORPORATION</t>
  </si>
  <si>
    <t>Omega Performance Corporation</t>
  </si>
  <si>
    <t>ADP INC.</t>
  </si>
  <si>
    <t>The Capital Markets Company</t>
  </si>
  <si>
    <t>ACCENTURE LLP</t>
  </si>
  <si>
    <t>Grandata</t>
  </si>
  <si>
    <t>ClickFox, Inc</t>
  </si>
  <si>
    <t>ARGUS INFORMATION AND ADVISORY SERVICES LLC</t>
  </si>
  <si>
    <t>Peak Performance Consulting Group</t>
  </si>
  <si>
    <t>Applied Predictive Technologies</t>
  </si>
  <si>
    <t>WILLIS TOWERS WATSON</t>
  </si>
  <si>
    <t>NOVANTAS INC</t>
  </si>
  <si>
    <t>Epic Research LLC</t>
  </si>
  <si>
    <t>System &amp; Services Technologies, Inc.</t>
  </si>
  <si>
    <t>DITTMAN INCENTIVE MARKETING CORP.</t>
  </si>
  <si>
    <t>BYSIDE - MADE TO WORK TELECOM</t>
  </si>
  <si>
    <t>C Space</t>
  </si>
  <si>
    <t>ICON ADVISORY GROUP LTD</t>
  </si>
  <si>
    <t>BAI Center</t>
  </si>
  <si>
    <t>THE MSR GROUP</t>
  </si>
  <si>
    <t>FINALTA</t>
  </si>
  <si>
    <t>EARLY WARNING SERVICES LLC</t>
  </si>
  <si>
    <t>WIZDATA SYSTEMS INC</t>
  </si>
  <si>
    <t>The Nielsen Company (US), LLC</t>
  </si>
  <si>
    <t>Contact Center Compliance Corporation (CCCC)</t>
  </si>
  <si>
    <t>comScore Inc.</t>
  </si>
  <si>
    <t>The Reinvestment Funds Inc</t>
  </si>
  <si>
    <t>AMERICAN BANKERS ASSOCIATION</t>
  </si>
  <si>
    <t>First Source Group USA Inc.</t>
  </si>
  <si>
    <t>WOLTERS KLUWER FINANCIAL SERVICES</t>
  </si>
  <si>
    <t>RICHMOND-MONROE GROUP</t>
  </si>
  <si>
    <t>CREDIT MANAGEMENT SOLUTIONS INC</t>
  </si>
  <si>
    <t>AMERICAN TITLE, INC.</t>
  </si>
  <si>
    <t>ComplianceEase, A division of Logic Ease Solutions Inc.</t>
  </si>
  <si>
    <t>NTT DATA</t>
  </si>
  <si>
    <t>Veterans Administration</t>
  </si>
  <si>
    <t>XINNIX, INC.</t>
  </si>
  <si>
    <t>The AccountChek, LLC</t>
  </si>
  <si>
    <t>ARCH MORTGAGE INSURANCE COMPANY</t>
  </si>
  <si>
    <t>GENWORTH FINANCIAL SERVICES</t>
  </si>
  <si>
    <t>ESSENT GUARANTY INC</t>
  </si>
  <si>
    <t>EPIC REAL ESTATE SOLUTIONS</t>
  </si>
  <si>
    <t>CARDTRONICS USA INC.</t>
  </si>
  <si>
    <t>Adrenaline, LLC</t>
  </si>
  <si>
    <t>Trilia</t>
  </si>
  <si>
    <t>SPOTLIGHT TICKET MANAGEMENT INC</t>
  </si>
  <si>
    <t>COMMUNICATIONS COLLABORATIVE</t>
  </si>
  <si>
    <t>Extole, Inc.</t>
  </si>
  <si>
    <t>Sprinklr, Inc.</t>
  </si>
  <si>
    <t>SmarterHQ Inc</t>
  </si>
  <si>
    <t>WEVO Inc</t>
  </si>
  <si>
    <t>EMMsphere</t>
  </si>
  <si>
    <t>Kessler Financial Service LLC</t>
  </si>
  <si>
    <t>YEXT, INC</t>
  </si>
  <si>
    <t>Aprimo US LLC</t>
  </si>
  <si>
    <t>EMI STRATEGIC MARKETING INC.</t>
  </si>
  <si>
    <t>IBM CORPORATION</t>
  </si>
  <si>
    <t>Medallia Inc.</t>
  </si>
  <si>
    <t>PULSE NETWORK LLC</t>
  </si>
  <si>
    <t>Riemer Associates</t>
  </si>
  <si>
    <t>EVERIS USA INC</t>
  </si>
  <si>
    <t>Realec Technologies Inc</t>
  </si>
  <si>
    <t>Wilford Geske &amp; Cook A Professional</t>
  </si>
  <si>
    <t>Robertson, Anschutz &amp; Schneid, P.L.</t>
  </si>
  <si>
    <t>RAS Boriskin, LLC</t>
  </si>
  <si>
    <t>Gray and Associates LLP</t>
  </si>
  <si>
    <t>Hutchens Law Firm, LLP</t>
  </si>
  <si>
    <t>Lerner, Sampson, &amp; Rothfuss</t>
  </si>
  <si>
    <t>Samuel I. White, PC</t>
  </si>
  <si>
    <t>KIVELL RAYMENT AND FRANCIS P.C.</t>
  </si>
  <si>
    <t>WILSON AND ASSOCIATES PLLC</t>
  </si>
  <si>
    <t>ORLANS PC</t>
  </si>
  <si>
    <t>Usset Weingarden and Liebo PLLP</t>
  </si>
  <si>
    <t>DEAN MORRIS LLP</t>
  </si>
  <si>
    <t>Feiwell &amp; Hannoy, P.C.</t>
  </si>
  <si>
    <t>McCabe Weisburg and Conway PC</t>
  </si>
  <si>
    <t>McCalla Raymer Leibert Pierce, LLC</t>
  </si>
  <si>
    <t>CODILIS &amp; ASSOCIATES, PC</t>
  </si>
  <si>
    <t>BROCK &amp; SCOTT, PLLC</t>
  </si>
  <si>
    <t>Aldridge Pite LLP</t>
  </si>
  <si>
    <t>SEARCHTEC INC</t>
  </si>
  <si>
    <t>Verifi</t>
  </si>
  <si>
    <t>Ethoca Limited</t>
  </si>
  <si>
    <t>LERETA LLC</t>
  </si>
  <si>
    <t>ROBERT GRISAFI</t>
  </si>
  <si>
    <t>HUB INTERNATIONAL MIDWEST LTD.</t>
  </si>
  <si>
    <t>ORACLE AMERICA, INC.</t>
  </si>
  <si>
    <t>COHEN BROWN MANAGEMENT GROUP, INC</t>
  </si>
  <si>
    <t>TransPerfect Remote Interpreting Inc</t>
  </si>
  <si>
    <t>EXELA ENTERPRISE SOLUTIONS INC</t>
  </si>
  <si>
    <t>PERFICIENT INC</t>
  </si>
  <si>
    <t>UNITED PARCEL SERVICE</t>
  </si>
  <si>
    <t>American Eagle (AEX)</t>
  </si>
  <si>
    <t>BURROUGHS PAYMENT</t>
  </si>
  <si>
    <t>TI Parcel Solutions</t>
  </si>
  <si>
    <t>UNISYS CORPORATION</t>
  </si>
  <si>
    <t>THOMAS HAROLD CARTWRIGHT</t>
  </si>
  <si>
    <t>Nest Egg Auctions LLC</t>
  </si>
  <si>
    <t>Interpreters Unlimited, Inc.</t>
  </si>
  <si>
    <t>Caffe Nero Americas, Inc</t>
  </si>
  <si>
    <t>SURVEYMONKEY COM LLC</t>
  </si>
  <si>
    <t>Kaplan Inc</t>
  </si>
  <si>
    <t>MARKMASTER INC</t>
  </si>
  <si>
    <t>AVENTION INC DBA Dunn and Bradstreet</t>
  </si>
  <si>
    <t>Vertical IQ</t>
  </si>
  <si>
    <t>Apple</t>
  </si>
  <si>
    <t>SANTANDER INSURANCE AGENCY, US LLC</t>
  </si>
  <si>
    <t>JD POWER AND ASSOCIATES</t>
  </si>
  <si>
    <t>GARTNER INC</t>
  </si>
  <si>
    <t>Millward Brown Inc</t>
  </si>
  <si>
    <t>COMPEREMEDIA INC</t>
  </si>
  <si>
    <t>Corporate Insight, Inc.</t>
  </si>
  <si>
    <t>AppBot Pty Ltd</t>
  </si>
  <si>
    <t>Deloitte Consulting LLP</t>
  </si>
  <si>
    <t>GOOGLE INC</t>
  </si>
  <si>
    <t>Gale Partners LLC</t>
  </si>
  <si>
    <t>Tealium</t>
  </si>
  <si>
    <t>Javelin Strategy and Research</t>
  </si>
  <si>
    <t>CLC COMPLIANCE TECHNOLOGIES INC</t>
  </si>
  <si>
    <t>Solidifi U.S. INC</t>
  </si>
  <si>
    <t>Phoenix Analytic Services, Inc</t>
  </si>
  <si>
    <t>DCSI</t>
  </si>
  <si>
    <t>Ellie Mae Inc.</t>
  </si>
  <si>
    <t>Compass Analytics, LLC</t>
  </si>
  <si>
    <t>DIVERSIFIED COMPUTER SYSTEMS INC</t>
  </si>
  <si>
    <t>HARLAND CLARKE</t>
  </si>
  <si>
    <t>Ernst Publishing, Co. LLC</t>
  </si>
  <si>
    <t>QUESTSOFT CORPORATION</t>
  </si>
  <si>
    <t>Motivity Solutions, LLC</t>
  </si>
  <si>
    <t>TMP WORLDWIDE ADVERTISING &amp; COMMUNICATIONS LLC</t>
  </si>
  <si>
    <t>OPTIMAL BLUE LLC</t>
  </si>
  <si>
    <t>ENVIRONMENTAL SYSTEMS RESEARCH INST</t>
  </si>
  <si>
    <t>GETTY IMAGES INC</t>
  </si>
  <si>
    <t>Elevate Communications</t>
  </si>
  <si>
    <t>NEW ENGLAND SPORTS ENTERPRISES</t>
  </si>
  <si>
    <t>IMAGEONE INDUSTRIES INC</t>
  </si>
  <si>
    <t>AdSwerve</t>
  </si>
  <si>
    <t>NewsCred</t>
  </si>
  <si>
    <t>Rosetta Marketing Group LLC</t>
  </si>
  <si>
    <t>Optimizely, Inc.</t>
  </si>
  <si>
    <t>PROFESSIONAL DISPLAYS NEW ENGLAND L</t>
  </si>
  <si>
    <t>PageFreezer Software, Inc.</t>
  </si>
  <si>
    <t>Siteimprove, Inc.</t>
  </si>
  <si>
    <t>LEADFUSION INC</t>
  </si>
  <si>
    <t>Hootsuite Media, Inc</t>
  </si>
  <si>
    <t>WB Mason</t>
  </si>
  <si>
    <t>LANGUAGE CONNECTIONS LLC</t>
  </si>
  <si>
    <t>AV METRICS LLC</t>
  </si>
  <si>
    <t>PITNEY BOWES GLOBAL FINANCIAL</t>
  </si>
  <si>
    <t>REYNOLDS BUSINESS SYSTEMS</t>
  </si>
  <si>
    <t>REKON TECHNOLOGIES</t>
  </si>
  <si>
    <t>RYAN LLC</t>
  </si>
  <si>
    <t>DRI International</t>
  </si>
  <si>
    <t>CROWN EQUIPMENT CORPORATION</t>
  </si>
  <si>
    <t>CUMMINS ALLISON CORP</t>
  </si>
  <si>
    <t>NATIONAL INFORMATION SECURITY CO</t>
  </si>
  <si>
    <t>DUB HARRIS CORP</t>
  </si>
  <si>
    <t>United States Postal Service (USPS)</t>
  </si>
  <si>
    <t>NEW ENGLAND MONEY HANDLING SYSTEMS</t>
  </si>
  <si>
    <t>TAGLINE INC</t>
  </si>
  <si>
    <t>SPEARS SOFTWARE SOLUTIONS</t>
  </si>
  <si>
    <t>RADIUS MARKETING GROUP</t>
  </si>
  <si>
    <t>Information Sales Associates, Inc. (ISA-ecash)</t>
  </si>
  <si>
    <t>GLORY GLOBAL SOLUTIONS INC</t>
  </si>
  <si>
    <t>Broadcast Music, Inc.</t>
  </si>
  <si>
    <t>KEMARK FINANCIAL SERVICES INC</t>
  </si>
  <si>
    <t>Success Mechanics, LLC</t>
  </si>
  <si>
    <t>IMPACT PERFORMANCE GROUP, INC.</t>
  </si>
  <si>
    <t>Application Name</t>
  </si>
  <si>
    <t>Full Name</t>
  </si>
  <si>
    <t>Application Technical Description</t>
  </si>
  <si>
    <t/>
  </si>
  <si>
    <t>1099SOVOS</t>
  </si>
  <si>
    <t xml:space="preserve">1099SOVOS produces text data files for 1098, 1099-INT, 1099-A and 1099-C tax reporting information.  Data extracted from Strategy(McCracken) is imported into 1099SOVOS to format and produce IRS tax forms the bank is required to mail to our borrowers. </t>
  </si>
  <si>
    <t>A.C. OFICINA SOV</t>
  </si>
  <si>
    <t>Account Ability</t>
  </si>
  <si>
    <t xml:space="preserve">Software which produces 1099 forms &amp; electronic files to send to the IRS per that year's specifications.
</t>
  </si>
  <si>
    <t>Account Analysis (CAA)  [Disused/Inactive]</t>
  </si>
  <si>
    <t>SYSTEM ALLOWS USERS TO ANALYZE THE PROFITABILITY OF INDIVIDUAL ACCOUNTS - SERVER-BASED APP - PROVIDES CALCULATIONS FOR SERVICE CHARGES AND ANALYSIS STATEMENTS FOR CORPORATE ACCOUNTS</t>
  </si>
  <si>
    <t>Account Area / Customer Area / Visual Session</t>
  </si>
  <si>
    <t>Role Based Portal::Account Area / Customer Area / Visual Session</t>
  </si>
  <si>
    <t>account Ara / Customer Area / Visual Session to Advance Teller in Office Sovereign.</t>
  </si>
  <si>
    <t>Account Connections</t>
  </si>
  <si>
    <t>Partenon Deposits::Account Connections</t>
  </si>
  <si>
    <t>SOFTWARE CONNECTIONS BETWEEN ACCOUNTS SOVEREIGN</t>
  </si>
  <si>
    <t>Account Participation Control</t>
  </si>
  <si>
    <t>BDP::Account Participation Control</t>
  </si>
  <si>
    <t>Application intended for validating participants allowed on accounts (types, consistency)</t>
  </si>
  <si>
    <t>Accuity Infolink</t>
  </si>
  <si>
    <t xml:space="preserve">Web-based application utilizing native authentication. Monthly SFTP jobs run to obtain files containing Financial Institutions' Routing and Transit numbers which are sent to the mainframe for processing. The file contents are compared to the production database and based on the result (4) new files are generated with discrepancies and sent to the business users.
</t>
  </si>
  <si>
    <t>ACH Connector</t>
  </si>
  <si>
    <t>Electronic Payments::ACH Connector</t>
  </si>
  <si>
    <t>CONECTOR CáMARA USA</t>
  </si>
  <si>
    <t>ACH Disputes</t>
  </si>
  <si>
    <t xml:space="preserve">Adobe Form ACH Disputes.  Accessed through the Operations Portal. 
ACH DISPUTES RETAIL	http://bkoffice.sov.gs.corp/GESPRC_ENS_SOV/BtoChannelDriver.ssobto?dse_operationName=consultaEventos&amp;entrada.faseCore=15&amp;entrada.fasePagina=13
ACH DISPUTES BUSINESS	http://bkoffice.sov.gs.corp/GESPRC_ENS_SOV/BtoChannelDriver.ssobto?dse_operationName=consultaEventos&amp;entrada.faseCore=15&amp;entrada.fasePagina=14
ACH STOP PAYMENT RETAIL	http://bkoffice.sov.gs.corp/GESPRC_ENS_SOV/BtoChannelDriver.ssobto?dse_operationName=consultaEventos&amp;entrada.faseCore=15&amp;entrada.fasePagina=17
ACH STOP PAYMENT BUSINESS	http://bkoffice.sov.gs.corp/GESPRC_ENS_SOV/BtoChannelDriver.ssobto?dse_operationName=consultaEventos&amp;entrada.faseCore=15&amp;entrada.fasePagina=18
</t>
  </si>
  <si>
    <t>ACH Disputes - AERO Form</t>
  </si>
  <si>
    <t>ACH Disputes::ACH Disputes - AERO Form</t>
  </si>
  <si>
    <t>Platform that delivers ACH Disputes screens in HTML5 forms. It replaces the former Adobe Forms as user interface.</t>
  </si>
  <si>
    <t>ACH999 [Disused/Inactive]</t>
  </si>
  <si>
    <t>PEP+ - SBNA::ACH999 [Disused/Inactive]</t>
  </si>
  <si>
    <t>This component is the end result of generating files to be used in the reporting function for ACH.</t>
  </si>
  <si>
    <t>ACO Automation Tool [Disused/Inactive]</t>
  </si>
  <si>
    <t xml:space="preserve">The application is a traditional Windows application, with a front end written in Visual C++, and uses a SQL server for data storage. It interacts with Partenon's portals using a component called WhatN, and interacts with the Partenon mainframe simulating user transactions using IBM Personal Communicator.
</t>
  </si>
  <si>
    <t>ACT [Decommissioned]</t>
  </si>
  <si>
    <t>This solution enables the Mortgage group to access contact and customer information, manage and prioritize activities, and track all contact-related communications.</t>
  </si>
  <si>
    <t>Activity History</t>
  </si>
  <si>
    <t>ACU PAGOS DOC OF SOV</t>
  </si>
  <si>
    <t>Partenon Checks::ACUERDO PAGOS DOC OF::ACU PAGOS DOC OF SOV</t>
  </si>
  <si>
    <t>Office SOV documentary payments agreement</t>
  </si>
  <si>
    <t>ACUERDO PAGOS DOC OF</t>
  </si>
  <si>
    <t>Partenon Checks::ACUERDO PAGOS DOC OF</t>
  </si>
  <si>
    <t>Documentary payments office agreement</t>
  </si>
  <si>
    <t>Acumuladores Base Core</t>
  </si>
  <si>
    <t>Application that facilitates the accumulation of operations on contract, at the level of operation of business for a period.</t>
  </si>
  <si>
    <t>ACUMULADORES USA</t>
  </si>
  <si>
    <t>Accumulation specific to SBNA</t>
  </si>
  <si>
    <t>Administración de Contrato MArco e IPF.</t>
  </si>
  <si>
    <t>Time Deposits::Administración de Contrato MArco e IPF.</t>
  </si>
  <si>
    <t>Application CORE that it gives support to the administration of the contract framework and Ipfs</t>
  </si>
  <si>
    <t>Administración de Contrato Marco e IPFs. Específico USA</t>
  </si>
  <si>
    <t>Time Deposits::Administración de Contrato MArco e IPF.::Administración de Contrato Marco e IPFs. Específico USA</t>
  </si>
  <si>
    <t>Contract management framework and IPFs. Specific uses</t>
  </si>
  <si>
    <t>Advanced Teller</t>
  </si>
  <si>
    <t>The Advanced Teller solution allows the teller to execute multiple transactions in a single instruction (on a single screen).  Regroups all monetary transactions in 3 processes (Deposits &amp; Payments, Withdrawals &amp; Transfers, Monetary Instruments Purchases).  The instruction is fully balanced real-time at the Teller line.  Combines Teller line Check Scanning, editing and balancing, customer certification via Swipe&amp;Pin device and printing of customer receipt.</t>
  </si>
  <si>
    <t>Advanced Teller US</t>
  </si>
  <si>
    <t>Advanced Teller::Advanced Teller US</t>
  </si>
  <si>
    <t>Advanced office window. Allows multiple operations (multiple entries against multiple outputs). Communicates with the User Manager to launch such operational.</t>
  </si>
  <si>
    <t>Affinion Connexions</t>
  </si>
  <si>
    <t>ALG Affinion Loyalty Group is Credit Cards rewards</t>
  </si>
  <si>
    <t>Affinity Rewards [Decommissioned]</t>
  </si>
  <si>
    <t>This is a cash rewards system and website used for the Sovereign Cash Rewards Program. This system maintains Sovereign Checkcard customers rewards activity information.</t>
  </si>
  <si>
    <t>AFS - Lender Workstation</t>
  </si>
  <si>
    <t>AFS Commerce Platform::AFS - Lender Workstation</t>
  </si>
  <si>
    <t>Reporting tool available to authorized users that provides reporting from AFS Level III.</t>
  </si>
  <si>
    <t>AFS - Pricing Dashboard</t>
  </si>
  <si>
    <t>AFS Commerce Platform::AFS - Pricing Dashboard</t>
  </si>
  <si>
    <t>AFS Pricing Dashboard, a reporting tool that supplies weekly data reporting on your loan portfolio, including metrics on upcoming renewals, new/renewed deals, and pricing performance.</t>
  </si>
  <si>
    <t>AFS - RDL (Santander)</t>
  </si>
  <si>
    <t>AFS Commerce Platform::AFS - RDL (Santander)</t>
  </si>
  <si>
    <t xml:space="preserve">AFS RDL (Santander) gets files in the updated format from AFS. It  runs an ETL process to create a zip of files for the downstream consumption in the older format of AFS files. </t>
  </si>
  <si>
    <t>AFS Commerce Platform</t>
  </si>
  <si>
    <t>AFS is the Bank’s main Commercial Lending platform. The system supports all lending lines of business, including: Corporate Banking, Commercial Real Estate, Global Corporate Banking and Business Banking. The architecture of the system is approx.40 years old and is still using green screens (3270 emulator). All input to the system, with the exception of SME1, is manual and multiple keying across many platforms. The data is all dumped into Commercial Credit  MIS database for all reporting. We receive interfaces for downstream users in 2 different ways: batch and from our Relational Down Load.
•System name	Level III Version 8.4
•Vendor	Automated Financial Solutions
•Year initially implemented	2001
•Businesses supported	Corporate, CRE, GCB, Business  Banking
•On premise/hosted	Hosted by AFS in Exton, Pa</t>
  </si>
  <si>
    <t>AFS Paralender (BBO) [Disused/Inactive]</t>
  </si>
  <si>
    <t>AFS Commercial Paralender is a post-origination module of AFS' straight-through processing business model that automates the loan setup, documentation, closing and booking process.</t>
  </si>
  <si>
    <t>Agreements</t>
  </si>
  <si>
    <t>Electronic Payments::Agreements</t>
  </si>
  <si>
    <t>ANTIGUA offer companies manages offers of products offered group in the form of conventions.  Old supply companies, code: 79, before in the subsystem: CPE - personal accounts</t>
  </si>
  <si>
    <t>AIRRS</t>
  </si>
  <si>
    <t>Payment Application.
This is an Automated check Items Research and Retrieval System (AIRRS). Developed for the adjustments department for answering inquiries, correcting financial and non financial errors, resolving internal and external adjustment cases. 
Uses Citrix. The URL is http://www.citrix.sov.
You must be a member of the group SVRN\TSADJAIRU to see the icon.
You request membership in TSADJAIRU in TechDesk.
Migrated to the VA/TX datacenters in 2017.</t>
  </si>
  <si>
    <t>ALLREGS</t>
  </si>
  <si>
    <t>ALLREGS is a Web based reference manual containing laws, regulations, forms and compliance information</t>
  </si>
  <si>
    <t>Ameritrack [Decomissioned]</t>
  </si>
  <si>
    <t>This solution provides up to date mortgage insurance confirmation information for the borrowers within SBNA’s mortgage portfolio.</t>
  </si>
  <si>
    <t>ANCOUS</t>
  </si>
  <si>
    <t>Management of contracts SOVEREIGN endorsements</t>
  </si>
  <si>
    <t>Anyqueue [Disused/Inactive]</t>
  </si>
  <si>
    <t>LoanServ [Disused/Inactive]::Anyqueue [Disused/Inactive]</t>
  </si>
  <si>
    <t>This solution allows the MortgageServ user to ‘order’ various pre-designed customer letters, and to have those letters either print to a local MFD for mailing, or  automatically faxed to a customer.</t>
  </si>
  <si>
    <t>Aplicación de Presentacion de operativa con Advance Teller</t>
  </si>
  <si>
    <t>Application of presentation of operational with Advance Teller</t>
  </si>
  <si>
    <t>APODERAMIENTOS USA</t>
  </si>
  <si>
    <t>BDP::APODERAMIENTOS USA</t>
  </si>
  <si>
    <t>Appian BPM Platform</t>
  </si>
  <si>
    <t>Appian offers a low code platform to enable rapid building and deployment to provide Business Process management and case management capabilities. The low code platform reduces the needs for development.</t>
  </si>
  <si>
    <t>Application Processing Module (FICO OM-APM)</t>
  </si>
  <si>
    <t>FICO Origination Platform::Origination Manager (FICO OM)::Application Processing Module (FICO OM-APM)</t>
  </si>
  <si>
    <t>It's an web application, hosted in FICO environment.
Uses Virtualized RedHat Linux, Oracle DB, and Golden Gate (data replication)</t>
  </si>
  <si>
    <t>APPSPE</t>
  </si>
  <si>
    <t>NAO (Deposits SPP)::APPSPE</t>
  </si>
  <si>
    <t>This application is responsible for the selection of product of accounts and deposits.</t>
  </si>
  <si>
    <t>APR. LISTAS EXTERNAS</t>
  </si>
  <si>
    <t>Application processing lists information external to your rear load to the DM's ACIS Cards and ACIS CRM</t>
  </si>
  <si>
    <t>APR. PERSONAS</t>
  </si>
  <si>
    <t>Application processing the basic information of the persons of the Bank for your rear load to the ACIS Datamart CRM</t>
  </si>
  <si>
    <t>APR. RIESGOS CRM USA</t>
  </si>
  <si>
    <t>Application processing of risk-specific information (ACIS CRM) USA, for its subsequent load to the DM</t>
  </si>
  <si>
    <t>APR. TAR. INFORMACION FINANCIERA</t>
  </si>
  <si>
    <t>Application processing information relating to movements of customer accounts, basic data from contracts or margins and commissions for your rear load to the DM</t>
  </si>
  <si>
    <t>APR. TAR. JERARQUIAS_DIMENSIONES</t>
  </si>
  <si>
    <t>Application processing general information - such as language, country or intervention rates-, used by other application processes for your rear load to the DM</t>
  </si>
  <si>
    <t>APR. TAR. PERSONAS</t>
  </si>
  <si>
    <t>Application that processes the information of basic data of people and email addresses for your rear load to the DM</t>
  </si>
  <si>
    <t>APR. TAR. PERSONAS USA</t>
  </si>
  <si>
    <t>Application processing the individuals specific information USA (ACIS CARDS), for its subsequent load to the DM</t>
  </si>
  <si>
    <t>APR. TAR. RIESGOS USA</t>
  </si>
  <si>
    <t>Application processing the specific risk information from USA (ACIS CARDS), for its subsequent load to the DM</t>
  </si>
  <si>
    <t>APR. TAR. TARJETAS</t>
  </si>
  <si>
    <t>Application processing common information cards, most cards debit and credit, finance and authorizations, as well as aggregate data, specifically for your rear load to the DM</t>
  </si>
  <si>
    <t>Aprovisionamiento SSII IPF´s</t>
  </si>
  <si>
    <t>Time Deposits::Aprovisionamiento SSII IPF´s</t>
  </si>
  <si>
    <t>Application that includes treatment of IPFs product interfaces to SSII</t>
  </si>
  <si>
    <t>APROVISIONAMIENTO SSII P&amp;B</t>
  </si>
  <si>
    <t>Application that carries out the operation for the subsystem CONTROL</t>
  </si>
  <si>
    <t>ARP/SMS - SBNA</t>
  </si>
  <si>
    <t>Reconciliation of high volume checks customers  via issued item files.</t>
  </si>
  <si>
    <t>ASH</t>
  </si>
  <si>
    <t xml:space="preserve">The application is a scheduling engine that manages 24 sub-applications. It is a traditional Windows applcation, which in turn triggers the sub-applications which are also standard windows applications. The application is written in Visual Basic.Net and uses a SQL server database.
</t>
  </si>
  <si>
    <t>Aspect Unified IP [Disused/Inactive]</t>
  </si>
  <si>
    <t>Ensemble Pro is a state of the art Autodialer system that is used by the consumer collections department.</t>
  </si>
  <si>
    <t>ATM - Acapela</t>
  </si>
  <si>
    <t>ATM Network Platform::ATM - ADH 4.2 Smart Client::ATM - Acapela</t>
  </si>
  <si>
    <t>Voice Guidance software deployed on ATM clients</t>
  </si>
  <si>
    <t>ATM - ADH 4.2 Server Runtime</t>
  </si>
  <si>
    <t>ATM Network Platform::ATM - ADH 4.2 Server Runtime</t>
  </si>
  <si>
    <t>Alhambra Device Handler</t>
  </si>
  <si>
    <t>ATM - Mirage 2.0</t>
  </si>
  <si>
    <t>ATM Network Platform::ATM - ADH 4.2 Smart Client::ATM - Mirage 2.0</t>
  </si>
  <si>
    <t>ATMirage is an Aurigae Simulator tool for self-service machines to speed up the application tests. Santander US acquired perpetual licenses with no limit of users. Now Santander US would like to update these licenses to the last ATMirage version (including a module for tests automation) for the same J/XFS version that they already have and for the same modules (devices).</t>
  </si>
  <si>
    <t>ATM - PMS</t>
  </si>
  <si>
    <t>ATM Network Platform::ATM - PMS</t>
  </si>
  <si>
    <t>Partenon Merchant Switch is the software responsible for making the switch with networking it to solve the operations performed by the cards</t>
  </si>
  <si>
    <t>ATM Image Center [Disused/Inactive]</t>
  </si>
  <si>
    <t>Solution for image capture, processing and reconciliation at the ATM level, transaction reconciliation, automated balancing, courier management, generation of comprehensive reports and distribution.</t>
  </si>
  <si>
    <t>ATRIBUCIONES CORE</t>
  </si>
  <si>
    <t>Partenon Entitlements (Atribuciones)::ATRIBUCIONES CORE</t>
  </si>
  <si>
    <t>ATRIBUCIONES CORE.</t>
  </si>
  <si>
    <t>ATRIBUTOS CONTABLES</t>
  </si>
  <si>
    <t>Authority Level Management</t>
  </si>
  <si>
    <t>Authority Level Management (ALM) helps set limits and access permission for various retail applications such as the Intranet Wire Form.</t>
  </si>
  <si>
    <t>AUTORIZACIONES</t>
  </si>
  <si>
    <t>AUTORIZACIONES_USA</t>
  </si>
  <si>
    <t>GESTIÓN DE AUTORIZACIONES USA</t>
  </si>
  <si>
    <t>AUX.ATRIB.CONT.TESOR</t>
  </si>
  <si>
    <t>AUX.GEN.CONTRATOS</t>
  </si>
  <si>
    <t>AUX.GEN.SUBCONTRT.</t>
  </si>
  <si>
    <t>AUXILIAR REFERENCiAS</t>
  </si>
  <si>
    <t>AUXILIARES</t>
  </si>
  <si>
    <t>Application that aggregates all the balances for the different products/services that an application mantains. It contains Posistions, reference and movements</t>
  </si>
  <si>
    <t>Avantor</t>
  </si>
  <si>
    <t>web based tool with local server hosted by Produban</t>
  </si>
  <si>
    <t>Avaya External Call History [De-Planned]</t>
  </si>
  <si>
    <t>Store related telephony information as chamadas served hair Call Center to enable diagnostics and related dealings ao roteamento das longed inside da STP platform.</t>
  </si>
  <si>
    <t>Avaya OneX</t>
  </si>
  <si>
    <t>Application of position of agent that allows you to run the operations of a phone, but using software, rather than with specific hardware of a physical phone</t>
  </si>
  <si>
    <t>AVISO-CLIENTE-GAU</t>
  </si>
  <si>
    <t>Electronic Payments::EPayments Base Components::GAU::AVISO-CLIENTE-GAU</t>
  </si>
  <si>
    <t>GESTOR DE AUTORIZACIONES EDIRECCIONAMIENTO</t>
  </si>
  <si>
    <t>AVISO-CLIENTEGAU SOV</t>
  </si>
  <si>
    <t>Electronic Payments::EPayments Base Components::GAU::AVISO-CLIENTEGAU SOV</t>
  </si>
  <si>
    <t>Bank Checks</t>
  </si>
  <si>
    <t>Bank Checks issuing (Official Checks)</t>
  </si>
  <si>
    <t>Bank VOD</t>
  </si>
  <si>
    <t>Billing Solutions, Inc. has a web-based fax invoicing company for purposes of re-verifying mortgage borrowers deposit and loan accounts with various banks. The majority of banking institutions that SBNA requests re-verifications are partnered with the provider.</t>
  </si>
  <si>
    <t>Bank Wire</t>
  </si>
  <si>
    <t xml:space="preserve">Payment Application.
Established in 2003, this Retail Intranet Application is used by the branch team members to input wire transfer requests for both domestic and international wires.  After wire requests have gone through review and approval, wire information then flows into the PayPlus Wire System where it is processed. 
.
The above Application URL is for the branch employees that go through the portal.  http://structurals.sov.gs.corp/SOV_Redirector_ENS/Estatico/ALP_CINTRA_RedirectorPortalesPres_E/Html/BtoChannelDriver.ssobto?dse_operationName=CINTRA_OPRedirectora&amp;in.indicador=S&amp;in.idC=en-US&amp;in.dispositivo=PC&amp;in.tipoPortal=IAN-C-PORTAL 
Direct access is through:   http://www.wiretransfer.sov
http://structurals.sov.gs.corp/SOV_Redirector_ENS/Estatico/ALP_CINTRA_RedirectorPortalesPres_E/Html/BtoChannelDriver.ssobto?dse_operationName=CINTRA_OPRedirectora&amp;in.indicador=S&amp;in.idC=en-US&amp;in.dispositivo=PC&amp;in.tipoPortal=IAN-C-PORTAL 
</t>
  </si>
  <si>
    <t>BDP</t>
  </si>
  <si>
    <t>Customer Information File</t>
  </si>
  <si>
    <t>BILLING CORE</t>
  </si>
  <si>
    <t>Partenon Settlements::BILLING CORE</t>
  </si>
  <si>
    <t>An application that manages the results of settlement of the main applications for its billing.</t>
  </si>
  <si>
    <t>BILLING USA</t>
  </si>
  <si>
    <t>Partenon Settlements::BILLING CORE::BILLING USA</t>
  </si>
  <si>
    <t>Application specifies which gives full support to the management of the results of settlement of the main applications for its billing.</t>
  </si>
  <si>
    <t>BillPay Commercial</t>
  </si>
  <si>
    <t>THIS SOLUTION IS THE commercial BILLPAY FULFILLMENT AND PROCESSOR. SOFTWARE PROCESSES AND DISTRIBUTES BILL PAY.</t>
  </si>
  <si>
    <t>BillPay Retail</t>
  </si>
  <si>
    <t>THIS SOLUTION IS THE CONSUMER BILLPAY FULFILLMENT AND PROCESSOR. SOFTWARE PROCESSES AND DISTRIBUTES BILL PAY.</t>
  </si>
  <si>
    <t>Bottomline Online Account Opening</t>
  </si>
  <si>
    <t xml:space="preserve">Vendor application. Provide front end UI via https://applysecure.santanderbank.com for customer to apply to deposit applications. For Credit Card origination, the application integrate with FICO. For Deposit application, the application integrates with the ANDSOV assembly to perform Straight Through Processing (STP) integration with BDP to open accounts without the need of using SPP nor Click2Sale. </t>
  </si>
  <si>
    <t>Branch Image Capture (BCX)</t>
  </si>
  <si>
    <t xml:space="preserve">The ImageCentre software is installed on Branch and back office workstations for capturing check and other images for transfer to Fidelity.  The Branch Capture solution allows the bank to image checks and capture transactions from the back counter of branches and internal departments. </t>
  </si>
  <si>
    <t>Breakfast</t>
  </si>
  <si>
    <t xml:space="preserve">Legacy Platform - Its an internally developed application (read ISBAN) that serves as a repository for all internet web-submitted loan applications to CMSI. It acts as a viewer for the customer apps in addition to a database to store those apps. The application runs in US from the database stored in server “corporintop5 through a DTS (Data Transformation Services) package.
</t>
  </si>
  <si>
    <t>BTO</t>
  </si>
  <si>
    <t>Behavioral Target Offers</t>
  </si>
  <si>
    <t>BTO Custom Code</t>
  </si>
  <si>
    <t>BTO::BTO Custom Code</t>
  </si>
  <si>
    <t xml:space="preserve">This MEGA ID represents the customer Java, mainframe, ETL programs and MQ queues that are used in the Behavioral Targeted Offers (BTO) environment.  There are separate MEGA ID’s for IBM Interact(2714) and IBM DSI(2765) that constitutes the full BTO environment. </t>
  </si>
  <si>
    <t>BTO Data Stager</t>
  </si>
  <si>
    <t>BTO::BTO Custom Code::BTO Data Stager</t>
  </si>
  <si>
    <t xml:space="preserve">Customer Java, mainframe, ETL programs and MQ queues that are used in the Behavioral Targeted Offers (BTO) environment.  There are separate MEGA ID’s for IBM Interact(2714) and IBM DSI(2765) that constitutes the full BTO environment. </t>
  </si>
  <si>
    <t>BTO ETL</t>
  </si>
  <si>
    <t>BTO::BTO ETL</t>
  </si>
  <si>
    <t>Informatica PowerCenter</t>
  </si>
  <si>
    <t>BTO Event Handler</t>
  </si>
  <si>
    <t>BTO::BTO Event Handler</t>
  </si>
  <si>
    <t>BTO Orchestrator</t>
  </si>
  <si>
    <t>BTO::BTO Custom Code::BTO Orchestrator</t>
  </si>
  <si>
    <t>CAD</t>
  </si>
  <si>
    <t>Application that supports back-office process to input manual GL entries.</t>
  </si>
  <si>
    <t>CAJA AT CORE</t>
  </si>
  <si>
    <t>SW of box application with struido for operational of tivo from the Advanced effects teller</t>
  </si>
  <si>
    <t>CAJA AT SOV</t>
  </si>
  <si>
    <t>Built Sovereign box SW application for operational cash made from the Advanced teller. Multi pattern</t>
  </si>
  <si>
    <t>Caja Multimoneda (HL)</t>
  </si>
  <si>
    <t>Application manages the cash of the entity as regards distribution and control at the different points of entry and exit of the entity, both in regards to operations involving cash products and services of the entity handling</t>
  </si>
  <si>
    <t>CAJA OPE.CLIENTES SW</t>
  </si>
  <si>
    <t>CAJA OPECLI SOV</t>
  </si>
  <si>
    <t>OPERATIVA CAJA CLIENTE SOVEREIGN SW ESPECIFICO</t>
  </si>
  <si>
    <t>CAJA-CENT-USA</t>
  </si>
  <si>
    <t>CAJA CENTRALIZADA SW SOVEREING</t>
  </si>
  <si>
    <t>CALENDARIOS USA</t>
  </si>
  <si>
    <t>Partenon General Tables::Partenon Calendars::CALENDARIOS USA</t>
  </si>
  <si>
    <t>MANAGEMENT OF CALENDARS FOR SOVEREIGN</t>
  </si>
  <si>
    <t>Canal Internet</t>
  </si>
  <si>
    <t>It is To Be... but it is almost As Is. By cataloging policies we had to create sub-applications per channel, and this is that. Actually you will now create a channel Internet to catalog all the objects of OPs, OIs, specific TXNs from the Internet. In the future will be the IVR channel, channel, channel Office, etc.  Office, mediators, Contact Center, Internet, ATM, POS, postal mail, E-mail, SMS</t>
  </si>
  <si>
    <t>CANAL INTERNET SOV</t>
  </si>
  <si>
    <t>Retail Online Banking::CANAL INTERNET SOV</t>
  </si>
  <si>
    <t>Credit and Debit Cards Management and Administration</t>
  </si>
  <si>
    <t>CANAL IVR</t>
  </si>
  <si>
    <t>IVR::CANAL IVR</t>
  </si>
  <si>
    <t>PCAS OF CHANNEL IVR SERVICES</t>
  </si>
  <si>
    <t>CANC.CTAS.SOV</t>
  </si>
  <si>
    <t>DEVELOPMENTS FOR CANCELLATIONS OF SOVEREIGN MULTIIMPLEMENTACION</t>
  </si>
  <si>
    <t>Card Disputes</t>
  </si>
  <si>
    <t>Excepciones y Reclamaciones</t>
  </si>
  <si>
    <t>Care</t>
  </si>
  <si>
    <t>CARE is essentially supported by the BMC product "Remedy". It has also Java components and Oracle DB and is embedded in a BKS frame that requires content catalog for the access and personalization of the user profiles.</t>
  </si>
  <si>
    <t>Care MIS</t>
  </si>
  <si>
    <t>Care::Care MIS</t>
  </si>
  <si>
    <t>MY universe open and pre-defined oriented indicators and statistical reports to measure the activity of the application look</t>
  </si>
  <si>
    <t>Catalálogo Especializado Seguros Extendido</t>
  </si>
  <si>
    <t>Extension of the catalogue for further definition as a product of insurance rates from the vision distributor</t>
  </si>
  <si>
    <t>CATALOGO PCAS USA</t>
  </si>
  <si>
    <t>Partenon Cards (PCAS)::PCAS Catalog::CATALOGO PCAS USA</t>
  </si>
  <si>
    <t>CATALOGUE OF PCAS USA</t>
  </si>
  <si>
    <t>CATALOGO SEGUROS SOV</t>
  </si>
  <si>
    <t>SPECIALIZED SEGUROLOCAL SOVEREIGN CATALOG</t>
  </si>
  <si>
    <t>CBC Innovis</t>
  </si>
  <si>
    <t>This is a web solution used to develop credit reports for borrowers, in addition to IRS 4506T validation, Undisclosed debt, and fraud in application/borrower info</t>
  </si>
  <si>
    <t>Centralized Teller</t>
  </si>
  <si>
    <t>Order Cash, Ship Out Cash, Post and Recover Differences related to cash orders and shipments.</t>
  </si>
  <si>
    <t>CERTDEPOSIT</t>
  </si>
  <si>
    <t>CERTIFICATE OF DEPOSIT SOVEREIGN</t>
  </si>
  <si>
    <t>Check Converter</t>
  </si>
  <si>
    <t>Partenon Checks::Check Converter</t>
  </si>
  <si>
    <t>CONVERSOR DE CHEQUES PERSONALES ESPECíFICO SOVEREIGN</t>
  </si>
  <si>
    <t>Checking Acquisition Adjustments</t>
  </si>
  <si>
    <t>Partenon Bonus Management (Bonificaciones)::Checking Acquisition Adjustments</t>
  </si>
  <si>
    <t xml:space="preserve">This is a new Java application that is accessed from the Servicing Portal.  It allows the Marketing team to pay a bonus or reverse a bonus from an account.  It interfaces with the backend mainframe CICS transactions to create transactions to pay or reverse the bonus payments.   </t>
  </si>
  <si>
    <t>Checking Acquisition Exceptions</t>
  </si>
  <si>
    <t>Partenon Bonus Management (Bonificaciones)::Checking Acquisition Exceptions</t>
  </si>
  <si>
    <t xml:space="preserve">This is a new Java application that is accessed from the Servicing Portal.  It allows the Marketing team to link or delink an account to an existing Marketing Offer.  It interfaces with the backend mainframe CICS transactions to link the account to the Offer.  </t>
  </si>
  <si>
    <t>Checking Acquisition Offers Portal</t>
  </si>
  <si>
    <t>Partenon Bonus Management (Bonificaciones)::Checking Acquisition Offers Portal</t>
  </si>
  <si>
    <t>This is a new Java application that is accessed from the CRM ONE application used by Marketing team to create a New CBB Marketing Offer.  It interfaces with the backend mainframe CICS transactions to create the Offers on a DB2 DB.</t>
  </si>
  <si>
    <t>Checks Opermart</t>
  </si>
  <si>
    <t>Partenon Checks::Checks Opermart</t>
  </si>
  <si>
    <t>OPERMART OF DOCUMENTARY Payments MANAGEMENT APPLICATIONS</t>
  </si>
  <si>
    <t>CIC Portal</t>
  </si>
  <si>
    <t>Portal CIC </t>
  </si>
  <si>
    <t>CLARITAS</t>
  </si>
  <si>
    <t>This solution is used for Market  Share and Competitive Analysis data analysis.</t>
  </si>
  <si>
    <t>Clear 2 Pay [Disused/Inactive]</t>
  </si>
  <si>
    <t>Electronic Payments::CSI [Disused/Inactive]::Clear 2 Pay [Disused/Inactive]</t>
  </si>
  <si>
    <t>Product specialising in the management of collections and payments the exchange of internal group banks, both in entries / exits with clearinghouses. Used in the field of CSI (Center of Exchange services).</t>
  </si>
  <si>
    <t>CLICK2</t>
  </si>
  <si>
    <t>THIS SOLUTION SUPPORTS OUTBOUND MARKETING EMAIL EFFORTS.</t>
  </si>
  <si>
    <t>CLOS Middleware (Consumer Loan Origination System)</t>
  </si>
  <si>
    <t>FICO Origination Platform::CLOS Middleware (Consumer Loan Origination System)</t>
  </si>
  <si>
    <t>The CLOS middleware is a banksphere application supporting a set of assemblies to expose webservices to vendor and integrate to internal systems</t>
  </si>
  <si>
    <t>Cloudera</t>
  </si>
  <si>
    <t>Cloudera SW is the Core Hadoop SW used in the Data Lake. Subscription (per node) for the Data Hub Edition of the Cloudera Enterprise platform. Includes a commercial license and Gold Support for "Core Hadoop" (i.e. HDFS, YARN/Mapreduce, Hive, Pig, Hue, Sentry, Flume, Sqoop, Kafka), HBase, Impala, Kudu, Search, Spark, Spark Streaming, Hive on Spark, Cloudera Manager, Cloudera Director, and Cloudera Navigator (Audit &amp; Lineage, Encryption &amp; Key Trustee)</t>
  </si>
  <si>
    <t>CLSC Assist</t>
  </si>
  <si>
    <t>This application is used as the nucleus for internally developed applications for the loan servicing and loan collections departments.</t>
  </si>
  <si>
    <t>CMoD</t>
  </si>
  <si>
    <t>System middleware company that provides instant access to electronic reporting. Management of releases to customers.  Also includes access to check images.</t>
  </si>
  <si>
    <t>CMoD Checks</t>
  </si>
  <si>
    <t>CMoD::CMoD Checks</t>
  </si>
  <si>
    <t>CMoD Communications</t>
  </si>
  <si>
    <t>CMoD::CMoD Communications</t>
  </si>
  <si>
    <t>CMSI</t>
  </si>
  <si>
    <t xml:space="preserve">Primary interface to CMSI for loan submission by loan managers is through eCo. E-Term32 (terminal client) is used by power users/CSA to connect and check queues, print/purge logs, manage users, view reports, load OFACs and other maintenance of records. 
Applications submitted through the internet get to CMSI through a webpolling interface on sovplawebqa2. sovplawebqa1 polls pre/dr, sovplawebqa2 polls prod (Mexico). 
</t>
  </si>
  <si>
    <t>CMSI BEI</t>
  </si>
  <si>
    <t>CMSI::CMSI BEI</t>
  </si>
  <si>
    <t xml:space="preserve">Primary interface to CMSI for loan submission by loan managers is through eCo. 
E-Term32 (terminal client) is used by power users/CSA to connect to CMSI and check queues, print/purge logs, manage users, view reports, load OFACs and other maintenance of records. 
</t>
  </si>
  <si>
    <t>CMSI DocPrep</t>
  </si>
  <si>
    <t>CMSI::CMSI DocPrep</t>
  </si>
  <si>
    <t>CMSI WebPoller</t>
  </si>
  <si>
    <t>CMSI::CMSI WebPoller</t>
  </si>
  <si>
    <t xml:space="preserve">Primary interface to CMSI for loan submission by loan managers is through online channel. Applications submitted through the internet get to CMSI through a webpolling interface on sovplawebqa2. sovplawebqa1 polls pre/dr, sovplawebqa2 polls prod (Mexico). 
E-Term32 (terminal client) is used by power users/CSA to connect to CMSI and check queues, print/purge logs, manage users, view reports, load OFACs and other maintenance of records. 
</t>
  </si>
  <si>
    <t>CODIGOS DOCUMENTOS</t>
  </si>
  <si>
    <t>MAINTENANCE and consultation of documents codes</t>
  </si>
  <si>
    <t>Códigos Garantías</t>
  </si>
  <si>
    <t>Definition, consultation and maintenance of codes of warranties, for general use by all other layers of software applications</t>
  </si>
  <si>
    <t>Códigos Generales</t>
  </si>
  <si>
    <t>Definition, consultation and maintenance of the General codes of global significance, not linked to any operational, implementation, in particular; commonly used by all other layers of software applications</t>
  </si>
  <si>
    <t>Commercial Agenda</t>
  </si>
  <si>
    <t>AGENDA COMERCIAL RETAIL - ESPEC SVG</t>
  </si>
  <si>
    <t>COMMERCIAL ONLINE STATEMENTS</t>
  </si>
  <si>
    <t>THIS APPLICATION ALLOWS SOVEREIGN TO DELIVER DEMAND DEPOSIT STATEMENTS TO COMMERCIAL CUSTOMERS VIA A SECURE WEBSITE HOSTED BY PGS.</t>
  </si>
  <si>
    <t>Commercial Optimizer</t>
  </si>
  <si>
    <t xml:space="preserve">ODM 3.7.2
Jrules 7
PWC 8.6.1
Host
UDB
Transmissions
</t>
  </si>
  <si>
    <t>Compass Cash Vault</t>
  </si>
  <si>
    <t>Cash Center management system that governs all money room functions:  shipping/receiving, deposit and order processing, currency counter interface, inventory reporting, 3rd party vendor interface and ad-hoc transaction reporting.</t>
  </si>
  <si>
    <t>Compliance Ease</t>
  </si>
  <si>
    <t>Identify and report if the lending belongs to the Predatory Lending category. This will be automatically connected to Black Knight Empower and will not have direct access.</t>
  </si>
  <si>
    <t>CONC. CONS. OFI. SOV</t>
  </si>
  <si>
    <t>Electronic Payments::Consolidador/Conciliador::CONCILIAC CONSOLIDAC::CONCIL/CONSO OFICINA::CONC. CONS. OFI. SOV</t>
  </si>
  <si>
    <t>CONC.CONS.OFI.SOV</t>
  </si>
  <si>
    <t>Electronic Payments::Consolidador/Conciliador::CONCILIAC CONSOLIDAC::CONCIL/CONSO OFICINA::CONC. CONS. OFI. SOV::CONC.CONS.OFI.SOV</t>
  </si>
  <si>
    <t>CONCILIADOR CONSOLIDADOR OFICINA SOV</t>
  </si>
  <si>
    <t>CONCEPTOS CONTRATOS</t>
  </si>
  <si>
    <t>CONCEPTOS DE CONTRATOS</t>
  </si>
  <si>
    <t>CONCIL/CONSO OFICINA</t>
  </si>
  <si>
    <t>Electronic Payments::Consolidador/Conciliador::CONCILIAC CONSOLIDAC::CONCIL/CONSO OFICINA</t>
  </si>
  <si>
    <t>CONCILIADOR CONSOLIDADOR OFICINA</t>
  </si>
  <si>
    <t>Concilia [Decomissioned]</t>
  </si>
  <si>
    <t>Comprehensive management of reconciliation Service.  The reconciliation aims to compare the data of two systems to obtain possible imbalances and report the differences.   There is a reconciliation service center in Madrid which is the area that uses this product.  The tool is a corporate reconciliation tool, developed in house.</t>
  </si>
  <si>
    <t>CONCILIAC CONSOLIDAC</t>
  </si>
  <si>
    <t>Electronic Payments::Consolidador/Conciliador::CONCILIAC CONSOLIDAC</t>
  </si>
  <si>
    <t>PROCESO DE CONCILIACIóN Y DE CONSOLIDACION </t>
  </si>
  <si>
    <t>CondoSafe</t>
  </si>
  <si>
    <t>CondoSafe gathers and validates Condo project information and documents so as to provide reports with alerts to underwriters on any potential GSE, FHA, VA or other investor eligibility challenges and alerts.</t>
  </si>
  <si>
    <t>CONECT CAM DOCUMENT</t>
  </si>
  <si>
    <t>CAMERA CONNECTOR DOCUMENTARY SOV</t>
  </si>
  <si>
    <t>Conector cliente</t>
  </si>
  <si>
    <t>Electronic Payments::Conector cliente</t>
  </si>
  <si>
    <t>CONECTOR CLIENTE</t>
  </si>
  <si>
    <t>Cons Seguros Oficina</t>
  </si>
  <si>
    <t>Internal consultation of policies to channel the cia insurance insurance Office</t>
  </si>
  <si>
    <t>CONS. DEVOL. SOVEREIGN</t>
  </si>
  <si>
    <t>Consulta devolución cheques SVG</t>
  </si>
  <si>
    <t>CONS.CONTR.CCPP</t>
  </si>
  <si>
    <t>CONSULTATIONS OF CCPP SOVEREIGN</t>
  </si>
  <si>
    <t>Consolidador/Conciliador</t>
  </si>
  <si>
    <t>Electronic Payments::Consolidador/Conciliador</t>
  </si>
  <si>
    <t>CONSOLIDADOR CONCILIADOR DE PAGOS</t>
  </si>
  <si>
    <t>CONSSEGOFICINALOCSOV</t>
  </si>
  <si>
    <t>SEE OFFICIAL INSURANCE LOCASOVEREIGN</t>
  </si>
  <si>
    <t>Consulta Liquidaciones Sovereign</t>
  </si>
  <si>
    <t>Application specifies USA which supports queries for liquidations</t>
  </si>
  <si>
    <t>Consumer Lending Document Express</t>
  </si>
  <si>
    <t>System used by multiple business units within SBNA to print checks.  Accounts Payable uses it to print checks, email ACH payment information to team members (similar to check stub) and print 1099-MISC forms. Consumer Loan Operations uses it to print payoff checks while originating loans. Each instance used by LOBs is separate.</t>
  </si>
  <si>
    <t>Consumer Loans Opermart</t>
  </si>
  <si>
    <t>Partenon Loans::Consumer Loans Opermart</t>
  </si>
  <si>
    <t>The loan application must have an annex repository that provides product information (as the only source), to meet the needs of operations and information systems.  To achieve this objective, "ORDERED" data repositories (file interfaces) which are considered extensions of the application and will be the only source of information for the corresponding operations department and information systems will be created. The benefits of this system are: • oneness: the interface standard becomes a source of unique information for all information systems.  • Portability: The standard interface can be installed next to the appropriate application.</t>
  </si>
  <si>
    <t>CONSUMER POINT</t>
  </si>
  <si>
    <t>This market analysis software is the perfect tool to find your most profitable customers and prospects for cross-sell, retention and customer acquisition campaigns. ConsumerPoint easily connects your customer data with valuable market data.</t>
  </si>
  <si>
    <t>CONTABILIDAD</t>
  </si>
  <si>
    <t>The application of accounting allows control of the accounting records, both in national currency and in foreign currency for multiple companies.</t>
  </si>
  <si>
    <t>Contact History</t>
  </si>
  <si>
    <t>VISUALIZACIóN DE ACTIVIDAD DE CLIENTES POR LOS CANALES (CC)</t>
  </si>
  <si>
    <t>Content Manager</t>
  </si>
  <si>
    <t xml:space="preserve">Client-Server application with a web application for administrative tasks. Each Native Authentication. Each BKS application has a service user created in the CM server to access their specific documents
</t>
  </si>
  <si>
    <t>Contract Connection Policy</t>
  </si>
  <si>
    <t>The application provides account association policies.  Accounts relationship policy.</t>
  </si>
  <si>
    <t>Contratos PCAS</t>
  </si>
  <si>
    <t>Partenon Cards (PCAS)::Contratos PCAS</t>
  </si>
  <si>
    <t>Is To Be Perfiles and contracts management</t>
  </si>
  <si>
    <t>CONTRATOS PCAS USA</t>
  </si>
  <si>
    <t>Partenon Cards (PCAS)::Contratos PCAS::CONTRATOS PCAS USA</t>
  </si>
  <si>
    <t>CONTRATOS DE PCAS USA</t>
  </si>
  <si>
    <t>Control Contable</t>
  </si>
  <si>
    <t>CTROL OPERATIVO ACYG</t>
  </si>
  <si>
    <t>CONV CHEQ BANC CORE</t>
  </si>
  <si>
    <t>Partenon Checks::CONV CHEQ BANC CORE</t>
  </si>
  <si>
    <t>CONVERSOR DE CHEQUES BANCARIOSPARTE CORE</t>
  </si>
  <si>
    <t>CONV CHEQ BANC SOVER</t>
  </si>
  <si>
    <t>Partenon Checks::CONV CHEQ BANC CORE::CONV CHEQ BANC SOVER</t>
  </si>
  <si>
    <t>CONVERSOR DE CHEQUES BANCARIOSPARTE CORE SOVEREIGN</t>
  </si>
  <si>
    <t>CONV IMG MULTI SOV</t>
  </si>
  <si>
    <t>Partenon Checks::CONV IMG MULTI-CORE::CONV IMG MULTI SOV</t>
  </si>
  <si>
    <t>Conversor de referencia imagen MULTI Sovereign.</t>
  </si>
  <si>
    <t>CONV IMG MULTI-CORE</t>
  </si>
  <si>
    <t>Partenon Checks::CONV IMG MULTI-CORE</t>
  </si>
  <si>
    <t>Conversor de referencia imagen MULTI CORE</t>
  </si>
  <si>
    <t>CONVERSORES [Discarded]</t>
  </si>
  <si>
    <t>Partenon Checks::CONVERSORES [Discarded]</t>
  </si>
  <si>
    <t>CONVERSORES PARA ABBEY</t>
  </si>
  <si>
    <t>CONVERSORES USA</t>
  </si>
  <si>
    <t>Partenon Checks::CONVERSORES USA</t>
  </si>
  <si>
    <t>CORE DET. OPERATIVO</t>
  </si>
  <si>
    <t>Electronic Payments::MyC - BAM::CORE DET. OPERATIVO</t>
  </si>
  <si>
    <t>CORE DETALLE OPERATIVO</t>
  </si>
  <si>
    <t>CorpSystem Workpaper Manager [Disused/Inactive]</t>
  </si>
  <si>
    <t>CorpSystem Workpaper Manager F.K.A. Prosystem FX Engagement streamlines tax and trial balance interaction and enables increased efficiency by automating workpaper preparation, management and workflow within a state-of-the-art paperless</t>
  </si>
  <si>
    <t>CP.CCR.SOV</t>
  </si>
  <si>
    <t>DEVELOPMENTS FOR CCR OF SOVEREIGN MULTIIMPLEMENTACION</t>
  </si>
  <si>
    <t>CP.EXTR.SOV</t>
  </si>
  <si>
    <t>DEVELOPMENTS LOCAL TO EXTRACTS IN SOVEREIGN.</t>
  </si>
  <si>
    <t>CRA &amp; Fair Lending Wiz - SBNA</t>
  </si>
  <si>
    <t>Community Reinvestment Act Wiz from PCI Corporation is used to monitor and assess regulation compliance and analysis with management reporting capabilities.</t>
  </si>
  <si>
    <t>Credit Card Origination (SPP)</t>
  </si>
  <si>
    <t xml:space="preserve">Application that supports credit card opening process </t>
  </si>
  <si>
    <t>Credit Card Risk Analytics</t>
  </si>
  <si>
    <t>SBNA Credit Card Risk Datamart</t>
  </si>
  <si>
    <t>Credit Card Risk Analytics [Merged]</t>
  </si>
  <si>
    <t>Data Mart for Credit Cards</t>
  </si>
  <si>
    <t>Crédito</t>
  </si>
  <si>
    <t>Charge postponed to personal account cards</t>
  </si>
  <si>
    <t>CREDITO USA</t>
  </si>
  <si>
    <t>CREDIT CARDS USA</t>
  </si>
  <si>
    <t>CRM One</t>
  </si>
  <si>
    <t>Retail CRM platform that manages prospect, opportunity, and convert to customer</t>
  </si>
  <si>
    <t>CSI [Disused/Inactive]</t>
  </si>
  <si>
    <t>Electronic Payments::CSI [Disused/Inactive]</t>
  </si>
  <si>
    <t>Tool that decouples the Parthenon system of any local system of compensation.</t>
  </si>
  <si>
    <t>CSI Bank Agreements [Disused/Inactive]</t>
  </si>
  <si>
    <t>Electronic Payments::CSI [Disused/Inactive]::CSI Bank Agreements [Disused/Inactive]</t>
  </si>
  <si>
    <t>Customer Agreements</t>
  </si>
  <si>
    <t>Electronic Payments::EPayments Base Components::Customer Agreements</t>
  </si>
  <si>
    <t xml:space="preserve">Utilized for DPayment and also for the account set up:-
-	Used for the set up of Controlled Disbursement Accounts 
-	Used for the set up of Special Handling Instructions for Returned Checks
</t>
  </si>
  <si>
    <t>Customer Care</t>
  </si>
  <si>
    <t>Infolease::Customer Care</t>
  </si>
  <si>
    <t xml:space="preserve">This is a website used by both internal team members and external customers (leasing companies) to access information from InfoLease. Customers use it to see balance, due dates, pay out tec. </t>
  </si>
  <si>
    <t>Customer ICL</t>
  </si>
  <si>
    <t>X9 Manager::Customer ICL</t>
  </si>
  <si>
    <t>Converts custom X9 files to common format</t>
  </si>
  <si>
    <t>CV-LOCAL SOVEREIGN</t>
  </si>
  <si>
    <t>APL. LOCAL SOVEREIGN THAT MANAGES THE INTERFACES NECESSARY FOR COEXISTENCE.</t>
  </si>
  <si>
    <t>DAACOSOV</t>
  </si>
  <si>
    <t>DATA COMPONENT ACCOUNT OPENINGSOVEREIGN</t>
  </si>
  <si>
    <t>DADEPSOV</t>
  </si>
  <si>
    <t>DATA COMPONENT DEPOSIT SOVEREIGN</t>
  </si>
  <si>
    <t>DAIRASOV</t>
  </si>
  <si>
    <t>DATA COMPONENT IRA S SOVEREIGN</t>
  </si>
  <si>
    <t>Data Acquisition Module (FICO DAM)</t>
  </si>
  <si>
    <t>FICO Origination Platform::Origination Manager (FICO OM)::Data Acquisition Module (FICO DAM)</t>
  </si>
  <si>
    <t>Dataverify Drive</t>
  </si>
  <si>
    <t>Web-based automated platform that enables to complete a comprehensive application analysis by assessing identity verification, property valuation risk, market risk, employment misrepresentation, income misrepresentation, and comprehensive 1003 analysis.</t>
  </si>
  <si>
    <t>DataWatch Modeler</t>
  </si>
  <si>
    <t>Business tool that gathers, analyzes and disseminates information. Primarily used to parse Excel files</t>
  </si>
  <si>
    <t>Débito</t>
  </si>
  <si>
    <t>Cards with immediate personal account manager</t>
  </si>
  <si>
    <t>DEBITO USA</t>
  </si>
  <si>
    <t>Decision Manager Consumer Loan (FICO DM)</t>
  </si>
  <si>
    <t>FICO Origination Platform::Origination Manager (FICO OM)::Decision Manager Consumer Loan (FICO DM)</t>
  </si>
  <si>
    <t>Consumer Loans originations platform provided by FICO which includes customer verification, credit checking, campaign validation, underwriting to decision making. Leveraging the proven FICO® Blaze Advisor® business rules management technology, the FICO® Origination Manager Decision Module provides a powerful platform for creating, maintaining, testing and rapidly deploying your critical origination decision strategies. An intuitive user interface enables business users to author and change rules on their own, without the need for IT coding.</t>
  </si>
  <si>
    <t>Decision Manager Credit Card (FICO DM)</t>
  </si>
  <si>
    <t>FICO Origination Platform::Origination Manager (FICO OM)::Decision Manager Credit Card (FICO DM)</t>
  </si>
  <si>
    <t>Deluxe Order Pro</t>
  </si>
  <si>
    <t>This is a Check ordering system.  Deluxe Order Pro is accessed via  Portals as a menu item. The menu item validates against a certificate on the users desktop and then launches the 3rd party website hosted by Deluxe.</t>
  </si>
  <si>
    <t>Deposit Statement Message and Insert [Decommissioned]</t>
  </si>
  <si>
    <t>This solution allows personnel to enter criteria for printing messages via Pageserts and inserts.</t>
  </si>
  <si>
    <t>Depósitos estructurados</t>
  </si>
  <si>
    <t>Time Deposits::Depósitos estructurados</t>
  </si>
  <si>
    <t>Application that covers the functionality of the structured IPFs</t>
  </si>
  <si>
    <t>Desarrollo Pieza SVG</t>
  </si>
  <si>
    <t>Desarrollos Sovereign</t>
  </si>
  <si>
    <t>Desktop Underwriting (DU)</t>
  </si>
  <si>
    <t>Desktop Underwriter (DU) provides lenders a comprehensive credit risk assessment that determines whether a loan meets Fannie Mae’s eligibility requirements.</t>
  </si>
  <si>
    <t>DISPUTAS USA</t>
  </si>
  <si>
    <t>Card Disputes::DISPUTAS USA</t>
  </si>
  <si>
    <t>DISPUTES MANAGEMENT USA</t>
  </si>
  <si>
    <t>DISPUTAS_EXTR_SOV_E</t>
  </si>
  <si>
    <t>Card Disputes::DISPUTAS_EXTR_SOV_E</t>
  </si>
  <si>
    <t>EXTRACTOR DISPUTAS PARA EL ESPECíFICO DE SOVEREIGN</t>
  </si>
  <si>
    <t>DISPUTAS_PRODUCT_SOV</t>
  </si>
  <si>
    <t>Card Disputes::DISPUTAS_PRODUCT_SOV</t>
  </si>
  <si>
    <t>DISPUTAS PRODUCTO PARA SOVEREIGN</t>
  </si>
  <si>
    <t>DISTR PPIS LOCAL SOV</t>
  </si>
  <si>
    <t>Payment Protection Insurance (PPI) [Disused/Inactive]::DISTR PPIS LOCAL SOV</t>
  </si>
  <si>
    <t>Local PPIs distribution for Sovereign.</t>
  </si>
  <si>
    <t>DISTR RECIBO LOC SOV</t>
  </si>
  <si>
    <t>LOCAL receipts distribution SO</t>
  </si>
  <si>
    <t>DISTR SEG LOCAL SOV</t>
  </si>
  <si>
    <t>Distribución Autos</t>
  </si>
  <si>
    <t>Specific items for distribution of auto insurance</t>
  </si>
  <si>
    <t>Distribución Multirriesgo</t>
  </si>
  <si>
    <t>Specific items for distribution of insurance multi-risk</t>
  </si>
  <si>
    <t>DISTRIBUCION SEGUROS</t>
  </si>
  <si>
    <t>General and structural elements necessary for the distribution of insurance from networking group</t>
  </si>
  <si>
    <t>DIVISION TERRIT USA</t>
  </si>
  <si>
    <t>DIVISIóN TERRITORIAL USA</t>
  </si>
  <si>
    <t>DM Analítico</t>
  </si>
  <si>
    <t>Sales Opportunities::DM Analítico</t>
  </si>
  <si>
    <t>DATAMART ANALITICO-</t>
  </si>
  <si>
    <t>DM ANALITICO USA</t>
  </si>
  <si>
    <t>Sales Opportunities::DM Analítico::DM ANALITICO USA</t>
  </si>
  <si>
    <t>DATAMART ANALITICO USA.</t>
  </si>
  <si>
    <t>DMA TAR CLARITAS USA</t>
  </si>
  <si>
    <t>Retail CRM Datamart::DMA TAR CLARITAS USA</t>
  </si>
  <si>
    <t>DATA DEMOGRAPHIC USA DMA CARDS.</t>
  </si>
  <si>
    <t>DMA TAR. ACT. COMER.</t>
  </si>
  <si>
    <t>Retail CRM Datamart::DMA TAR. ACT. COMER.</t>
  </si>
  <si>
    <t>BUSINESS CARD DMA.</t>
  </si>
  <si>
    <t>DMA TAR. CONTRATOS CARDS</t>
  </si>
  <si>
    <t>Retail CRM Datamart::DMA TAR. CONTRATOS CARDS</t>
  </si>
  <si>
    <t>DATA CONTRACTS VERSION CARDS OF THE DMA'S CARDS.</t>
  </si>
  <si>
    <t>DMA TAR. DIMENSIONES GENERALES CARDS</t>
  </si>
  <si>
    <t>Retail CRM Datamart::DMA TAR. DIMENSIONES GENERALES CARDS</t>
  </si>
  <si>
    <t>OVERALL DIMENSIONS VERSION CARDS OF THE DMA'S CARDS.</t>
  </si>
  <si>
    <t>DMA TAR. PERSONA USA</t>
  </si>
  <si>
    <t>Retail CRM Datamart::DMA TAR. PERSONA USA</t>
  </si>
  <si>
    <t>DATA OF PERSONS USE OF THE DMA'S CARDS.</t>
  </si>
  <si>
    <t>DMA TAR. PERSONAS</t>
  </si>
  <si>
    <t>Retail CRM Datamart::DMA TAR. PERSONAS</t>
  </si>
  <si>
    <t>DATA FROM THE DMA OF CARDS PEOPLE.</t>
  </si>
  <si>
    <t>DMA TAR. TARJETAS</t>
  </si>
  <si>
    <t>Retail CRM Datamart::DMA TAR. TARJETAS</t>
  </si>
  <si>
    <t>CARD'S DMA INFORMATION.</t>
  </si>
  <si>
    <t>DMI Lending Platform</t>
  </si>
  <si>
    <t>Outsourced mortgage servicing application. DMI uses BKFS's MSP servicing platform and hosts it in BKFS' Jacksonville Datacenter.</t>
  </si>
  <si>
    <t>Document DNA</t>
  </si>
  <si>
    <t xml:space="preserve">Internet website accessed through individual local accounts. Monthly SFTP process is configured to send/receive a file containing IRA customers who have IRA plans with Santander Bank. On the 24th of every month, the TD/IRA Operations group places a file in a file share which is then sent to DocumentDNA where it is compared with an existing customer IRA dataset  to ensure that the customer has an IRA Application. If an existing IRA Application is found it is deleted from the source file. On the 28th of every month, a new file is generated and sent back to the file share where someone within the TD /IRA Operations group reviews to determine which customers did not have an IRA Application. The new file is forwarded to the branches so that the customer can be contacted to request an IRA application to be completed and sent to the TD / IRA Operations group. Once the completed IRA application is received it is scanned and imaged into DocumentDNA.
</t>
  </si>
  <si>
    <t>DocuSign BB - SBNA [Disused/Inactive]</t>
  </si>
  <si>
    <t>Generates documents and emailed off to clients for signature.</t>
  </si>
  <si>
    <t>DocuTech</t>
  </si>
  <si>
    <t>Web based hosted solution to provide the templates for mortgage loan documents. This application interfaces directly with Unifi and has no separate access - it will also function the same way with Black Knight Empower.
Primary DC - Saltlake city
DR DC - TX</t>
  </si>
  <si>
    <t>DO-SOVEREIGN-FORE PA</t>
  </si>
  <si>
    <t>Application to manage the detailed operation of the FOREIGN PAYMENTS in the USA</t>
  </si>
  <si>
    <t>ECM CORE-ETA NOT</t>
  </si>
  <si>
    <t>RECORD COMMERCIAL MULTICHANNEL - STAGES AND NOTES.</t>
  </si>
  <si>
    <t>eCo</t>
  </si>
  <si>
    <t>The consumer loan application processing system used to cature new loan &amp; customer information. eCo is an internet program for submitting loan applications.  Nothing is retained in eCo.  Considered part of CMSI.</t>
  </si>
  <si>
    <t>EDOP SAN USA</t>
  </si>
  <si>
    <t>Nurturing of outstanding operations data EDOP. For SANTANDER USA</t>
  </si>
  <si>
    <t>Electronic Payments</t>
  </si>
  <si>
    <t>Payment Application.
IBM Host application with a component of BKS for User interface.
The application of the payable/receivable is customer Parthenon.  It supports the financial services of transfers and direct debits.</t>
  </si>
  <si>
    <t>Electronic Payments Opermart [Disused/Inactive]</t>
  </si>
  <si>
    <t>Electronic Payments::Electronic Payments Opermart [Disused/Inactive]</t>
  </si>
  <si>
    <t>12/7/17  ACH and WIRES no longer use this application.
It supports the financial services of transfers and direct debits.</t>
  </si>
  <si>
    <t>It supports the financial services of transfers and direct debits.</t>
  </si>
  <si>
    <t>Empower Consumer Portal</t>
  </si>
  <si>
    <t>Empower Loan Origination::Empower Consumer Portal</t>
  </si>
  <si>
    <t>Empower ETL</t>
  </si>
  <si>
    <t>Empower Loan Origination::Empower ETL</t>
  </si>
  <si>
    <t>Empower Loan Origination</t>
  </si>
  <si>
    <t>Empower is a Third Party hosted loan origination system that is used by the 1st mortgage and consumer operations teams to originate 1st mortgage and HELOCS loans.</t>
  </si>
  <si>
    <t>Empower Middleware</t>
  </si>
  <si>
    <t>Empower Loan Origination::Empower Middleware</t>
  </si>
  <si>
    <t>EnFi Entidades Crédito</t>
  </si>
  <si>
    <t>Partenon General Tables::EnFi Entidades Crédito</t>
  </si>
  <si>
    <t>Definition of corporate coding, internal, financial offices and entities; you need to have reference in the operational daily; commonly used by all the other layers of software applications</t>
  </si>
  <si>
    <t>e-Oscar - SBNA</t>
  </si>
  <si>
    <t>e-OSCAR-web was designed to provide you with an online solution for processing Automated Credit Dispute Verifications (ACDVs) and Automated Universal Data forms (AUDs).
Supported Business Functions:
To receive and respond to consumer credit disputes.</t>
  </si>
  <si>
    <t>EPayments Base Components</t>
  </si>
  <si>
    <t>Electronic Payments::EPayments Base Components</t>
  </si>
  <si>
    <t>The SCP Base components are accessed by the payment portal, the technology of each component is host, BKS and in  particular for the CSI it is Linux oracle and Java.
Built on J2EE, it has multiple adapters to communicate with Partenon (e.g. - OTT, etc.) and FED (e.g. - CSI Clear2Pay)</t>
  </si>
  <si>
    <t>Equifax VOE and VOI</t>
  </si>
  <si>
    <t>Equifax Provides Verification of Employment (VOE) and Verification of Income (VOI). Equifax provides tax transcript as complete picture of all household income, including investment income as well as salary and wages. This application includes three modules - Spectrum, The Work Number (TWN), and RR.</t>
  </si>
  <si>
    <t>ERets</t>
  </si>
  <si>
    <t>VisionIP::ERets</t>
  </si>
  <si>
    <t>COMPLEX IP PROCESSING RESEARCH with 2 different Processes. 1.Adjustment Process just base image and they do only research ERETS.</t>
  </si>
  <si>
    <t>Ernst</t>
  </si>
  <si>
    <t>The Information is provided using Publisher’s land recording office data (known as The Real Estate Recording Guide™) and proprietary recording fee and tax computation algorithms to generate results based on property location and transaction parameters input by Subscriber for the following types of documents: 
i.	deed recording fees and taxes
ii.	mortgage/deed of trust recording fees and taxes (new debt and refinance)
iii.	assignment recording fees
iv.	release recording fees
v.	lenders title insurance and lenders reissue rates
vi.	owners title insurance
vii.	title endorsement fees
viii.	inspection fees.</t>
  </si>
  <si>
    <t>Escheatment Tracker - SBNA</t>
  </si>
  <si>
    <t>Desktop-client accessed through a Citrix portal. Application has 14 active users that log in through Native Authentication</t>
  </si>
  <si>
    <t>ESP.SOVDET.OPERATIVO</t>
  </si>
  <si>
    <t>SPECIFIES SOVEREIGN OPERATING DETAIL</t>
  </si>
  <si>
    <t>eTrac Real Estate Appraisal</t>
  </si>
  <si>
    <t>Technology workflow solution for appraisal ordering controls and compliance reviews. Third party does not complete appraisals, they organize the work flow for appraisals.</t>
  </si>
  <si>
    <t>Eureka - SBNA</t>
  </si>
  <si>
    <t xml:space="preserve">It has voice recording engine,
Contains a web based front-end with matrices
Eureka has 2 as the system runs active active….both work.
Eureka Wyomissing: http://180.229.35.41:8080/EurekaW/Login or http://webeurpvlsu101:8080/EurekaW/Login 
Eureka Texas: http://180.229.165.41:8080/EurekaW/Login or http://webeurpvlsu102:8080/EurekaW/Login
</t>
  </si>
  <si>
    <t>EVALUADOR ACUMULADOR</t>
  </si>
  <si>
    <t>Evaluator - application that defines processes of evaluation of accumulators of contract</t>
  </si>
  <si>
    <t>eVision</t>
  </si>
  <si>
    <t>VisionIP::eVision</t>
  </si>
  <si>
    <t xml:space="preserve">Check &amp; Statement image query system
SRVXENAPVWSU114 is a Citrix server in Virginia that hosts Internet Explorer.
Internet Explorer can then access www.eveision.sov.
</t>
  </si>
  <si>
    <t>EWS Identity Check - SBNA</t>
  </si>
  <si>
    <t>This service identifies applicants with a prior history of fraud and/or account abuse while also performing identity verification and compliance list screening.</t>
  </si>
  <si>
    <t>EXCEP TACTICO CORE</t>
  </si>
  <si>
    <t>Exchange Rate Converter (Experto de cambios)</t>
  </si>
  <si>
    <t>Experto de Cambios - Producto</t>
  </si>
  <si>
    <t>EXPCOR</t>
  </si>
  <si>
    <t>Application that you create all the new services and features of the new record service-oriented</t>
  </si>
  <si>
    <t>Expediente Comercial Multicanal</t>
  </si>
  <si>
    <t>Sales Opportunities::Expediente Comercial Multicanal</t>
  </si>
  <si>
    <t>RECORD COMMERCIAL MULTICHANNEL - CORE GLOBAL.</t>
  </si>
  <si>
    <t>Expere [Decommissioned]</t>
  </si>
  <si>
    <t>Engine that generated compliant mortgage documents, connected to the mortgage origination system (Unifi) until replacement by Docutech in 2017</t>
  </si>
  <si>
    <t>Experian - User Access</t>
  </si>
  <si>
    <t>Experian - SBNA::Experian - User Access</t>
  </si>
  <si>
    <t>This is a web-based application used by several departments to access Experian (Experian is one of three major credit reporting agencies) to pull credit reports.  Each user has a unique ID and password.</t>
  </si>
  <si>
    <t>EXPTE COM ESPEC SOV</t>
  </si>
  <si>
    <t>COMMERCIAL RECORD MULTICHANNEL - SPEC SOV</t>
  </si>
  <si>
    <t>EXPUSA</t>
  </si>
  <si>
    <t>MULTI-CHANNEL COMMERCIAL RECORD - RECORD SPECIFIC SOVEREIGN.</t>
  </si>
  <si>
    <t>Fatwire</t>
  </si>
  <si>
    <t>Content management repository.</t>
  </si>
  <si>
    <t>FCR Database</t>
  </si>
  <si>
    <t xml:space="preserve">This is a VBA-enabled MS Access 2010 database. It contains a form that has a significant amount of VBA code in it. It is designed to edit one Excel file (the prior day's FCR report) based on the contents of three other files (one export from Opermart, 2 Excel files from the ACO portal) 
</t>
  </si>
  <si>
    <t>Federal Reserve Wires Connection - SBNA</t>
  </si>
  <si>
    <t>PayPlus - SBNA::Federal Reserve Wires Connection - SBNA</t>
  </si>
  <si>
    <t>THIS SOLUTION IS USED TO PULL BALANCES, RETRIEVE AS OF ADJUSTMENTS, VERIFY OUR CLEARING BAND AND VERIFY DAYLIGHT OVERDRAFT LIMITS.
This is not an application. It is the connection only to the Federal Reserve.</t>
  </si>
  <si>
    <t>Fedline Web - SBNA</t>
  </si>
  <si>
    <t>Payment Application.
FedLine Web is an online access solution that provides a broad range of information services, including FedACH® information, FedCash® Services, and accounting and billing information.</t>
  </si>
  <si>
    <t>FICO Origination Platform</t>
  </si>
  <si>
    <t>FINANCIACIONESPECIAL</t>
  </si>
  <si>
    <t>SPECIAL FINANCING OF OPERATIONS</t>
  </si>
  <si>
    <t>Financial Cloud</t>
  </si>
  <si>
    <t xml:space="preserve">They will be using wave analytics as a sub application. </t>
  </si>
  <si>
    <t>Finesse [Decommissioned]</t>
  </si>
  <si>
    <t>Retail Branch teller. The Finesse application is used by our branches to process monetary transactions for our customers. Such transactions include deposits, withdrawals, payments, etc</t>
  </si>
  <si>
    <t>Float Director</t>
  </si>
  <si>
    <t xml:space="preserve">It is replacing Float Manager. It is the back end tool to updating float either preferred or default. it creates a file that is picked up and uploaded to Float Pricing System (FPS). </t>
  </si>
  <si>
    <t>Float Manager [Disused/Inactive]</t>
  </si>
  <si>
    <t xml:space="preserve">This is the back end database that allows changes by account to float, from default to prefered and vice versa. Any changes are uploaded via a batch file to  Float Pricing System (FPS). </t>
  </si>
  <si>
    <t>Float Pricing System (FPS)</t>
  </si>
  <si>
    <t xml:space="preserve">Payment Application.
Float Pricing System (or FPS) is a host based suite of programs that reads the daily All Items File (or Float File) and allocates float to the deposits which can be whole or fractional values.
No users, no screens.  
Written in Cobol.  
All databases  are in VSAM format.
Reporting.
Float assignment tables  receive files from Float Director (in prod April 2018) - Float Manager (being decommissioned April 2018). 
Key interfaces:  files from personal accounts, Float Director/Manager, NAIF files, OTT. 
Retains data 60-90 days. </t>
  </si>
  <si>
    <t>Flood Insurance [Decommissioned]</t>
  </si>
  <si>
    <t>This solutions is used for Flood Insurance reporting and processing.</t>
  </si>
  <si>
    <t>FMCG</t>
  </si>
  <si>
    <t xml:space="preserve">Periodically data transmissions to FMCG for services related to direct marketing acquisition and campaign programs.
</t>
  </si>
  <si>
    <t>FORMATIVOS CONTABLES</t>
  </si>
  <si>
    <t>FRMT TIPO CUENTA USA</t>
  </si>
  <si>
    <t>FORMATEA PRESENTACIóN USA</t>
  </si>
  <si>
    <t>Frontline VOE [Disused/Inactive]</t>
  </si>
  <si>
    <t>UConfirm provides electronic delivery of borrower employment data directly from employers using a secure online process. This is a national database used to verify current employment status.</t>
  </si>
  <si>
    <t>GAU</t>
  </si>
  <si>
    <t>Electronic Payments::EPayments Base Components::GAU</t>
  </si>
  <si>
    <t xml:space="preserve">Debit and credit authorizations manager
Authorizations control, roles and agreements for payments origination or authorization and a series of local add-ons for the USA implementation. 
</t>
  </si>
  <si>
    <t>GAU DEBITO OFICINA</t>
  </si>
  <si>
    <t>Electronic Payments::EPayments Base Components::GAU::GAU DEBITO OFICINA</t>
  </si>
  <si>
    <t>GESTOR DE AUTORIZACIONES DEBITO OFICINA</t>
  </si>
  <si>
    <t>GAU LOCALIZACION</t>
  </si>
  <si>
    <t>Electronic Payments::EPayments Base Components::GAU::GAU LOCALIZACION</t>
  </si>
  <si>
    <t>GAU  LOCALIZACION</t>
  </si>
  <si>
    <t>GEM</t>
  </si>
  <si>
    <t>Payment Application.
IBM Host application with a component of BKS for User interface.
Manager of massive inflows. Stands of remittance of payments and cash receipts from the issuing bank customers. Responsible for the inflow of emission of the SCP. It makes available the BBOO or Office management of remittances which constitute a support, in cases that have there been any problem with them such as: duplicates, differences and lack of agreement or contract of service and identification of the issuer code. Among its features, is the distribution of remittances to the back-end business responsible for its issuance by entity.</t>
  </si>
  <si>
    <t>GEM_ESPECIF_SOV</t>
  </si>
  <si>
    <t>GEM::GEM_ESPECIF_SOV</t>
  </si>
  <si>
    <t>GEM-BO ESP SOV</t>
  </si>
  <si>
    <t>GEM::GEM-BO ESP SOV</t>
  </si>
  <si>
    <t>BRACKETS and REMITTANCES Management Vision for SOV BBOO</t>
  </si>
  <si>
    <t>GEM-BO MULTI</t>
  </si>
  <si>
    <t>GEM::GEM-BO MULTI</t>
  </si>
  <si>
    <t>Manager of Multientidad massive inflows. They are the Sub-applications Multi and CORE, which constitute the application.</t>
  </si>
  <si>
    <t>GEM-DETAL.OPER.MULTI</t>
  </si>
  <si>
    <t>GEM::GEM-DETAL.OPER.MULTI</t>
  </si>
  <si>
    <t>MYC - GEM operating detail. Access to the supports and remittances in a given State. Multi application.</t>
  </si>
  <si>
    <t>GEM-DETAL.OPER.SOV.</t>
  </si>
  <si>
    <t>GEM::GEM-DETAL.OPER.SOV.</t>
  </si>
  <si>
    <t>GEM-DETAIL OPERATING SOVEREIGN</t>
  </si>
  <si>
    <t>Generación de Comunicados Online USA</t>
  </si>
  <si>
    <t>MULTI application for the generation of online communications: USA</t>
  </si>
  <si>
    <t>GES IMÁGENES PGD SOV</t>
  </si>
  <si>
    <t>Partenon Checks::GESTION IMAGENES PGD::GES IMÁGENES PGD SOV</t>
  </si>
  <si>
    <t>GES.ACUERDOS OFICINA</t>
  </si>
  <si>
    <t>Electronic Payments::Agreements::GES.ACUERDOS OFICINA</t>
  </si>
  <si>
    <t>GESTION DE ACUERDOS OFICINA</t>
  </si>
  <si>
    <t>GEST AGRUP SOV</t>
  </si>
  <si>
    <t>IIC - DISTRIBUCION - GESTION AGRUPACIONES - SOVEREIGN</t>
  </si>
  <si>
    <t>GEST CALENDAR SOV</t>
  </si>
  <si>
    <t>Partenon General Tables::Partenon Calendars::GEST CALENDAR SOV</t>
  </si>
  <si>
    <t>IIC - CATALOGO TECNICO - GESTION DE CALENDARIOS - SOVEREIGN</t>
  </si>
  <si>
    <t>GEST ENTREGAS LN SOV</t>
  </si>
  <si>
    <t>MANAGEMENT OF SERIAL MULTI PARASOVEREIGN</t>
  </si>
  <si>
    <t>GEST TITULARES USA</t>
  </si>
  <si>
    <t>GESTION TITULARES::GEST TITULARES USA</t>
  </si>
  <si>
    <t>GESTION DE TITULARES PARA USA</t>
  </si>
  <si>
    <t>GEST. IMÁG. PGD PRES</t>
  </si>
  <si>
    <t>Partenon Checks::GESTION IMAGENES PGD::GEST. IMÁG. PGD PRES</t>
  </si>
  <si>
    <t>MANAGEMENT IMAGES PGD PRES</t>
  </si>
  <si>
    <t>GEST. ROLES OFI. SOV</t>
  </si>
  <si>
    <t>Electronic Payments::EPayments Base Components::Roles Manager::GESTOR ROLES OFICINA::GEST. ROLES OFI. SOV</t>
  </si>
  <si>
    <t>GEST.AUTORIZ.OFI.SOV</t>
  </si>
  <si>
    <t>GEST.CONTR.SOV</t>
  </si>
  <si>
    <t>SOVEREIGN OF CONTRACT MANAGEMENT SOFTWARE</t>
  </si>
  <si>
    <t>GEST.ENTR.MASIV_MULT</t>
  </si>
  <si>
    <t>GEM::GEST.ENTR.MASIV_MULT</t>
  </si>
  <si>
    <t>GEST.ENTR.MASIV_MULTI</t>
  </si>
  <si>
    <t>GEST.OPE.CONTRAT-SOV</t>
  </si>
  <si>
    <t>SOFTWARE OPERATIONS INTO ACCOUNT SOVEREIGN</t>
  </si>
  <si>
    <t>GEST-EVEN-SOV-OFI</t>
  </si>
  <si>
    <t>LOCAL FACADE OF THE EVENT HANDLER</t>
  </si>
  <si>
    <t>Gestión de buscadores comunes en la aplicación de IPFs</t>
  </si>
  <si>
    <t>Time Deposits::Gestión de buscadores comunes en la aplicación de IPFs</t>
  </si>
  <si>
    <t>Management of common search engine in the application of IPFs</t>
  </si>
  <si>
    <t>Gestión de Efectivo</t>
  </si>
  <si>
    <t>Advanced Teller::Gestión de Efectivo</t>
  </si>
  <si>
    <t>Cash management required for the operational offices, distribution and collection of the so-called large cash customers, recycling of currency delegated by the local central authority.  Registration of the cash balance.</t>
  </si>
  <si>
    <t>GESTION ENTREGAS_LN</t>
  </si>
  <si>
    <t>APPLICATION THAT PERFORMS THE MANAGEMENT OF DELIVERIES</t>
  </si>
  <si>
    <t>GESTION IMAGENES PGD</t>
  </si>
  <si>
    <t>Partenon Checks::GESTION IMAGENES PGD</t>
  </si>
  <si>
    <t>GESTION TITULARES</t>
  </si>
  <si>
    <t>GESTION DE TITULARES</t>
  </si>
  <si>
    <t>GESTION_DISPUTAS</t>
  </si>
  <si>
    <t>Card Disputes::GESTION_DISPUTAS</t>
  </si>
  <si>
    <t>Gestion Disputas (AS-IS)</t>
  </si>
  <si>
    <t>Gestor contable</t>
  </si>
  <si>
    <t>Electronic Payments::Gestor contable</t>
  </si>
  <si>
    <t>GESTOR DE DIFERENCIA</t>
  </si>
  <si>
    <t>GESTOR DE DIFERENCIAS</t>
  </si>
  <si>
    <t>GESTOR DE EE</t>
  </si>
  <si>
    <t>EXTERNAL COMPANY MANAGER</t>
  </si>
  <si>
    <t>GESTOR DE HISTORICOS</t>
  </si>
  <si>
    <t>GESTOR DE HISTORICOS </t>
  </si>
  <si>
    <t>GESTOR DEVOLUCIONES</t>
  </si>
  <si>
    <t>RESPONSIBLE for managing Ordenesde return.</t>
  </si>
  <si>
    <t>GESTOR IMAGENES</t>
  </si>
  <si>
    <t>GESTOR DE IMáGENES </t>
  </si>
  <si>
    <t>GESTOR IMPUTACIONES</t>
  </si>
  <si>
    <t>RESPONSIBLE for managing ORDENESDE imputation.</t>
  </si>
  <si>
    <t>GESTOR ROLES OFICINA</t>
  </si>
  <si>
    <t>Electronic Payments::EPayments Base Components::Roles Manager::GESTOR ROLES OFICINA</t>
  </si>
  <si>
    <t>GESTOR DE ROLES OFICINA</t>
  </si>
  <si>
    <t>Gestor STP</t>
  </si>
  <si>
    <t>GESTORDEVOLUCION SOV</t>
  </si>
  <si>
    <t>Partenon Checks::GESTORDEVOLUCION SOV</t>
  </si>
  <si>
    <t>RESPONSIBLE for managing Ordenesde return for SOVEREIGN</t>
  </si>
  <si>
    <t>GESTORDIFERENCIA SOV</t>
  </si>
  <si>
    <t>GESTORIMPUTACION SOV</t>
  </si>
  <si>
    <t>RESPONSIBLE for managing Ordenesde imputation for SOVEREIGN</t>
  </si>
  <si>
    <t>GOP</t>
  </si>
  <si>
    <t>Partenon Checks::GOP</t>
  </si>
  <si>
    <t>Responsible for the management of operations pending application</t>
  </si>
  <si>
    <t>GOP_SOV</t>
  </si>
  <si>
    <t>Partenon Checks::GOP::GOP_SOV</t>
  </si>
  <si>
    <t>SOV COMPANIES OUTSTANDING OPERATIONS MANAGER</t>
  </si>
  <si>
    <t>Grandes clientes</t>
  </si>
  <si>
    <t>It manages the cash to large customers</t>
  </si>
  <si>
    <t>GRANDES-CLIENTES-USA</t>
  </si>
  <si>
    <t>It manages cash service to large customers sw product USA</t>
  </si>
  <si>
    <t>Groups (Grupos)</t>
  </si>
  <si>
    <t>Grouping together businesses that have a relationship with each other.</t>
  </si>
  <si>
    <t>Groups of Persons (Colectivos)</t>
  </si>
  <si>
    <t>intended to support activities related with NAO, mainly with companies</t>
  </si>
  <si>
    <t>Gryphon Networks</t>
  </si>
  <si>
    <t>Gryphon Networks provides the Bank with an off premise Sales Intelligence and Marketing Compliance.  Outbound calls made from the Branch network are routed via Gryphon where they are validated to see if the number is registered on a Do Not Call List. The service is hosted entirely by Gryphon.</t>
  </si>
  <si>
    <t>GTN RTRCS COMISION</t>
  </si>
  <si>
    <t>RETROCESSIONS MANAGEMENT COMMISSIONS PGD</t>
  </si>
  <si>
    <t>Heracles</t>
  </si>
  <si>
    <t xml:space="preserve">SAP GRC Tool to collect and manage risk data related to Operational Risk, Internal Control and Compliance 
</t>
  </si>
  <si>
    <t>HIF 33</t>
  </si>
  <si>
    <t>PayPlus - SBNA::HIF 33</t>
  </si>
  <si>
    <t>Fundtech's HIF 33 Interface license, which is required to interface wires functionality with the new SME product. This new interface will substitute Bob (ACI). This SLA the software maintenance that is critical for bank wide infrastructure applications. Included in the SLA are: a) Provide general access for general users b) Provide software imaging, electronic reports, repository and achieve c) Support various MIS requirements used for groups d) Support main retail teller and platform application</t>
  </si>
  <si>
    <t>HISMOS</t>
  </si>
  <si>
    <t>Partenon Accounting::HISMOS</t>
  </si>
  <si>
    <t>Application intended for validating, loading and retrieving financial transactions</t>
  </si>
  <si>
    <t>HITOS US</t>
  </si>
  <si>
    <t>TREATMENT OF MILESTONES IN THE U.S.</t>
  </si>
  <si>
    <t>Hub International (HFS)</t>
  </si>
  <si>
    <t xml:space="preserve">Web Based System 
</t>
  </si>
  <si>
    <t>IBM Cryptography</t>
  </si>
  <si>
    <t>Partenon Cards (PCAS)::IBM Cryptography</t>
  </si>
  <si>
    <t>Cryptography helps to keep all of that data private and secure.</t>
  </si>
  <si>
    <t>IBM Decision Service Insights (DSI)</t>
  </si>
  <si>
    <t>BTO::IBM Decision Service Insights (DSI)</t>
  </si>
  <si>
    <t xml:space="preserve">IBM Decision Server Insights (DSI) is a event detection SW that is deployed in the environment in between the Mainframe and various channel systems, to act as a filtering mechanism to review events that are added onto IBM MQ queues.  The DSI engine will subscribe to the MQ queues and read selected events based on rules built by the business.  The subscribed events are then reviewed, data is enriched and the resulting trigger is passed back on to the queue for further processing by the IBM Interact SW further down the logical process.  The environment is built upon the Linux server architecture with DB2 DB’s supporting the data needs. </t>
  </si>
  <si>
    <t>IBM Interact</t>
  </si>
  <si>
    <t>BTO::IBM Interact</t>
  </si>
  <si>
    <t xml:space="preserve">IBM Interact is an web based interactive engine that is deployed in the environment in between the Mainframe system, that is creating events and the Channels that are publishing the generated Leads.  It uses an internal DB for storing rules and staging DB, as well as the ability to call via API’s real-time DB to enhance the event information. </t>
  </si>
  <si>
    <t>IBM MQ Client [Decommissioned]</t>
  </si>
  <si>
    <t>MQ Client is a desktop application that is downloaded to laptops to enable developers to read MQ queues.</t>
  </si>
  <si>
    <t>IBM MQ Explorer [Decommissioned]</t>
  </si>
  <si>
    <t>MQ Explorer is a desktop application that is downloaded to laptops to enable developers to read MQ queues.</t>
  </si>
  <si>
    <t>ICOM [Decommissioned]</t>
  </si>
  <si>
    <t>Cash forecasting and reportng tool used to aid the bank in controlling cash levels in multiple money room vaults across the footprint. Daily transaction files sent from iCom to Compass to create daily cash positions and make cash movement recommendations</t>
  </si>
  <si>
    <t>IGNITE SALES TOOL</t>
  </si>
  <si>
    <t>santanderbank.com::IGNITE SALES TOOL</t>
  </si>
  <si>
    <t>This is an interactive "Business Banking Product Selection Tool" available on the Business version of santanderbank.com. It is designed to guide visitors toward the business banking a ccounts.</t>
  </si>
  <si>
    <t>IK - Accounting infrastructure</t>
  </si>
  <si>
    <t>Partenon Accounting::IK - Accounting infrastructure</t>
  </si>
  <si>
    <t>This application manages the process for reconciling and consolidating the transactions and balances of Partenon applications. Calculating the balance of the account based on the prior day and the movements and checking if any difference arises from the transactional system</t>
  </si>
  <si>
    <t>Image Depot</t>
  </si>
  <si>
    <t>Accessed via a desktop (thick) client. Authentication is Native and provisioned by the vendor - FIS</t>
  </si>
  <si>
    <t>INDICADORES R.O. [Disused/Inactive]</t>
  </si>
  <si>
    <t>INDICATORS - SYSTEM OF OPERATIONAL RISK.</t>
  </si>
  <si>
    <t>Info Analysis</t>
  </si>
  <si>
    <t xml:space="preserve">Desktop application used to price equipment finance leveraged leases. </t>
  </si>
  <si>
    <t>INFRAES.GES.EFECTIVO</t>
  </si>
  <si>
    <t>Advanced Teller::Gestión de Efectivo::INFRAES.GES.EFECTIVO</t>
  </si>
  <si>
    <t>INFR-GES-EFC SAN-SOV</t>
  </si>
  <si>
    <t>Santander Sovereign SW specific management infrastructure</t>
  </si>
  <si>
    <t>Instruction Manager</t>
  </si>
  <si>
    <t>Instruction Manager is technically a Core System’s transactional service meant to ensure decoupling between Channels and Partenon’s Core Banking and Structural systems by storing, managing and performing the business logic beneath each transaction invoked by the Channel. Main functionalities:
Infrastructure: Record all allowed and possible “FROM-TO” combination of operation across Core Banking applications in order to perform a complete service requested from the Channel and the Instructions Manager itself.
Orders Instructor: Application that rules the execution of the complex instruction using the different operations and services of the core application that support the functionality involved. The process will include validation, pre-execution, confirmation, and charges and fees simulation and collection. 
Inter-Teller Auxiliary Manager: The application manages the accounting entries that compound the instruction. Records the in and out postings in the inter-teller auxiliary of each of the application involved.
Inquiries and reversals/cancellations: Application in charge of the inquiries services and operations of the instructions and to perform the reversals and annulment of the operatives related to the instruction. 
Other capabilities:
• Multi-entity, multi-currency
• Built-in integration with Accounting Infrastructure, Taxes To DO List and SCC.</t>
  </si>
  <si>
    <t>INT HOUSEHOLD</t>
  </si>
  <si>
    <t>Integrador de Aplicaciones en las ACYG</t>
  </si>
  <si>
    <t>Application Integrator in the ACYG</t>
  </si>
  <si>
    <t>Integrated Analytic Mart (FICO IAM)</t>
  </si>
  <si>
    <t>FICO Origination Platform::Integrated Analytic Mart (FICO IAM)</t>
  </si>
  <si>
    <t>Interaplicaciones</t>
  </si>
  <si>
    <t>Operational business between applications Parthenon</t>
  </si>
  <si>
    <t>INTERCAMBIO</t>
  </si>
  <si>
    <t>Specified for the lab</t>
  </si>
  <si>
    <t>Internet Credit Cards Form</t>
  </si>
  <si>
    <t>Adobe Form Credit Card by Internet channel</t>
  </si>
  <si>
    <t>Internet SME</t>
  </si>
  <si>
    <t>Internet channel for the SME customer for online banking</t>
  </si>
  <si>
    <t>Internet SME Check Image</t>
  </si>
  <si>
    <t>Internet SME::Internet SME Check Image</t>
  </si>
  <si>
    <t>Applicación Soverign SME para las imágenes de cheques</t>
  </si>
  <si>
    <t>IOC</t>
  </si>
  <si>
    <t>Allow the Bank and customers (retail or business) channel management, services, contracts and limits on which operate, adapt to the needs of different customer segments, and also facilitating the orientation towards a pure multichannel or single-channel</t>
  </si>
  <si>
    <t>IPF.Extr.Cliente</t>
  </si>
  <si>
    <t>Time Deposits::IPF.Extr.Cliente</t>
  </si>
  <si>
    <t>Application that gives full support to the configuration, management and production ext. IPF</t>
  </si>
  <si>
    <t>IPF´s. Gestión Back-office</t>
  </si>
  <si>
    <t>Time Deposits::IPF´s. Gestión Back-office</t>
  </si>
  <si>
    <t>Application that performs the necessary steps of IPFs from Back Office</t>
  </si>
  <si>
    <t>IPFs Operativa Contrato Marco e IPF</t>
  </si>
  <si>
    <t>Time Deposits::IPFs Operativa Contrato Marco e IPF</t>
  </si>
  <si>
    <t>An application that includes the operational contract framework and subcontracts of term.</t>
  </si>
  <si>
    <t>IPFs OPTVA SOLUCION CANAL OFICINA</t>
  </si>
  <si>
    <t>Time Deposits::IPFs OPTVA SOLUCION CANAL OFICINA</t>
  </si>
  <si>
    <t>Application that includes the office channel-specific functionality</t>
  </si>
  <si>
    <t>IPFS SER.NEGOCIACION</t>
  </si>
  <si>
    <t>Time Deposits::IPFS SER.NEGOCIACION</t>
  </si>
  <si>
    <t>SUPPORT SGC FOR VALIDATION AND EXECUTION OF ORDERS ON PRODUCTS OF IPF IN A PORTFOLIO</t>
  </si>
  <si>
    <t>IPOL</t>
  </si>
  <si>
    <t>The IPOL application is used by Commercial, Multifamily and REO Lending for Force Placing insurance for customers.</t>
  </si>
  <si>
    <t>IRAPLANOP</t>
  </si>
  <si>
    <t>IRA PLAN OPENING</t>
  </si>
  <si>
    <t>IRSVAD</t>
  </si>
  <si>
    <t>ISRV_ ACCOUNT _DETAILS_SOVERING_INT</t>
  </si>
  <si>
    <t>IRSVCD</t>
  </si>
  <si>
    <t>IRSV_CARDS_SOVEREIGN_INT</t>
  </si>
  <si>
    <t>IRSVCM</t>
  </si>
  <si>
    <t>ISRV_ COMMON _SOVERING_INT</t>
  </si>
  <si>
    <t>IRSVES</t>
  </si>
  <si>
    <t>ISRV_ ESTAMENTS ACCOUNT_SOVERI_INT</t>
  </si>
  <si>
    <t>IRSVMG</t>
  </si>
  <si>
    <t>ISRV_ MIGRACION_SOVERING_INT</t>
  </si>
  <si>
    <t>IRSVMI</t>
  </si>
  <si>
    <t>ISRV_SERVICIOS MIGRACION_SOVEREIGN_INT</t>
  </si>
  <si>
    <t>IRSVMY</t>
  </si>
  <si>
    <t>ISRV_ MORTGAGEYI_SOVERING_INT</t>
  </si>
  <si>
    <t>IRSVPT</t>
  </si>
  <si>
    <t>ISRV_ TRANSFERPT_SOVERING_INT</t>
  </si>
  <si>
    <t>IRSVTF</t>
  </si>
  <si>
    <t>ISRV_ TRANSFERTF_SOVERING_INT</t>
  </si>
  <si>
    <t>IRSVTR</t>
  </si>
  <si>
    <t>ISRV_ Transfer Sovereign_INT</t>
  </si>
  <si>
    <t>IS CONEX FINESSE IPF [Decommissioned]</t>
  </si>
  <si>
    <t>Finesse [Decommissioned]::IS CONEX FINESSE IPF [Decommissioned]</t>
  </si>
  <si>
    <t>SOFTWARE SUPPORT TO THE OPERATIONS STARTED FROM FINESSE IN SOVEREIGN</t>
  </si>
  <si>
    <t>IS-SOV-CAJ-AL-INTEG</t>
  </si>
  <si>
    <t>FEATURES LOCAL SW box rental SOVEREIG SOVEREIG legacy SW integration</t>
  </si>
  <si>
    <t>J-DAI</t>
  </si>
  <si>
    <t>Jetform Central</t>
  </si>
  <si>
    <t>CMSI::Jetform Central</t>
  </si>
  <si>
    <t>THIS SOLUTION SUPPORTS CONSUMER LOAN CLOSING DOCUMENT GENERATION.  JETFORM CENTRAL IS USED  AS A  BACK SHOP PRINT AGENT.</t>
  </si>
  <si>
    <t>JMP</t>
  </si>
  <si>
    <t>JMP is a computer program that helps perform data analysis for the Fair Lending Group.</t>
  </si>
  <si>
    <t>Jordan Lawrence Enforcement Solutions - SBNA</t>
  </si>
  <si>
    <t>Web based accessed through native authentication provisioned by Jordan Lawrence Group</t>
  </si>
  <si>
    <t>KaNest</t>
  </si>
  <si>
    <t>KaNest is supplied by vendor Aurigae.  It provides the mechanism to simulate ATM transactions with the networks (e.g VISA DPS) during testing.</t>
  </si>
  <si>
    <t>KCS- Kofax Communication Server</t>
  </si>
  <si>
    <t>Kofax Capture::KCS- Kofax Communication Server</t>
  </si>
  <si>
    <t>Tool specific for factories that allows auditing and control of requests received via email.</t>
  </si>
  <si>
    <t>Kofax Capture</t>
  </si>
  <si>
    <t>A tool that offers the services of smart capture of documents that we receive from third parties.</t>
  </si>
  <si>
    <t>LAC</t>
  </si>
  <si>
    <t>Application that contains the link between the local account (routing number, account number) with core banking primary key (entity, cost center, product, internal number)</t>
  </si>
  <si>
    <t>LAQS</t>
  </si>
  <si>
    <t>eCo::LAQS</t>
  </si>
  <si>
    <t>THIS APPLICATION IS USED IN THE BRANCHES TO DETERMINE IF LOANS -WHICH WERE PUT IN THROUGH ECO, AND PROCESSED BY CREDIT REVIEW (CMSI)- HAVE BEEN APPROVED. It's built using .Net technology with SQL server.</t>
  </si>
  <si>
    <t>LaserPro</t>
  </si>
  <si>
    <t>Laserpro is a tool used to produce loan documentation for Commercial customers. For Consumer customers, it is used to generate closing documents for “out of footprint” loans, which are outside of Sovereign’s footprint states.</t>
  </si>
  <si>
    <t>LEAD FUSION</t>
  </si>
  <si>
    <t>santanderbank.com::LEAD FUSION</t>
  </si>
  <si>
    <t>LeadFusion provides Calculator capabilities to Sovereign's website. The tools consist of mort gage calculators, education calculators, auto loan calculators,etc.</t>
  </si>
  <si>
    <t>Levenger Levy Management</t>
  </si>
  <si>
    <t xml:space="preserve">.NET application using an IIS web server and a MS SQL database.  Users log into a thick client accessed locally. Utilizes Crystal Reports for data report generation 
Users:
   - Decedents team – 9
   - Court order processing team – 1 
   - Attachments team – 12 </t>
  </si>
  <si>
    <t>Levy Management CST Match</t>
  </si>
  <si>
    <t>Levenger Levy Management::Levy Management CST Match</t>
  </si>
  <si>
    <t>LEVY MANAGEMENT CUSTOMER MATCH</t>
  </si>
  <si>
    <t>LexisNexis Accurint Website - SBNA</t>
  </si>
  <si>
    <t>LexisNexis Solutions - SBNA::LexisNexis Accurint Website - SBNA</t>
  </si>
  <si>
    <t>Online application through Lexis Nexis</t>
  </si>
  <si>
    <t>LexisNexis Banko - SBNA</t>
  </si>
  <si>
    <t>LexisNexis Solutions - SBNA::LexisNexis Banko - SBNA</t>
  </si>
  <si>
    <t>This is a hosted solution that supports matching of customer information sent from Santander to the vendor, with national public records database to check for bankruptcy.</t>
  </si>
  <si>
    <t>LexisNexis Consumer Instant ID - SBNA [Merged]</t>
  </si>
  <si>
    <t>InstantID Consumer Verification is a service designed to combine verification, validation and risk detection processes to instantly verify consumer and business identities, spot potential fraud or identity theft, and automatically flag discrepancies found in an applicant’s data. InstantID verifies input data elements such as name, consumer or business address, date of birth, and SSN or tax
identification number (TIN). Comparisons of the input elements to LN sources help validate the data provided and correct errors such as mis-keys which results in an index score that summarizes the level of risk associated with that identity. Factors are also indicated that contributed to the score, including potential risk indicators and Office of Foreign Assets Control (OFAC) matches.</t>
  </si>
  <si>
    <t>LexisNexis True ID - SBNA</t>
  </si>
  <si>
    <t>LexisNexis Solutions - SBNA::LexisNexis True ID - SBNA</t>
  </si>
  <si>
    <t>Lexis Nexis provides the Bank a solution called True ID. The application comprises of software packaged and installed on the Branch desktops and a scanner device. The scanner is used to scan Drivers Licenses to validate their authenticity. The validation is done via the library files installed on the desktop. The result of the validation is sent to Lexis Nexis via the Internet where it is stored to allow monthly reporting to be provided by the Bank on scan volumes and results.</t>
  </si>
  <si>
    <t>Librarian</t>
  </si>
  <si>
    <t>System provides a scanner interface. After the documents are scanned the system automatically classifies them.
Uses Adlib OCR.</t>
  </si>
  <si>
    <t>LIBRETAS CCPP SOV</t>
  </si>
  <si>
    <t>NOTEBOOKS CCPP SOVEREIGN SPECIFIES</t>
  </si>
  <si>
    <t>Liferay Enterprise</t>
  </si>
  <si>
    <t>santanderbank.com::Liferay Enterprise</t>
  </si>
  <si>
    <t xml:space="preserve">Content Management System (CMS) framework with internal user console allowing users to build webpages using customized themes, widgets and publication functionality to publish rich webpages and contents.
</t>
  </si>
  <si>
    <t>LIQ. IPFS CANAL OFICINA</t>
  </si>
  <si>
    <t>Time Deposits::LIQ. IPFS CANAL OFICINA</t>
  </si>
  <si>
    <t>Application that includes functionality specific to the channel office for liquidation of subcontracts</t>
  </si>
  <si>
    <t>Liquidación CORE IPF´s</t>
  </si>
  <si>
    <t>Time Deposits::Liquidación CORE IPF´s</t>
  </si>
  <si>
    <t>Solution settlement deposits Core</t>
  </si>
  <si>
    <t>Liquidacion IPFs CANAL INTERNET</t>
  </si>
  <si>
    <t>Time Deposits::Liquidacion IPFs CANAL INTERNET</t>
  </si>
  <si>
    <t>Application that collects the functionality exposed in the internet channel for the part of liquidation of subcontracts.</t>
  </si>
  <si>
    <t>Loan Product Advisor (LPA)</t>
  </si>
  <si>
    <t>Loan Product Advisor is the cornerstone of Freddie Mac Loan Advisor Suite – gives users access to Freddie Mac credit requirements and view of credit risk so that they can assess a loan's overall underwriting risk.</t>
  </si>
  <si>
    <t>LoanServ [Disused/Inactive]</t>
  </si>
  <si>
    <t>LoanServ (aka MortgageServ) is the primary software used in the mortgage servicing department. This is where servicing data for all existing mortgage accounts is retained and processed. Its main interfaces are Unifi, AnyQueue, and Informent.</t>
  </si>
  <si>
    <t>Local SOVEREIGN</t>
  </si>
  <si>
    <t>LOCALES – SOVEREIGN</t>
  </si>
  <si>
    <t>DESARROLLOS LOCALES SOV</t>
  </si>
  <si>
    <t>LOCALES SVGS SCP</t>
  </si>
  <si>
    <t>Electronic Payments::EPayments Base Components::LOCALES SVGS SCP</t>
  </si>
  <si>
    <t>Loyalty Express Marketing Manager</t>
  </si>
  <si>
    <t xml:space="preserve">The solution is a web-based distributed marketing platform called “Customer ManagerTM” which provides exceptional impact on business development by incorporating industry-leading retention marketing, technology, and home lending content. Web-based distributed marketing platform with Marketing Store hosting a wide array of marketing that requires hosting of non-public personal information. They will be hosting a website that MDOs can log into and create marketing materials that have already been approved by legal. It is only accessible via a Santander Laptop. </t>
  </si>
  <si>
    <t>LQAS</t>
  </si>
  <si>
    <t>THIS IS A DOCUMENT &amp; COLLATERAL TRACKING SYSTEM. THIS SOLUTION ALSO HAS IMAGING CAPABILITIES .
It's a .Net based system with SQL database</t>
  </si>
  <si>
    <t>Managers</t>
  </si>
  <si>
    <t>Listing of Managers to be assigned to Portfolios</t>
  </si>
  <si>
    <t>Managers Portfolios</t>
  </si>
  <si>
    <t>Grouping customers into Portfolios managed by Managers</t>
  </si>
  <si>
    <t>MAR MOB EVOLUCIONADA</t>
  </si>
  <si>
    <t>MCIS (MARKETING CUSTOMER INFORMATION SYS [Decommissioned]</t>
  </si>
  <si>
    <t>THIS IS A MARKETING TOOL THAT COLLECTS INFORMATION ABOUT SOVEREIGN CUSTOMERS AND STORES IT IN A CENTRAL REPOSITORY.</t>
  </si>
  <si>
    <t>MDES</t>
  </si>
  <si>
    <t>Apple Pay is a mobile payment and digital wallet service by Apple Inc. that lets users make payments using the iPhone 6, 6 Plus, iPhone SE, and later, Apple Watch-compatible devices (iPhone 5 and later models), iPad Air 2, iPad Pro and iPad Mini 3 and later.</t>
  </si>
  <si>
    <t>MERS System</t>
  </si>
  <si>
    <t>This solution is a national electronic registry system that tracks the changes in servicing rights and beneficial ownership interests in mortgage loans that are registered on the registry.</t>
  </si>
  <si>
    <t>MG-PCAS</t>
  </si>
  <si>
    <t>Partenon Cards (PCAS)::MG-PCAS</t>
  </si>
  <si>
    <t>MIGRACION DE PCAS</t>
  </si>
  <si>
    <t>Mi Reglas Multidioma</t>
  </si>
  <si>
    <t>The definition query language by default in each installation, use the structural implementation of the multi-language. This model is defined as a tactician, and it has no defined rules, but it assigns a value fixed in each installation</t>
  </si>
  <si>
    <t>MIROCA</t>
  </si>
  <si>
    <t>Care::MIROCA</t>
  </si>
  <si>
    <t>DEVELOPMENT OF THE HEADER'S LOOK AT CORE.</t>
  </si>
  <si>
    <t>MIROCO</t>
  </si>
  <si>
    <t>Care::MIROCO</t>
  </si>
  <si>
    <t>DEVELOPMENT OF THE HEADER OF MIRO FOR SOV.</t>
  </si>
  <si>
    <t>MIROSO</t>
  </si>
  <si>
    <t>Care::MIROSO</t>
  </si>
  <si>
    <t>DEVELOPMENT MENU OF MIRO IN BKS FOR SOV</t>
  </si>
  <si>
    <t>MIS PAGOS ESPEC.SOV </t>
  </si>
  <si>
    <t>MyPayments::MIS PAGOS ESPEC.SOV </t>
  </si>
  <si>
    <t>MY SPECIFIC SOV PAYMENTS</t>
  </si>
  <si>
    <t>MiSnap Retail [Discarded]</t>
  </si>
  <si>
    <t>Retail Mobile Banking::MiSnap Retail [Discarded]</t>
  </si>
  <si>
    <t>Mobile check image capture and processing application</t>
  </si>
  <si>
    <t>Mitek Analytics Dashboard</t>
  </si>
  <si>
    <t>Mitek Mobile Deposit::Mitek Analytics Dashboard</t>
  </si>
  <si>
    <t>Mitek Mobile Deposit® offers convenient check deposit solutions for consumers, by allowing them to simply take a photo of a check with their device.</t>
  </si>
  <si>
    <t>Mitek Mobile Deposit</t>
  </si>
  <si>
    <t>Mitek Mobile Deposit Product. Specialized OCR software to capture the check image.</t>
  </si>
  <si>
    <t>MOB PLATAFOR CLIENTE</t>
  </si>
  <si>
    <t>Modelo de Textos (BM)</t>
  </si>
  <si>
    <t>Application within Partenon platform for accounting that collects and manages the link between a the transaction text and the transaction type</t>
  </si>
  <si>
    <t>Modelo Operación</t>
  </si>
  <si>
    <t>This application manages and standardizes the catalogue of transactions associated to products and services and its accounting template</t>
  </si>
  <si>
    <t>Modulos Generales Distribución</t>
  </si>
  <si>
    <t>Structural modules distribution to parties and policies management application</t>
  </si>
  <si>
    <t>MONEDA,DIVISA,CAMBIO</t>
  </si>
  <si>
    <t>MAINTENANCE AND QUERY OF CURRENCY, CURRENCY AND EXCHANGE</t>
  </si>
  <si>
    <t>Moneyguidepro</t>
  </si>
  <si>
    <t>This data is from customer investments portfolio tool which has different scenarios of customer investments.</t>
  </si>
  <si>
    <t>Motivity</t>
  </si>
  <si>
    <t>Mortgage Business Intelligence</t>
  </si>
  <si>
    <t>MSR Valuation Services</t>
  </si>
  <si>
    <t>Mountain View Servicing Group LLC and Mortgage Industry Advisory Corporation (MIAC) are the two leading providers of pricing and risk management services for the mortgage and financial services industries.</t>
  </si>
  <si>
    <t>MT 940</t>
  </si>
  <si>
    <t xml:space="preserve">MT 940 is electronic statements to corporate customers in the standard SWIFT format. </t>
  </si>
  <si>
    <t>MULIDI CORPORATIVO</t>
  </si>
  <si>
    <t>CORPORATE STRUCTURAL SUPPORT FOR MULTI-LANGUAGE PROCESS.</t>
  </si>
  <si>
    <t>Multidoc Express [Decommissioned]</t>
  </si>
  <si>
    <t>Used for electronic document and workflow management.  It enables Lenders to upload electronic documents to a central online repository and, upon review, submit those documents to Fannie Mae as an "MultidocExpress" in lieu of a paper folder.</t>
  </si>
  <si>
    <t>My Client Line [Disused/Inactive]</t>
  </si>
  <si>
    <t>This is an Internet-based solution used in branches via a terminal to process cash advances. Is is also used by commercial clients to see their card transactions.</t>
  </si>
  <si>
    <t>My Vision X [Decommissioned]</t>
  </si>
  <si>
    <t>This solution is a scanning software for the Panini MVX scanner.</t>
  </si>
  <si>
    <t>MYC BAM SOV</t>
  </si>
  <si>
    <t>Electronic Payments::MyC - BAM::MYC BAM SOV</t>
  </si>
  <si>
    <t>MYC/BAM Sovereign specific</t>
  </si>
  <si>
    <t>MyPayments</t>
  </si>
  <si>
    <t>My Payments is an in-house developed middleware application written primarily in Cobol with underlying databases developed in DB2 and run on the Core Partenon IBM 3270 Mainframe.
Integration with Channel applications is achieved through Banksphere and Web-services interfaces as follows:
-Contact center (Internal transfers)
-IVR (Internal transfers)
-BackOffice (Internal transfers)
-Retail Online Banking (Internal Transfers, individual ACH)
-Business Online Banking (Internal Transfers, individual ACH, Wires)
-Treasury Link (Internal Transfers)
-Internal channels – PCAS (cards), Loans (consumer), Asset Mgmt (Bulk ACH)
Integration with the core Wire and ACH Payment applications is achieved through MQ and DirectConnect respectively.
Recurrent and future payments are processed once a day at 7.30am</t>
  </si>
  <si>
    <t>NAO (Deposits SPP)</t>
  </si>
  <si>
    <t>APP opening accounts specific to Santander Bank</t>
  </si>
  <si>
    <t>NAO (Tablet) [Disused/Inactive]</t>
  </si>
  <si>
    <t>A flavor of CRM One deployed on tablet for new account opening process</t>
  </si>
  <si>
    <t>Natco Loan Manager</t>
  </si>
  <si>
    <t>Natco Loan Manager is a VB/SQL (client/server) application used to track, monitor, and manage Home Equity foreclosure and REO proceedings within the Consumer SBO ("Serviced by Other") portfolio. It is also known as ORCA and tracks SBO loan / default / FC / REO.</t>
  </si>
  <si>
    <t>nCino Loan Origination</t>
  </si>
  <si>
    <t>Business banking origination system to make loan decision
Primary is in Irving, Texas, USA (Dallas) and it's DR location is located in Chandler, Arizona, USA (Phoenix).</t>
  </si>
  <si>
    <t>NCP Solutions</t>
  </si>
  <si>
    <t>Vendor handles printing of loan statements.</t>
  </si>
  <si>
    <t>NetInsight [Disused/Inactive]</t>
  </si>
  <si>
    <t>Tool for the analysis of web audiences. Statistics, reports, export,...</t>
  </si>
  <si>
    <t>NEUSTAR</t>
  </si>
  <si>
    <t>1. Customer Intelligence: PlatformOne leverages Neustar’s proprietary data, the gold standard for privacy-conscious, up-to-date, accurate and comprehensive consumer information. Marketers can identify and verify their customers in real-time, and apply predictive segmentation to inform inbound and outbound marketing efforts. This information can help answer questions such as: who is at the other end of an inbound request (i.e. call into a call center)?  And, how do I ensure we deliver the best offer based on that customer’s buying habits, lifestyles and demographics?
2. Media Intelligence: PlatformOne provides marketers with real-time media intelligence by connecting online and offline data, and answering key questions around which inventory providers deliver the most exclusive reach or which audiences deliver the most actions. With PlatformOne, for the first time, advertisers can attribute every sale across the sales funnel within one interface.
3. Activation: By combining customer and media intelligence, PlatformOne ensures a personalized dialogue across every customer or prospect interaction. Marketers can close the loop and measure the success of campaigns by accurately crediting media, leads, sales, and conversions to individual campaigns that users are exposed to online.</t>
  </si>
  <si>
    <t>NICE Process Automation and Robotics</t>
  </si>
  <si>
    <t>Process Automation application suite:
1. Real Time Process Monitoring (RTPM)
2. Real Time Process Automation (RTPA)
3. Real Time Designer (to create automations)
4. Sentinel (Application Monitoring service)</t>
  </si>
  <si>
    <t>NOF</t>
  </si>
  <si>
    <t>Electronic Payments::EPayments Base Components::NOF</t>
  </si>
  <si>
    <t>Non Financial messages, part of SCP.</t>
  </si>
  <si>
    <t>NorthShore</t>
  </si>
  <si>
    <t xml:space="preserve">THIS IS THE COMMERCIAL REAL ESTATE LOAN ORIGINATIONS SYSTEM. IT INCLUDES LOAN ANALYSIS AND REPORTING. This is a web facing application. </t>
  </si>
  <si>
    <t>NUCLEO_USA</t>
  </si>
  <si>
    <t>NUCLEO DE INTERCAMBIO USA</t>
  </si>
  <si>
    <t>ODS Black Knight</t>
  </si>
  <si>
    <t>Empower Loan Origination::ODS Black Knight</t>
  </si>
  <si>
    <t>ODS</t>
  </si>
  <si>
    <t>Online Collections (OCS)</t>
  </si>
  <si>
    <t>THIS IS A SOLUTION THAT RECEIVES DATA (DELINQUENT ACCOUNT INFORMATION). FOR COLLECTIONS  THE ONLY INFORMATION HOUSED IN OCS IS THE COLLECTIONS DOCUMENTATION.</t>
  </si>
  <si>
    <t>ONLPRE</t>
  </si>
  <si>
    <t>ONLINE PRE-SCREENING</t>
  </si>
  <si>
    <t>ONLSOV</t>
  </si>
  <si>
    <t>ONLINE PRE-SCREENING - SPECIFIC SOVEREIGN</t>
  </si>
  <si>
    <t>OOP TACTICO CORE</t>
  </si>
  <si>
    <t>Open-Close</t>
  </si>
  <si>
    <t>Open Close Mortgage is a web based mortgage application entry system for the acceptance of wholesale mortgage applications. This is primarily used by external mortgage brokers to interface with Unifi and the wholesale backoffice operations teams in Villanova.</t>
  </si>
  <si>
    <t>OpenText Fax Solutions</t>
  </si>
  <si>
    <t>Application is used to have LOB fax payoff statements for mortgages and home equity lines of credit (HELOCs). We send them the statements, housed in \\corpormabop3\docs\clmls\clsc\FTP\Outbound\PayoffQuotes to their SFTP for them to fax them to customers for cost benefits.</t>
  </si>
  <si>
    <t>Operaciones Bancarias</t>
  </si>
  <si>
    <t>Operativa del Contrato Marco e IPFs. Especifica USA</t>
  </si>
  <si>
    <t>Time Deposits::Operativa del Contrato Marco e IPFs. Especifica USA</t>
  </si>
  <si>
    <t>MULTI application-specific uses which gives full support to the operations of the contract framework and IPFs</t>
  </si>
  <si>
    <t>Operativa IPF</t>
  </si>
  <si>
    <t>Time Deposits::Operativa IPF</t>
  </si>
  <si>
    <t>Application CORE which gives full support to the operation of the contract framework and IPFs</t>
  </si>
  <si>
    <t>Opermart de Tarjetas - extraccion [Disused/Inactive]</t>
  </si>
  <si>
    <t>OPERMART DE TARJETAS</t>
  </si>
  <si>
    <t>OPERTERSOV</t>
  </si>
  <si>
    <t>APPLICATION OF THIRD PARTY OPERATIONS ON SOVEREIGN</t>
  </si>
  <si>
    <t>OPUS</t>
  </si>
  <si>
    <t xml:space="preserve">THIS SOLUTION IS A COMBINATION OF SOFTWARE  AND POLICIES THAT GOVERN THE RECORD PROCESS FOR THE BANK DOCUMENTS HELD WITHIN OUR STRONG ROOM.  THE SYSTEM ALLOWS TO SEARCH AND REQUEST LOAN RECORDS BY A NUMBERED BARCODE SYSTEM FROM OUR PC.
</t>
  </si>
  <si>
    <t>ORets [Disused/Inactive]</t>
  </si>
  <si>
    <t>VisionIP::ORets [Disused/Inactive]</t>
  </si>
  <si>
    <t xml:space="preserve">COMPLEX IP PROCESSING RESEARCH with 2 different Processes. 1.Exception Processing-Pets Replacement ORETS users
This is accessed through VisionIP.
2017 Note:  This will be decommissioned when NTMS is fully operational. </t>
  </si>
  <si>
    <t>Organization Agreements</t>
  </si>
  <si>
    <t>Groups of Persons (Colectivos)::Organization Agreements</t>
  </si>
  <si>
    <t>ORIG INT RECH GEM</t>
  </si>
  <si>
    <t>GEM::ORIG INT RECH GEM</t>
  </si>
  <si>
    <t>Tactical communication rejects GEM for originators internally Sovereign</t>
  </si>
  <si>
    <t>Origination Manager (FICO OM)</t>
  </si>
  <si>
    <t>FICO Origination Platform::Origination Manager (FICO OM)</t>
  </si>
  <si>
    <t>Channel Security::OTP</t>
  </si>
  <si>
    <t xml:space="preserve">Used in retail and SME online banking for payment initiation. </t>
  </si>
  <si>
    <t>OTRAS TABLAS GRALES.</t>
  </si>
  <si>
    <t>OTHER GENERAL TABLES TO RECATALOG</t>
  </si>
  <si>
    <t>OTT</t>
  </si>
  <si>
    <t xml:space="preserve">Payment Application.
Core Partenon application in charge of managing third party operations on Santander’s behalf. 
•	Transforms orders received from third Parties in credit and debit operations to be understood by Partenon and Legacy applications. 
•	Helps on the settlement processes with third parties
•	Allows Partenon to process check without Clearing application in Santander (used in the legacy system)
•	Help on the processing of the massive channels parsing and formatting so the data can be understood by the different Partenon applications. 
</t>
  </si>
  <si>
    <t>Overdraft Batch Process</t>
  </si>
  <si>
    <t>Partenon Deposits::Overdraft Batch Process</t>
  </si>
  <si>
    <t>Customer payment and consumption behavior data to feed to Smart Pay platform</t>
  </si>
  <si>
    <t>Overrides</t>
  </si>
  <si>
    <t>Advanced Teller::Overrides</t>
  </si>
  <si>
    <t>P. E. TRN OFICINA</t>
  </si>
  <si>
    <t>P. E. TRN OFICINA SOV</t>
  </si>
  <si>
    <t>Electronic Payments::P. E. TRN OFICINA SOV</t>
  </si>
  <si>
    <t>PAYMENTS TRN SOV OFFICE ELECTRONICS</t>
  </si>
  <si>
    <t>P.E. REM OFICINA</t>
  </si>
  <si>
    <t>Electronic Payments::P.E. REM OFICINA</t>
  </si>
  <si>
    <t>P.E. REM OFICINA SOV</t>
  </si>
  <si>
    <t>Electronic Payments::P.E. REM OFICINA SOV</t>
  </si>
  <si>
    <t>PAYMENTS REM SOV OFFICE ELECTRONIC</t>
  </si>
  <si>
    <t>P.ELECTRONIC.OFICINA</t>
  </si>
  <si>
    <t>Electronic Payments::P.ELECTRONIC.OFICINA</t>
  </si>
  <si>
    <t>PAG.ELEC.TRN.INT.SOV</t>
  </si>
  <si>
    <t>Electronic Payments::PAG.ELEC.TRN.INT.SOV</t>
  </si>
  <si>
    <t>PAYMENTS TRN INTERNET SOV ELECTRONIC</t>
  </si>
  <si>
    <t>PAG.ELEC.TRN.OFI.MYC</t>
  </si>
  <si>
    <t>Electronic Payments::PAG.ELEC.TRN.OFI.MYC</t>
  </si>
  <si>
    <t>PAG.ELECTR.TRN.INTER</t>
  </si>
  <si>
    <t>Electronic Payments::PAG.ELECTR.TRN.INTER</t>
  </si>
  <si>
    <t>PAGOS ELECT.OFIC.SOV</t>
  </si>
  <si>
    <t>Electronic Payments::PAGOS ELECT.OFIC.SOV</t>
  </si>
  <si>
    <t>ELECTRONIC PAYMENTS.OFIC.SOV</t>
  </si>
  <si>
    <t>PAIS US</t>
  </si>
  <si>
    <t>Partenon General Tables::Ttgg Pais::PAIS US</t>
  </si>
  <si>
    <t>MAINTENANCE, CONSULTATION AND ENTITIES COUNTRY US</t>
  </si>
  <si>
    <t>PAMSOV</t>
  </si>
  <si>
    <t>BDP::Account Participation Control::PAMSOV</t>
  </si>
  <si>
    <t>PARTICIPANT MANAGEMENT SOVEREIGN FOR CHECKING ACCOUNTS, SAVINGS ACCOUNTS AND</t>
  </si>
  <si>
    <t>Parametrización, gestión y producción de extractos de IPFs. Específica USA</t>
  </si>
  <si>
    <t>Time Deposits::Parametrización, gestión y producción de extractos de IPFs. Específica USA</t>
  </si>
  <si>
    <t>Application MULTI giving full support to the parameterization, management and production ext. IPF. Specifies USA</t>
  </si>
  <si>
    <t>PARC</t>
  </si>
  <si>
    <t xml:space="preserve">Payment Application.
This is an automated transaction storage system that records all incoming and outgoing message activity providing financial institutions with comprehensive online research capabilities. This is populated from PayPlus during an overnight process.
PARC is a Payments Archive that stores what was done. Data cannot be changed or manipulated.
</t>
  </si>
  <si>
    <t>Partenon Asset Management (SGC)</t>
  </si>
  <si>
    <t>Application intended for supporting IRA &amp; Mutual Funds accounts features. These accounts have specific singularities.</t>
  </si>
  <si>
    <t>Partenon Bonus Management (Bonificaciones)</t>
  </si>
  <si>
    <t>It is designed to provide different pricing (dollar amount for fees or interest rates for interest payments) depending on customers financial positions and/or certain transactions on the accounts</t>
  </si>
  <si>
    <t>Partenon Cards (PCAS)</t>
  </si>
  <si>
    <t xml:space="preserve">Partenon Cards Administration Systems (PCAS) manages all Retail Cards and related activity in Santander US Portfolio (Debit, Credit, ATM). </t>
  </si>
  <si>
    <t>Partenon Cash Pooling</t>
  </si>
  <si>
    <t>This application provides the technical capability for settling groups of accounts aggregating their transactions. It is part of core banking apps suite.</t>
  </si>
  <si>
    <t>Partenon Combined Statements</t>
  </si>
  <si>
    <t>Software intended for combined statements generation</t>
  </si>
  <si>
    <t>Partenon Deposits</t>
  </si>
  <si>
    <t>Checking, Savings, Money Market, Escrow acc, Term Deposits, Bonuses, Interest Settlement, Accrual, Statements, etc</t>
  </si>
  <si>
    <t>Partenon Dormancy</t>
  </si>
  <si>
    <t>This application is an entry source for Tracker Escheatment app. It feeds the dormant status for DDs/TDs accounts</t>
  </si>
  <si>
    <t>Partenon Journal (DGO)</t>
  </si>
  <si>
    <t>Partenon Accounting::Partenon Journal (DGO)</t>
  </si>
  <si>
    <t xml:space="preserve">Transactional journal. This application centralizes and creates a record of all banking transactions made through Partenon applications </t>
  </si>
  <si>
    <t>Partenon Loans</t>
  </si>
  <si>
    <t xml:space="preserve">Application that manages consumer loans throughout its life-cycle (booking, maintenance, operational, transactional). It contains a variety of functionalities and services for lending. It is a common software for all types of products (regardless of warranty, purpose or owners participation type). They are out of scope for this app,  PPI-insurance, recoveries, taxes, etc). There are specific apps for covering those.
 </t>
  </si>
  <si>
    <t>Partenon Mail</t>
  </si>
  <si>
    <t>BDP::Partenon Mail</t>
  </si>
  <si>
    <t>Partenon Particular Prices</t>
  </si>
  <si>
    <t>This application is designed for setting up particular pricing different to the standard ones</t>
  </si>
  <si>
    <t>Partenon Settlements</t>
  </si>
  <si>
    <t>This application is designed for interest paid, interest accrued, interest earned and APYE calculation</t>
  </si>
  <si>
    <t>PartnerCare</t>
  </si>
  <si>
    <t xml:space="preserve">Web based application, and offered to Santander as </t>
  </si>
  <si>
    <t>PAS</t>
  </si>
  <si>
    <t>Partenon Authorisation Switcher valid card and PIN and route operations since acquiring networks of operations towards the card management systems</t>
  </si>
  <si>
    <t>Payment Protection Insurance (PPI) [Disused/Inactive]</t>
  </si>
  <si>
    <t>Insurance app intended for payments protection on Consumer Loans</t>
  </si>
  <si>
    <t>PayPlus - SBNA</t>
  </si>
  <si>
    <t xml:space="preserve">Payment Application.
PAYPLUS is a wire transfer application that combines features such as user interface, superior throughput performance, scalability and browser-based payment initiation.
. 
</t>
  </si>
  <si>
    <t>PCAS CANAL IVR USA</t>
  </si>
  <si>
    <t>Partenon Cards (PCAS)::PCAS CANAL IVR USA</t>
  </si>
  <si>
    <t>PCAS CHANNEL IVR USA</t>
  </si>
  <si>
    <t>PCAS Catalog</t>
  </si>
  <si>
    <t>Partenon Cards (PCAS)::PCAS Catalog</t>
  </si>
  <si>
    <t>Is To Be catalog of products and prices</t>
  </si>
  <si>
    <t>PCAS OPERACIONES</t>
  </si>
  <si>
    <t>Partenon Cards (PCAS)::PCAS OPERACIONES</t>
  </si>
  <si>
    <t>Gestion de Operaciones (AS-IS)</t>
  </si>
  <si>
    <t>PCAS PARAMETROS</t>
  </si>
  <si>
    <t>Partenon Cards (PCAS)::PCAS PARAMETROS</t>
  </si>
  <si>
    <t>Gestion de Parametros (AS-IS)</t>
  </si>
  <si>
    <t>PCAS US</t>
  </si>
  <si>
    <t>Partenon Cards (PCAS)::PCAS US</t>
  </si>
  <si>
    <t>LOCAL SOVEREIGN</t>
  </si>
  <si>
    <t>PCAS_DATOS IDENTIFIC</t>
  </si>
  <si>
    <t>Partenon Cards (PCAS)::PCAS_DATOS IDENTIFIC</t>
  </si>
  <si>
    <t>Datos de Identificacion de PCAS</t>
  </si>
  <si>
    <t>PCIS</t>
  </si>
  <si>
    <t>CRM Database</t>
  </si>
  <si>
    <t>PE CONVIVENCIA - SVG</t>
  </si>
  <si>
    <t>Electronic Payments::PE CONVIVENCIA - SVG</t>
  </si>
  <si>
    <t>LIVINGS PAYMENTS ELECTRONICS SVG</t>
  </si>
  <si>
    <t>PE CONVIVENCIAS</t>
  </si>
  <si>
    <t>Electronic Payments::PE CONVIVENCIAS</t>
  </si>
  <si>
    <t>LIVINGS PAYMENTS ELECTRONICS</t>
  </si>
  <si>
    <t>Pension Management [De-Planned]</t>
  </si>
  <si>
    <t>PMC provides to SBNA all of our required documentation to support the new account opening process for IRA Accounts.  PMC also ensures that the forms are updated and maintained with current regulatory wording and requirements.  PMC provides the Electr</t>
  </si>
  <si>
    <t>Pentaho</t>
  </si>
  <si>
    <t xml:space="preserve">Client downloaded application that is used to develop reports with information from Infolease. </t>
  </si>
  <si>
    <t>PEP+ - SBNA</t>
  </si>
  <si>
    <t>Payment Application.
FISERV MAINFRAME APPLICATION THAT PROCESSES AND REPORTS ON ALL ACH TRANSACTIONS.
In order to access the application , they must have the mainframe 3270 emulator installed and mapped to an IP address at the vendor.</t>
  </si>
  <si>
    <t>PG RETAIL OFI SOV</t>
  </si>
  <si>
    <t>Transactional Portal::Transactional Portal Global Position::PG RETAIL OFI SOV</t>
  </si>
  <si>
    <t>PG TRANS PORTAL SOV</t>
  </si>
  <si>
    <t>Position GLOBAL RETAIL channel Office SOVEREIGN TRANSACTIONAL PORTAL</t>
  </si>
  <si>
    <t>PLAC_ESPECIF_SOV</t>
  </si>
  <si>
    <t>Electronic Payments::PLAC_MULTI::PLAC_ESPECIF_SOV</t>
  </si>
  <si>
    <t>CONVERSOR DE CUENTAS PARA PAGOS, CONTIENE LóGICA DE NEGOCIO ESPECíFICO SOVEREIGN.</t>
  </si>
  <si>
    <t>PLAC_MULTI</t>
  </si>
  <si>
    <t>Electronic Payments::PLAC_MULTI</t>
  </si>
  <si>
    <t>Conversión de cuentas para pagos, que convierte la cuenta local en cuenta partenón.</t>
  </si>
  <si>
    <t>PLAN CONTABLE</t>
  </si>
  <si>
    <t>PLAN DE SUBCUENTAS</t>
  </si>
  <si>
    <t>Ploan</t>
  </si>
  <si>
    <t>santanderbank.com::Ploan</t>
  </si>
  <si>
    <t>Submit an application to request a personal loan through the website</t>
  </si>
  <si>
    <t>PLOC</t>
  </si>
  <si>
    <t>santanderbank.com::PLOC</t>
  </si>
  <si>
    <t>Submit an application to request personal line of credit</t>
  </si>
  <si>
    <t>PM Focus</t>
  </si>
  <si>
    <t>PM Focus consolidates risk information, deposit account information; AFS account information, FICO scores, and Partenon account information into one system.  
Access Database</t>
  </si>
  <si>
    <t>PNIC</t>
  </si>
  <si>
    <t>Processing of the total received by lots repositories of operations, operations correctly translated to the internal format of authorizations require confirmation Batch (dual message) and management services for, that have not exceeded the sub-application of origin validation processes and operations that require manual action for management of batch release.</t>
  </si>
  <si>
    <t>PNIC - DESTINOS</t>
  </si>
  <si>
    <t>PNIC::PNIC - DESTINOS</t>
  </si>
  <si>
    <t>Management of the definition of the different destinations in Exchange PNIC processing</t>
  </si>
  <si>
    <t>PNIC - ORIGENES</t>
  </si>
  <si>
    <t>PNIC::PNIC - ORIGENES</t>
  </si>
  <si>
    <t>Management of the definition of the different origins of Exchange PNIC accepts delivery of batches processed PNIC capture of online transaction services core</t>
  </si>
  <si>
    <t>Portfolio Viewer</t>
  </si>
  <si>
    <t>This is a Hosted application from MasterCard Integrated Processing Solutions. It is used by the Card Ops Disputes and Fraud team to research transactions and process exceptions</t>
  </si>
  <si>
    <t>PQI</t>
  </si>
  <si>
    <t>It is a web application, with a referral database behind</t>
  </si>
  <si>
    <t>PRC_OPER_CCPP</t>
  </si>
  <si>
    <t>PRC RESOLUTOR CCPP</t>
  </si>
  <si>
    <t>PreGL -  Chrysler Leasing</t>
  </si>
  <si>
    <t>Cumbre Provider::PreGL::PreGL -  Chrysler Leasing</t>
  </si>
  <si>
    <t>PreGL - Chrysler Dealers</t>
  </si>
  <si>
    <t>Cumbre Provider::PreGL::PreGL - Chrysler Dealers</t>
  </si>
  <si>
    <t>MS SQL Server</t>
  </si>
  <si>
    <t>PreGL - PCards</t>
  </si>
  <si>
    <t>Cumbre Provider::PreGL::PreGL - PCards</t>
  </si>
  <si>
    <t>Presentación de Cheques Sovereign</t>
  </si>
  <si>
    <t>Management of individual documents for SOVEREIGN - 1919</t>
  </si>
  <si>
    <t>Presentación de Consulta de Contratos Sovereing</t>
  </si>
  <si>
    <t>Consultation of accounts contracts - 2849</t>
  </si>
  <si>
    <t>Presentación de Extractos Sovereign</t>
  </si>
  <si>
    <t>Local developments for extracts Soverign - 2353</t>
  </si>
  <si>
    <t>Presentación de gestión de avisos Sovereign</t>
  </si>
  <si>
    <t>Operating restrictions at various levels (company, product, contract) - 153</t>
  </si>
  <si>
    <t>Presentación de Libretas de cuentas personales Sovereign</t>
  </si>
  <si>
    <t>NOTEBOOKS CCPP SOVEREIGN LAYOUTS - 50003050</t>
  </si>
  <si>
    <t>Presentación de Retenciones Sovereign</t>
  </si>
  <si>
    <t>Management balances dobre holds accounts - 148</t>
  </si>
  <si>
    <t>PRESTACIONES CTG SOV</t>
  </si>
  <si>
    <t>Partenon Asset Management (SGC)::PRESTACIONES CTG SOV</t>
  </si>
  <si>
    <t>PRESTACIONES Y CONTINGENCIAS SOV</t>
  </si>
  <si>
    <t>PriceTek</t>
  </si>
  <si>
    <t>Novantas-PriceTek</t>
  </si>
  <si>
    <t>Pricing</t>
  </si>
  <si>
    <t>Structural application of products and services that is responsible for the liquidation operations volume / number of movements of the customer operations performed on a contract basis (account, card, etc) over a period of time.</t>
  </si>
  <si>
    <t>Prime Location [Decommissioned]</t>
  </si>
  <si>
    <t>This software allows identification of market opportunities, CBO site planning and tracking of market penetration.  This is an Oracle client/server application.</t>
  </si>
  <si>
    <t>Printing Platform</t>
  </si>
  <si>
    <t>Printing Platform is the corporate platform for multi-template documents design, creation and delivery.
Main features:
•         Advanced and complex document design, including graphics and rules (via DOC1).
•         Multi-template capability: one single template, multiple output documents: per entity/bank, channel, language.
•         Handle requests to create and deliver the document to the appropriate channel, whether physical (paper) or electronic (email, SMS, etc.).
•         Flexible document resend capabilities whether generated from PI or other system.
•         Tracking services that allows other systems to retrieve status and detailed information on documents throughout the process of creation.
•         Installations worldwide PI has been integrated with BDP, SDD, Content Manager, SCC (Customer Communication System, for customers to retrieve their documents from online banking portals).</t>
  </si>
  <si>
    <t>Private Intranet</t>
  </si>
  <si>
    <t>Intranet Portal Santander Group</t>
  </si>
  <si>
    <t>PROM. Y CAMPAÑAS USA</t>
  </si>
  <si>
    <t>Partenon Cards (PCAS)::Promociones y Campañas::PROM. Y CAMPAÑAS USA</t>
  </si>
  <si>
    <t>MANAGEMENT OF CAMPAIGNS AND PROMOTIONS USA</t>
  </si>
  <si>
    <t>Promociones y Campañas</t>
  </si>
  <si>
    <t>Partenon Cards (PCAS)::Promociones y Campañas</t>
  </si>
  <si>
    <t>Parameterization of PCAS campaigns Manager module functionality</t>
  </si>
  <si>
    <t>Rakis [Decommissioned]</t>
  </si>
  <si>
    <t>Application to store the legal loan document templates and generate compliant loan docs, connected to the mortgage origination system (Unifi).</t>
  </si>
  <si>
    <t>Real EC</t>
  </si>
  <si>
    <t>Web-based platform used in mortgage and consumer loans to order / receive appraisals, titles, flood, credit, and other vendor certificates from companies. RealEC is part of the Black Knight group of companies.</t>
  </si>
  <si>
    <t>Recibos Distribucion</t>
  </si>
  <si>
    <t>Payment Protection Insurance (PPI) [Disused/Inactive]::Recibos Distribucion</t>
  </si>
  <si>
    <t>Specific elements for receipts of insurance distribution management</t>
  </si>
  <si>
    <t>ReconNet [Disused/Inactive]</t>
  </si>
  <si>
    <t>THIS IS AN UNIVERSAL ACCOUNT RECONCILIATION LEADING SOLUTION FOR DAILY AUTOMATED ACCOUNT RECONCILIATION AND VERIFICATION OF ACCOUNT ACTIVITIES.</t>
  </si>
  <si>
    <t>REDIRECC GAU OF SOV</t>
  </si>
  <si>
    <t>Electronic Payments::EPayments Base Components::GAU::REDIRECC GAU OF SOV</t>
  </si>
  <si>
    <t>REDIRECCIONAMIENTO-G</t>
  </si>
  <si>
    <t>GESTOR DE AUTORIZACIONES REDIRECCIONAMIENTO</t>
  </si>
  <si>
    <t>REG CUA FOR DIF CIER</t>
  </si>
  <si>
    <t>REG INT DESCUADRES</t>
  </si>
  <si>
    <t>REKON 2000</t>
  </si>
  <si>
    <t>Rekon system helps alleviate everything in the world of lien release and assignment preparation. Supports automation of the lien release department processes. Users are regularly notified of fee changes and of the changing environments.</t>
  </si>
  <si>
    <t>Relay</t>
  </si>
  <si>
    <t>Electronic welcome kit sending tool
It is connected to the SMS gateway. It sends customer text message that contains website URL for welcome kit</t>
  </si>
  <si>
    <t>Remesador Web [Decommissioned]</t>
  </si>
  <si>
    <t>Tool that allows the management of remittances in a way integrated firms into a WEB environment, for submission to the Bank by the Internet, without having to install SW from the Bank on the client's computer.</t>
  </si>
  <si>
    <t>RemoteDocs [Disused/Inactive]</t>
  </si>
  <si>
    <t>RemoteDocs is an Electronic Delivery System designed  to deliver documents using the speed and power of the Internet.  Additionally, all transactions are completely traceable for audit purposes. We have a desktop client that integrates with Unifi as part of EUT, and users can also access via the website.</t>
  </si>
  <si>
    <t>Retail CRM Datamart</t>
  </si>
  <si>
    <t>It is a datamart that contains customer and it product holding, transaction, revenue details</t>
  </si>
  <si>
    <t>Retail Mobile Android</t>
  </si>
  <si>
    <t>Retail Mobile Banking::Retail Mobile Android</t>
  </si>
  <si>
    <t>Andriod version of Santander Bank Retail Mobile Banking</t>
  </si>
  <si>
    <t>Retail Mobile iOS</t>
  </si>
  <si>
    <t>Retail Mobile Banking::Retail Mobile iOS</t>
  </si>
  <si>
    <t>iOS version Santander Bank Retail Mobile Banking</t>
  </si>
  <si>
    <t>Retail Online Banking</t>
  </si>
  <si>
    <t>Portal that enables retail customer to view account activity, initiate internal or external transfer and bill payment.</t>
  </si>
  <si>
    <t>RightFax - SBNA</t>
  </si>
  <si>
    <t>Software based fax server</t>
  </si>
  <si>
    <t>RightNow</t>
  </si>
  <si>
    <t>This application is used to track and respond to existing customer and prospective customer emails initiated from www.santanderbank.com site.</t>
  </si>
  <si>
    <t>Risk Groups (Grupos)</t>
  </si>
  <si>
    <t>Mainly Risk apps, Reporting, etc</t>
  </si>
  <si>
    <t>ROB Global Position</t>
  </si>
  <si>
    <t>Retail Online Banking::ROB Global Position</t>
  </si>
  <si>
    <t>Role Based Portal</t>
  </si>
  <si>
    <t>SOFTWARE BASE</t>
  </si>
  <si>
    <t>Role Based Portal Global Position</t>
  </si>
  <si>
    <t>Role Based Portal::Role Based Portal Global Position</t>
  </si>
  <si>
    <t>Servicing Portal Global Position</t>
  </si>
  <si>
    <t>Roles Manager</t>
  </si>
  <si>
    <t>Electronic Payments::EPayments Base Components::Roles Manager</t>
  </si>
  <si>
    <t>GESTOR DE ROLES</t>
  </si>
  <si>
    <t>SAART</t>
  </si>
  <si>
    <t>This solution is a Sales tracking program</t>
  </si>
  <si>
    <t>Safe Deposit Boxes - SBNA</t>
  </si>
  <si>
    <t>Application responsible for the management of the safety deposit boxes of each Center, the management of contracts for the rental of these safe deposit boxes, and produced visits to mimas them. Performs the liquidation/billing of commissions resulting from the rental contract.</t>
  </si>
  <si>
    <t>SAL (Dial1)</t>
  </si>
  <si>
    <t>Web based tool to get internal complaints logged</t>
  </si>
  <si>
    <t>Sales Opportunities</t>
  </si>
  <si>
    <t>BKS application - front end user facing . Displays sales offers associated to a customer.</t>
  </si>
  <si>
    <t>Sales Performance Database</t>
  </si>
  <si>
    <t xml:space="preserve">Santander Sales Performance Analytics Reporting Database
3 DBs: RetailAnalytics, MSTR_DB, SDBQ
Once granted access users will access the database via OLEDB or ODBC using SQL Server Management Studio, Excel or Tableau.
</t>
  </si>
  <si>
    <t>SalesEdge (BlackKnight)</t>
  </si>
  <si>
    <t>CRM light functionalities provided by BlackKnight. It does have some of the API capabilities and web UI, and is used by the business to enter the lead information and obtain loan rate information</t>
  </si>
  <si>
    <t>Santander Group Legal Entities</t>
  </si>
  <si>
    <t>Management and Control of all the Group companies</t>
  </si>
  <si>
    <t>Santander Zelle P2P Solution</t>
  </si>
  <si>
    <t xml:space="preserve">The Zelle P2P real-time payment service was launched by Early Warning in June 2017, allowing customers to easily send money via their banking app using only a recipient’s cell phone number or email address via Early Warning’s clearXchange network. </t>
  </si>
  <si>
    <t>santanderbank.com</t>
  </si>
  <si>
    <t>Internet based website supported by the Liferay CMS solution and customized by Isban</t>
  </si>
  <si>
    <t>SAPSOV</t>
  </si>
  <si>
    <t>SAS Engine for Customer Data Synchronization</t>
  </si>
  <si>
    <t>BDP::SAS Engine for Customer Data Synchronization</t>
  </si>
  <si>
    <t>SAS Engine for Customer Data Synchronization is a technical mechanism used for Customer Data Synchronization purposes</t>
  </si>
  <si>
    <t>SB3 Web Application [Disused/Inactive]</t>
  </si>
  <si>
    <t>THIS IS A FRONT END APPLICATION THAT IMPORTS INFORMATION INTO THE CREDIT DESK APPLICATION AND CREATES DOCUMENTATION FOR CUSTOMERS IN BRANCH OFFICES.</t>
  </si>
  <si>
    <t>SBNA ACH</t>
  </si>
  <si>
    <t>Electronic Payments::SBNA ACH</t>
  </si>
  <si>
    <t>LOCAL SOVEREIGN ACH PROCESS.</t>
  </si>
  <si>
    <t>SBT - ITB</t>
  </si>
  <si>
    <t>Santander Bank Trade::SBT - ITB</t>
  </si>
  <si>
    <t xml:space="preserve">This is an access database which can only be used with access 2013. </t>
  </si>
  <si>
    <t>SBT - SPATS</t>
  </si>
  <si>
    <t>Santander Bank Trade::SBT - SPATS</t>
  </si>
  <si>
    <t>MS Access database with Access forms</t>
  </si>
  <si>
    <t>SCC</t>
  </si>
  <si>
    <t>It's a notification and alert mechanism, which delivers alerts, statements to customer</t>
  </si>
  <si>
    <t>SCP [Discarded]</t>
  </si>
  <si>
    <t>Built on J2EE, it has multiple adapters to communicate with Partenon (e.g. - OTT, etc.) and FED (e.g. - CSI Clear2Pay)</t>
  </si>
  <si>
    <t>SCUSA Drive</t>
  </si>
  <si>
    <t>Retail Serviced By Others::SCUSA Drive</t>
  </si>
  <si>
    <t>SELECT CREDITCARD_E</t>
  </si>
  <si>
    <t>SELECTION CREDIT CARD</t>
  </si>
  <si>
    <t>SELTAR</t>
  </si>
  <si>
    <t>SELECCIÓN DE TARJETA DE CREDITO MULTIIMPLEMENTADA</t>
  </si>
  <si>
    <t>Service Quality Portal</t>
  </si>
  <si>
    <t>Hosted service, provision of a Portal to enable team members to review customer feedback survey results by branch</t>
  </si>
  <si>
    <t>Servicing Portal</t>
  </si>
  <si>
    <t>Role Based Portal::Servicing Portal</t>
  </si>
  <si>
    <t>It's a home grown portal on J2EE and BKFS tech-stack</t>
  </si>
  <si>
    <t>Servicios IPF´s canal Internet</t>
  </si>
  <si>
    <t>Time Deposits::Servicios IPF´s canal Internet</t>
  </si>
  <si>
    <t>Services CORE IPF´s for internet channel</t>
  </si>
  <si>
    <t>Settlement Rollback (Retrocesiones)</t>
  </si>
  <si>
    <t>Partenon Settlements::Settlement Rollback (Retrocesiones)</t>
  </si>
  <si>
    <t>Application that supports the retrocession of concepts of liquidation of the applications, including greater control sobré who and why is the retrocessions of liquidation concepts</t>
  </si>
  <si>
    <t>SGO</t>
  </si>
  <si>
    <t>SGO (General Operations Systems) is part of Core Partenon and focuses on P&amp;L control and is the application that monitors the treatment of matters of operational risk in Partenon (SGO 684 products).
- Manage and control P&amp;L Bookings
- Centralized Accounting  with Logical Security
- Reporting and traceability  of all GL transactionality</t>
  </si>
  <si>
    <t>Sistema Liquidación y Cobro</t>
  </si>
  <si>
    <t>Application to manage and support the settlement, collection and storage of commissions generated by operating contracts of other applications or other operative that are not associated to any contract or service.</t>
  </si>
  <si>
    <t>Sistemas estructurales de Pagos</t>
  </si>
  <si>
    <t>Electronic Payments::Sistemas estructurales de Pagos</t>
  </si>
  <si>
    <t>Set of applications (Manager STP, banks correspondents...) giving support to applications core.</t>
  </si>
  <si>
    <t>SMART</t>
  </si>
  <si>
    <t>SMART (Secondary Marketing Access Reporting Technology) is the Secondary Marketing database system that runs in a Microsoft Access 2010 environment. It has been developed and maintained by Mortgage Operations area itself.
The SMART database system consists of eight inter-linked databases. Each database within the system performs a specific task. There are three main groupings of the databases within the system. The three groups consist of the main access database, the data warehouse and six system Module databases. The division of functions and databases has been utilized to assist in better system maintenance, control and security. 
The main access database for the SMART system is a database containing the SMART Main Menu as well as the main system security and access controls. In order to open and access the SMART system, users must enter their SMART Login ID and Password on the login screen. After the login information has been approved and accepted by the system, the user specific Main Menu will open. Upon opening the SMART Main Menu, the menu will display which of the SMART Modules the user has access to use. The user can open any required Module from this Main Menu for which the user is permitted access.
The main data warehouse contains all of the loan level and trade level data required for data processing and reporting purposes. All of the required loan level data is received in two export files from two external data systems. One of these export files is from the Loan Serve system and contains current loan data. The other extract file is from the UniFi system. This extract file contains original loan data. Both of the required extract files are imported into the SMART data warehouses each business day.</t>
  </si>
  <si>
    <t>SME MOB Global Position</t>
  </si>
  <si>
    <t>SME Mobile Banking::SME MOB Global Position</t>
  </si>
  <si>
    <t>SME Mobile Android</t>
  </si>
  <si>
    <t>SME Mobile Banking::SME Mobile Android</t>
  </si>
  <si>
    <t xml:space="preserve">Android Mobile SDK based development. It invokes Pertenon APIs to communicate with core banking </t>
  </si>
  <si>
    <t>SME Mobile Banking</t>
  </si>
  <si>
    <t xml:space="preserve">Mobile SDK based development. It invokes Pertenon APIs to communicate with core banking </t>
  </si>
  <si>
    <t>SME Mobile iOS</t>
  </si>
  <si>
    <t>SME Mobile Banking::SME Mobile iOS</t>
  </si>
  <si>
    <t xml:space="preserve">iOS Mobile SDK based development. It invokes Pertenon APIs to communicate with core banking </t>
  </si>
  <si>
    <t>SME Online Banking Global Position</t>
  </si>
  <si>
    <t>Internet SME::SME Online Banking Global Position</t>
  </si>
  <si>
    <t>Smeadlink [Decommissioned]</t>
  </si>
  <si>
    <t>This is a Document Management Track system that works with electronic or paper documents throughout the document life cycle.</t>
  </si>
  <si>
    <t>SO_GEST.DOCS-INDIV</t>
  </si>
  <si>
    <t>Management of individual documents for sovereign</t>
  </si>
  <si>
    <t>SOP-C</t>
  </si>
  <si>
    <t>Advanced Teller::SOP-C</t>
  </si>
  <si>
    <t>SOPORTE PCAS USA</t>
  </si>
  <si>
    <t>Partenon Cards (PCAS)::Soportes PCAS::SOPORTE PCAS USA</t>
  </si>
  <si>
    <t>SOPORTES DE PCAS USA</t>
  </si>
  <si>
    <t>Soportes PCAS</t>
  </si>
  <si>
    <t>Partenon Cards (PCAS)::Soportes PCAS</t>
  </si>
  <si>
    <t>Es del To Be  Gestión de los soportes físicos</t>
  </si>
  <si>
    <t>SOVEREIGN FOREIGN</t>
  </si>
  <si>
    <t>Electronic Payments::SOVEREIGN FOREIGN</t>
  </si>
  <si>
    <t>SOVEREIGN FOREIGN LOCAL PROCESS.</t>
  </si>
  <si>
    <t>SOVILC</t>
  </si>
  <si>
    <t>PROCESO DE ACTUALIZACION DE LIMITE DE TARJETA DE CREDITO SOVEREIGN</t>
  </si>
  <si>
    <t>SOVPMC</t>
  </si>
  <si>
    <t>CREDIT CARD PARTICIPANT MANAGEMENT SOVEREIGN</t>
  </si>
  <si>
    <t>Speedpay - SBNA</t>
  </si>
  <si>
    <t>This is web site hosted bill payment process solution.</t>
  </si>
  <si>
    <t>SPERCO</t>
  </si>
  <si>
    <t>Application that contains services to manage people contacts or other people-related processes.</t>
  </si>
  <si>
    <t>SPIDOC</t>
  </si>
  <si>
    <t>Based on Tibco BusinessWorks, SPIDOC is part of the Document Management platform. Performs functions of sorting out documents such as .PDF, .XML in association with their corresponding metadata to be then routed / stored into Content Manager and Content Manager on Demand. Processes and applications may subscribe to SPIDOC to receive feed when a document has been successfully assorted and stored. SPIDOC includes a console that allows parametrize the behavior and review errors on document storing.</t>
  </si>
  <si>
    <t>SPOT System</t>
  </si>
  <si>
    <t>SPOT SYSTEM is the solution that supports bank note processing for foreign exchange operations at Sovereign</t>
  </si>
  <si>
    <t>SRVAPP</t>
  </si>
  <si>
    <t>StaffModel</t>
  </si>
  <si>
    <t>StaffModel is technically a SQL Database that receives and stores daily transactions done by tellers tolls. Data is sourced from Advanced Teller - four flat files placed in a file system. Then a kind of ETL process (Chameleon StaffModel) reads these files and then populates data into the SQL tables.</t>
  </si>
  <si>
    <t>STOCK TICKER</t>
  </si>
  <si>
    <t>Ticker Tech provides a real-time stock ticker for the following markets: NASD_ETFs, S&amp;P 500, 10-yr B ond Market, and STD prices/changes for the Investor Relations section of soverrignbank.com.</t>
  </si>
  <si>
    <t>Strategic Cost VOI [Disused/Inactive]</t>
  </si>
  <si>
    <t>CCCVerify is a web-based system which allows secure access for verifiers, such as banks, mortgage companies, background screening companies, and governmental agencies to obtain detailed income and employment verifications.</t>
  </si>
  <si>
    <t>Strategy</t>
  </si>
  <si>
    <t>Strategy is a commercial real estate accounting solution. This is accessed via Citrix</t>
  </si>
  <si>
    <t>StreamWeaver</t>
  </si>
  <si>
    <t>Printing Platform::StreamWeaver</t>
  </si>
  <si>
    <t>Tool for handling documents in AFP format</t>
  </si>
  <si>
    <t>Stucky</t>
  </si>
  <si>
    <t>STUCKY IS USED TO CLOSELY MONITOR COLLATERAL FOR THE STRUCTURED FINANCE GROUP. IN ADDITION, STUCKY IS USED TO TRACK COLLATERAL REPORTING FOR ALL ASSET BASED CREDITS AND THE PERFORMANCE OF A/R VERIFICATIONS</t>
  </si>
  <si>
    <t>Stucky NT/ABL</t>
  </si>
  <si>
    <t>Stucky::Stucky NT/ABL</t>
  </si>
  <si>
    <t>Stucky NT/ABL BACC</t>
  </si>
  <si>
    <t>Stucky::Stucky NT/ABL BACC</t>
  </si>
  <si>
    <t>STUCKY IS USED TO MONITOR COLLATERAL FOR THE STRUCTURED FINANCE GROUP. IN ADDITION, STUCKY IS USED TO TRACK COLLATERAL REPORTING FOR ALL ASSET BASED CREDITS AND THE PERFORMANCE OF A/R VERIFICATIONS</t>
  </si>
  <si>
    <t>SUMACO</t>
  </si>
  <si>
    <t>RESUMEN DE CUENTA LA CUENTA ACCOUNT OPENING</t>
  </si>
  <si>
    <t>SUMDEP</t>
  </si>
  <si>
    <t>RESUMEN DE CUENTA LA CUENTA DEPOSITOS</t>
  </si>
  <si>
    <t>SUMIRA</t>
  </si>
  <si>
    <t>SUMMARYSOV</t>
  </si>
  <si>
    <t>RESUMEN DE CUENTAS SOVEREIGN (SUMMARY)</t>
  </si>
  <si>
    <t>SWIFT Alliance - SBNA</t>
  </si>
  <si>
    <t>Payment Application.
SWIFT (Society for Worldwide Interbank Financial Telecommunications) Alliance Messenger. 
Through SWIFT, banks, custodians, investment institutions, central banks, market infrastructures and corporate clients, can connect with one another exchanging structured electronic messages to perform common business processes, such as making payments or settling trades.</t>
  </si>
  <si>
    <t>Switchboard</t>
  </si>
  <si>
    <t>Web based application developed on .Net technology, and IIS. It's deployed in USA, PA data center</t>
  </si>
  <si>
    <t>Synergy - SBNA</t>
  </si>
  <si>
    <t>This application is used for capture, retrieval and for document management.</t>
  </si>
  <si>
    <t>Synergy Reformatter</t>
  </si>
  <si>
    <t>CUMBRE::Synergy Reformatter</t>
  </si>
  <si>
    <t>Cobol Application to reformat the accounting report to load in Synergy</t>
  </si>
  <si>
    <t>System C [Disused/Inactive]</t>
  </si>
  <si>
    <t xml:space="preserve">Access DB internally built
</t>
  </si>
  <si>
    <t>TabFusion - SBNA</t>
  </si>
  <si>
    <t>TabFusion is used for tracking legal and servicing files, creating archive boxes, tracking legal documents, keeping legal document information(recording &amp; title) and creating labels for the legal files. Commercial Multi-Family, Records Retention, Mortgage Operations, and Consumer Loan Operations use Tab for their workflow.</t>
  </si>
  <si>
    <t>Taxport</t>
  </si>
  <si>
    <t>Desktop application utilizing active directory single sign-on authentication connecting to an externally hosted vendor site</t>
  </si>
  <si>
    <t>Website used for monitoring printing and mailing services</t>
  </si>
  <si>
    <t>TCL</t>
  </si>
  <si>
    <t xml:space="preserve">TCL tracks construction projects throughout the project life cycle, and includes project budgets and timelines, payment and disbursement schedules, provides unit tracking of sold/unsold properties, and provides detailed project reports
</t>
  </si>
  <si>
    <t>Tealium - Eventstream [Preparation]</t>
  </si>
  <si>
    <t>Tealium Solution::Tealium - Eventstream [Preparation]</t>
  </si>
  <si>
    <t>Eventstream is software from Tealium that collects the web page tabs that are added to the Santander mobile and web apps to track customer behavior.  Eventstream allows for the collection and management of all these tags and ability to have this information streamed back into Santander</t>
  </si>
  <si>
    <t>TeamSite Content Management</t>
  </si>
  <si>
    <t>santanderbank.com::TeamSite Content Management</t>
  </si>
  <si>
    <t>This platform is used for managing content across all internally and externally facing Web-based business applications. This system facilitates updates of the Santanderbank.com Website</t>
  </si>
  <si>
    <t>Telefónico IVR</t>
  </si>
  <si>
    <t>IVR::Telefónico IVR</t>
  </si>
  <si>
    <t>Catalog for commercial definition of a product of insurance from the vision distributor</t>
  </si>
  <si>
    <t>Teller Management</t>
  </si>
  <si>
    <t>BKS application integrated with Advanced Teller supporting the status of Teller Cashboxes and movement of cash between the Branch Vault and the Tellers</t>
  </si>
  <si>
    <t>Third Party Account Position</t>
  </si>
  <si>
    <t>Thomson Reuters Eikon - SBNA</t>
  </si>
  <si>
    <t xml:space="preserve">The Thomson Reuters EIKON terminal is hosted by Reuters. It is logged into by a user assigned a unique ID. It is not a "shared" or "floor" tool. This tool is primarily used for pricing, research, news by individuals dealing in secondary markets. 
Users do have software downloaded to their machine but can also login with limited functionality to a URL. </t>
  </si>
  <si>
    <t>Time Deposits</t>
  </si>
  <si>
    <t>Application intended to support Time Deposit servicing (deposits, early withdrawals, renewals, etc) as well as its settlements, statements, etc</t>
  </si>
  <si>
    <t>TIPOCHEQUE_CORE</t>
  </si>
  <si>
    <t>Partenon Checks::TIPOCHEQUE_CORE</t>
  </si>
  <si>
    <t>TIPOCHEQUE_ESPEC_USA</t>
  </si>
  <si>
    <t>Partenon Checks::TIPOCHEQUE_CORE::TIPOCHEQUE_ESPEC_USA</t>
  </si>
  <si>
    <t>Tratamiento Cheques Sovereign</t>
  </si>
  <si>
    <t>Tipos Generales</t>
  </si>
  <si>
    <t>Definition, consultation and maintenance of the general types of global significance, not linked to any operational, implementation, in particular; commonly used by all other layers of software applications</t>
  </si>
  <si>
    <t>TLM - SBNA [Decommissioned]</t>
  </si>
  <si>
    <t xml:space="preserve">Comprehensive management of reconciliations. The reconciliation aims to compare the data of two systems to obtain possible imbalances and correct them. TLM allows you to define and implement rules of conciliation as well as workflows so that users can correct or resolve possible disputes. There is a reconciliation service center which is the area that uses this product.  The application is owned and managed by Geoban.  
We have a contract (GEOBAN annex 20) with GEOBAN, by which GEOBAN performs reconcilement services for SBNA.
GEOBAN gets feeds from our Applications and performs the automated reconcilement:
1)	Interplatform accounts. 
GEOBAN uses the application CONCILIA to automatically match entries. Any discrepancy is informed to our Operations department to investigate, and if necessary resolve.
2)	NOSTRO accounts: 
GEOBAN uses the application TLM for this. Any discrepancy between SWIFT statements and our GL is sent to accounting (Chris Maurer) to clarify
Both applications are hosted in Spain, although US users have access to them. Both applications are in SAN IAM, and considered SOX applications, and therefore subject to controls and testing.
</t>
  </si>
  <si>
    <t>To-Do List</t>
  </si>
  <si>
    <t>Component through which we can know the number of pending tasks for each of the processes of the Bank</t>
  </si>
  <si>
    <t>Transaction Code Management</t>
  </si>
  <si>
    <t xml:space="preserve">A centralized tool for managing transactions attributes at once regardless of source systems
</t>
  </si>
  <si>
    <t>Transactional Portal</t>
  </si>
  <si>
    <t>J2EE and BKS Portal framework supporting the Advanced Teller solution</t>
  </si>
  <si>
    <t>Transactional Portal Global Position</t>
  </si>
  <si>
    <t>Transactional Portal::Transactional Portal Global Position</t>
  </si>
  <si>
    <t>TRFINT SOVEREIGN</t>
  </si>
  <si>
    <t>TRANSFERENCIAS INTERNACIONALES INTERNET</t>
  </si>
  <si>
    <t>TRIPS [Disused/Inactive]</t>
  </si>
  <si>
    <t xml:space="preserve">TRIPS is a solution that handles all incoming returned items deposited on Sovereign accounts. It creates a NAIF file and sends to Partenon in order to charge customers accounts.
11/8/2017 - This application was decommissioned. </t>
  </si>
  <si>
    <t>Trusteer Pinpoint</t>
  </si>
  <si>
    <t>Security Application for Online Banking installed on our servers. To dectect malware software in devices</t>
  </si>
  <si>
    <t>Ttgg Bloqueo</t>
  </si>
  <si>
    <t>Partenon General Tables::Ttgg Bloqueo</t>
  </si>
  <si>
    <t>Maintenance and query the model that contains the encoding defined locks, commonly used by all other layers of software applications</t>
  </si>
  <si>
    <t>Ttgg Código Instancia</t>
  </si>
  <si>
    <t>Partenon General Tables::Ttgg Código Instancia</t>
  </si>
  <si>
    <t>Definition, consultation and maintenance of the defined instances, and the current instance of execution; commonly used by all other layers of software applications</t>
  </si>
  <si>
    <t>Ttgg Codigos Instancia Us</t>
  </si>
  <si>
    <t>Partenon General Tables::Ttgg Código Instancia::Ttgg Codigos Instancia Us</t>
  </si>
  <si>
    <t>Pattern Multi-implementacion, resolution of Usa, for the application of definition, consultation and maintenance of defined instances, and the current instance of execution; commonly used by all other layers of software applications</t>
  </si>
  <si>
    <t>Ttgg Hito</t>
  </si>
  <si>
    <t>Partenon General Tables::Ttgg Hito</t>
  </si>
  <si>
    <t>Definition, maintenance and consultation of the model that contains the encoding of the milestones defined for general use by all other layers of software applications</t>
  </si>
  <si>
    <t>Ttgg Idioma</t>
  </si>
  <si>
    <t>Partenon General Tables::Ttgg Idioma</t>
  </si>
  <si>
    <t>Maintenance and query the model collecting coding languages commonly used by all other layers of software applications</t>
  </si>
  <si>
    <t>Ttgg Pais</t>
  </si>
  <si>
    <t>Partenon General Tables::Ttgg Pais</t>
  </si>
  <si>
    <t>Maintenance and query the model that contains the coding of countries and their relationships, for general use by all other layers of software applications</t>
  </si>
  <si>
    <t>Ttgg Tipos y Formatos Cto.</t>
  </si>
  <si>
    <t>Partenon General Tables::Ttgg Tipos y Formatos Cto.</t>
  </si>
  <si>
    <t>Definition, consultation and maintenance of different types and formats for contracts that can nominate a contract, commonly used by all other layers of software applications</t>
  </si>
  <si>
    <t>Unifi</t>
  </si>
  <si>
    <t>Fiserv's Mortgage origination software.</t>
  </si>
  <si>
    <t>Unifi Reports database</t>
  </si>
  <si>
    <t>Unifi::Unifi Reports database</t>
  </si>
  <si>
    <t>Progress Database with daily replication from Unifi master database</t>
  </si>
  <si>
    <t>Universal Admin</t>
  </si>
  <si>
    <t xml:space="preserve">Application that seats on Rapport application server. </t>
  </si>
  <si>
    <t>VALIDACIONES CHEQUES</t>
  </si>
  <si>
    <t>Valiaciones completo checks. Specific application to contain local validation to ARP and fraud services</t>
  </si>
  <si>
    <t>Validator (Advanced Teller)</t>
  </si>
  <si>
    <t>Advanced Teller::Validator (Advanced Teller)</t>
  </si>
  <si>
    <t xml:space="preserve"> BKS application within the Advanced Teller suite of components. Integrates with Instruction manager to execute decisioning/logic on the status/level of the customer authentication and if it is correct for the transactions being executed.</t>
  </si>
  <si>
    <t>Varolii</t>
  </si>
  <si>
    <t>This solution  is vendor hosted automated dialer process. Sovereign will provide a daily file of loan customer information thru secure delivery (FTP via SSH) to Fort Knox in order to process collection information.</t>
  </si>
  <si>
    <t>VC Transaction Express</t>
  </si>
  <si>
    <t>VisionContent Transaction Express is a powerful database query program that can be used to locate and review account data and images on a CD.</t>
  </si>
  <si>
    <t>VendorScape Case Management [Disused/Inactive]</t>
  </si>
  <si>
    <t>Default Management Software used in the Mortgage Collections area. Vendorscape Case Management tracks mortgage cases of bankruptcy and foreclosure that have been assigned to an attorney. This is a hosted application to which attorneys subscribe for a fee.</t>
  </si>
  <si>
    <t>VendorScape iClear [Disused/Inactive]</t>
  </si>
  <si>
    <t>Default Management Software used in the Mortgage Collections area. Vendorscape iClear manages invoices from attorneys related to bankruptcy and  foreclosure, which have been assigned to an attorney. This is a hosted application.</t>
  </si>
  <si>
    <t>VINtekTIME - SBNA</t>
  </si>
  <si>
    <t>Web-based interface which uses native authentication provisioned through SAN IAM and the vendor.</t>
  </si>
  <si>
    <t>Visual Remittance System</t>
  </si>
  <si>
    <t xml:space="preserve">Utilizes two check sorters (NDP 250 Tracks) each with two PCs attached to them which connect to the backend system (App Servers and Database). Consists of the following Software Components (SC): Visual Remittance, CAR Assist, ACH_Processing, VRTrack
</t>
  </si>
  <si>
    <t>WEB CIAL SOV WIDGETS</t>
  </si>
  <si>
    <t>santanderbank.com::WEB CIAL SOV WIDGETS</t>
  </si>
  <si>
    <t>www.santanderbank.com is Santander Bank US public facing web application. New model of commercial Web Widgets for Sovereign</t>
  </si>
  <si>
    <t>Webcare</t>
  </si>
  <si>
    <t xml:space="preserve">Call Me' service from online application forms in the public website.
</t>
  </si>
  <si>
    <t>WebDocs</t>
  </si>
  <si>
    <t>SB3 Web Application [Disused/Inactive]::WebDocs</t>
  </si>
  <si>
    <t>It stored the files to a shared network drive</t>
  </si>
  <si>
    <t>Wells Fargo Image Express [Decommissioned]</t>
  </si>
  <si>
    <t>Application helps quickly delivery of imaged copies of loan documents to Wells Fargo through a secure channel.</t>
  </si>
  <si>
    <t>Wiz Sentinel</t>
  </si>
  <si>
    <t>XRoads</t>
  </si>
  <si>
    <t>OFAC screening and FED Communication – Fiserv</t>
  </si>
  <si>
    <t>Ref ID / Related MRs</t>
  </si>
  <si>
    <t>WAA (Account Analysis)</t>
  </si>
  <si>
    <t>ONE</t>
  </si>
  <si>
    <t>Count of OR EEF #</t>
  </si>
  <si>
    <t>Risk Name</t>
  </si>
  <si>
    <t>CBB.791 R4 Investigation Processing</t>
  </si>
  <si>
    <t>Mortgage Development Officer Internal Fraud</t>
  </si>
  <si>
    <t>Late SAR Filings (Dec 2019)</t>
  </si>
  <si>
    <t>Digital</t>
  </si>
  <si>
    <t>Untimely SAR Filing</t>
  </si>
  <si>
    <t>Claims Processing - Dispute Resolution</t>
  </si>
  <si>
    <t>Card Operations</t>
  </si>
  <si>
    <t>Retail Mobile Banking Unavailable</t>
  </si>
  <si>
    <t>7 Customer Communication and Statement</t>
  </si>
  <si>
    <t>NY Escheatment Audit</t>
  </si>
  <si>
    <t xml:space="preserve">Mar </t>
  </si>
  <si>
    <t xml:space="preserve">2 Failure to meet  AML/OFAC/KYC requirements </t>
  </si>
  <si>
    <t>Corporate Real Estate and Services</t>
  </si>
  <si>
    <t>(All)</t>
  </si>
  <si>
    <t>1 Business Process regulatory requirements</t>
  </si>
  <si>
    <t xml:space="preserve">3 GLBA Compliance
</t>
  </si>
  <si>
    <t>4 SCRA Non-Compliance</t>
  </si>
  <si>
    <t>5 Failure to comply with Fair Credit Reporting Act</t>
  </si>
  <si>
    <t>6 Collections Auto Dialer Legal and Regulatory Compliance</t>
  </si>
  <si>
    <t>8 Americans with Disabilities Act (ADA) Compliance</t>
  </si>
  <si>
    <t>9 Deterioration of Credit Environment</t>
  </si>
  <si>
    <t>10 Loan Portfolio Concentration</t>
  </si>
  <si>
    <t>11 Secondary Mortgage Market collapses and loan sales funding</t>
  </si>
  <si>
    <t>12 MSR valuation and Pipeline valuation risk</t>
  </si>
  <si>
    <t>13 Reliance on Manual Controls and/or Weak Processes</t>
  </si>
  <si>
    <t>14 External Fraud</t>
  </si>
  <si>
    <t>15 Internal Fraud</t>
  </si>
  <si>
    <t>16 IT Stability</t>
  </si>
  <si>
    <t>17 Business Continuity Risk</t>
  </si>
  <si>
    <t>18 Payment System Risk</t>
  </si>
  <si>
    <t>19 Data Management</t>
  </si>
  <si>
    <t>20 Third Party Oversight</t>
  </si>
  <si>
    <t>21 Information Security &amp; Cyber Risk</t>
  </si>
  <si>
    <t>22 Customer Interactions/Experience compared to peers</t>
  </si>
  <si>
    <t>23 Complaint Management Program</t>
  </si>
  <si>
    <t>24 Regulatory Scrutiny from Business Activities</t>
  </si>
  <si>
    <t>25 Negative Headlines &amp; Media</t>
  </si>
  <si>
    <t>26 Earnings Risk</t>
  </si>
  <si>
    <t>27 Inadequate Staffing &amp; Talent Gaps</t>
  </si>
  <si>
    <t>Risk ID</t>
  </si>
  <si>
    <t>50328751</t>
  </si>
  <si>
    <t>OPS.100 R2 Non-Reputable Prop Owner/Age</t>
  </si>
  <si>
    <t>50328753</t>
  </si>
  <si>
    <t>OPS.103 R1 Unavail of COO Ins. Rnwl team</t>
  </si>
  <si>
    <t>50328807</t>
  </si>
  <si>
    <t>OPS.101 R1 Non-Compliance w/Regulations</t>
  </si>
  <si>
    <t>50329943</t>
  </si>
  <si>
    <t>OPS.436 R1 Tax change notification</t>
  </si>
  <si>
    <t>50330281</t>
  </si>
  <si>
    <t>OPS.854 R4 Alert System Failure</t>
  </si>
  <si>
    <t>50373114</t>
  </si>
  <si>
    <t>CBB.789 R9 Manual Errors – TDL 22 &amp; 28</t>
  </si>
  <si>
    <t>50373118</t>
  </si>
  <si>
    <t>OPS.441 R1 Mnul Input -Procing Acct Chg</t>
  </si>
  <si>
    <t>50329939</t>
  </si>
  <si>
    <t>CBB.25 R1 Fail Reg Contact Restrictions</t>
  </si>
  <si>
    <t>50329941</t>
  </si>
  <si>
    <t>OPS.435 R12 Internal Fraud</t>
  </si>
  <si>
    <t>50329942</t>
  </si>
  <si>
    <t>OPS.435 R13 Financial Memo Form</t>
  </si>
  <si>
    <t>50330145</t>
  </si>
  <si>
    <t>OPS.435 R8 Loan/collateral documents los</t>
  </si>
  <si>
    <t>50330152</t>
  </si>
  <si>
    <t>OPS.435 R10 Failure of vendor systems</t>
  </si>
  <si>
    <t>50330269</t>
  </si>
  <si>
    <t>OPS.441 R4 Wire Without Rqrd Dcmntation</t>
  </si>
  <si>
    <t>50330270</t>
  </si>
  <si>
    <t>OPS.441 R5  Dealer Setup Mnul Inpt Error</t>
  </si>
  <si>
    <t>50330271</t>
  </si>
  <si>
    <t>OPS.441 R6 Funding w/o Proper Docs</t>
  </si>
  <si>
    <t>50330272</t>
  </si>
  <si>
    <t>OPS.441 R7 Funding Excess of Coltrl Val</t>
  </si>
  <si>
    <t>50330273</t>
  </si>
  <si>
    <t>OPS.441 R8 Funding Excess of Credit Line</t>
  </si>
  <si>
    <t>50330274</t>
  </si>
  <si>
    <t>OPS.441 R9 Internal Fraud - New Funding</t>
  </si>
  <si>
    <t>50330276</t>
  </si>
  <si>
    <t>OPS.448 R5 Non-comp with BSA/AML/OFAC</t>
  </si>
  <si>
    <t>50330277</t>
  </si>
  <si>
    <t>OPS.448 R13 Tree Entry Error</t>
  </si>
  <si>
    <t>50330279</t>
  </si>
  <si>
    <t>OPS.854 R2 Alert Logic</t>
  </si>
  <si>
    <t>50330287</t>
  </si>
  <si>
    <t>CBB.55 R1 Cstmr Acct Manual Input Errors</t>
  </si>
  <si>
    <t>50330288</t>
  </si>
  <si>
    <t>CBB.755 R12 External Fraud</t>
  </si>
  <si>
    <t>50330290</t>
  </si>
  <si>
    <t>CBB.55 R3 Internal Fraud</t>
  </si>
  <si>
    <t>50330291</t>
  </si>
  <si>
    <t>CBB.55 R4 IVR Failure</t>
  </si>
  <si>
    <t>50330295</t>
  </si>
  <si>
    <t>CBB.55 R5 Non-Comp with Reg Guidelines</t>
  </si>
  <si>
    <t>50330296</t>
  </si>
  <si>
    <t>OPS.859 R1 Internal Fraud - NPPI</t>
  </si>
  <si>
    <t>50330300</t>
  </si>
  <si>
    <t>CBB.777 R2 Internal Fraud-CAD</t>
  </si>
  <si>
    <t>50330301</t>
  </si>
  <si>
    <t>CBB.777 R3 Lack of Funds Availability</t>
  </si>
  <si>
    <t>50330303</t>
  </si>
  <si>
    <t>CBB.777 R4 External Fraud for LC Export</t>
  </si>
  <si>
    <t>50330307</t>
  </si>
  <si>
    <t>OPS.854 R15 Internal Fraud - NPPI</t>
  </si>
  <si>
    <t>50330511</t>
  </si>
  <si>
    <t>CBB.508 R78 Misuse of Cust Info (Intrnl)</t>
  </si>
  <si>
    <t>50330528</t>
  </si>
  <si>
    <t>CBB.874 R1 Sales Practice Risk</t>
  </si>
  <si>
    <t>50330621</t>
  </si>
  <si>
    <t>CBB.75 R4 Loss of Loan Documentation</t>
  </si>
  <si>
    <t>50330622</t>
  </si>
  <si>
    <t>CBB.76 R1 Manual error impacting prcsng</t>
  </si>
  <si>
    <t>50330625</t>
  </si>
  <si>
    <t>CBB.876 R2 External Fraud</t>
  </si>
  <si>
    <t>50330628</t>
  </si>
  <si>
    <t>CBB.76 R3 Money Laundering</t>
  </si>
  <si>
    <t>50330630</t>
  </si>
  <si>
    <t>CBB.876 R5 Internal Fraud</t>
  </si>
  <si>
    <t>50330631</t>
  </si>
  <si>
    <t>CBB.76 R6 Regulatory Non-Compliance</t>
  </si>
  <si>
    <t>50330633</t>
  </si>
  <si>
    <t>CBB.876 R8 Insufficient Funds-Wire xfer</t>
  </si>
  <si>
    <t>50330634</t>
  </si>
  <si>
    <t>CBB.79 R1 Internal Fraud</t>
  </si>
  <si>
    <t>50330635</t>
  </si>
  <si>
    <t>CBB.79 R2 Non-comp with laws and regs</t>
  </si>
  <si>
    <t>50330636</t>
  </si>
  <si>
    <t>CBB.79 R3 Errors in upstream data</t>
  </si>
  <si>
    <t>50330637</t>
  </si>
  <si>
    <t>CBB.79 R4 Inacc incentive calculations</t>
  </si>
  <si>
    <t>50330638</t>
  </si>
  <si>
    <t>CBB.79 R5 Inacc incntve anlys/optn gnrtn</t>
  </si>
  <si>
    <t>50330639</t>
  </si>
  <si>
    <t>CBB.80 R1 Internal unathrzed activity</t>
  </si>
  <si>
    <t>50330640</t>
  </si>
  <si>
    <t>CBB.80 R2 Internal fin misrep</t>
  </si>
  <si>
    <t>50330641</t>
  </si>
  <si>
    <t>CBB.80 R3 Non-comp with laws and regs</t>
  </si>
  <si>
    <t>50330644</t>
  </si>
  <si>
    <t>CBB.506 R3 Theft of NPPI by an employee</t>
  </si>
  <si>
    <t>50330744</t>
  </si>
  <si>
    <t>CBB.750 R6 Execution Failure</t>
  </si>
  <si>
    <t>50330745</t>
  </si>
  <si>
    <t>CBB.750 R7 Non-comp BSA/AML/OFAC</t>
  </si>
  <si>
    <t>50330752</t>
  </si>
  <si>
    <t>CBB.768 R1 Software Appl Failure</t>
  </si>
  <si>
    <t>50330755</t>
  </si>
  <si>
    <t>CBB.768 R2 Internal Fraud - Wires</t>
  </si>
  <si>
    <t>50330760</t>
  </si>
  <si>
    <t>CBB.768 R4 OFAC Compliance</t>
  </si>
  <si>
    <t>50330761</t>
  </si>
  <si>
    <t>CBB.707 R1 Software App Failure</t>
  </si>
  <si>
    <t>50330764</t>
  </si>
  <si>
    <t>CBB.707 R2 Suspended File Delayed Rvw</t>
  </si>
  <si>
    <t>50330765</t>
  </si>
  <si>
    <t>CBB.707 R3 Money Laundering Activity</t>
  </si>
  <si>
    <t>50330766</t>
  </si>
  <si>
    <t>CBB.707 R4 Delayed/Incorrect ACH Procing</t>
  </si>
  <si>
    <t>50330772</t>
  </si>
  <si>
    <t>CBB.707 R5 Internal Fraud</t>
  </si>
  <si>
    <t>50330779</t>
  </si>
  <si>
    <t>OPS.986 R4 Execu Error-Cash Processing</t>
  </si>
  <si>
    <t>50330780</t>
  </si>
  <si>
    <t>OPS.986 R5 Vendor Failure to Execute</t>
  </si>
  <si>
    <t>50330781</t>
  </si>
  <si>
    <t>OPS.986 R6 Internal Fraud</t>
  </si>
  <si>
    <t>50330809</t>
  </si>
  <si>
    <t>OPS.986 R8 External Theft of Cash</t>
  </si>
  <si>
    <t>50330811</t>
  </si>
  <si>
    <t>OPS.986 R9 Theft of NPPI</t>
  </si>
  <si>
    <t>50330812</t>
  </si>
  <si>
    <t>OPS.986 R10 Cash Damage</t>
  </si>
  <si>
    <t>50332325</t>
  </si>
  <si>
    <t>OPS.891 R10 Late SAR Filing</t>
  </si>
  <si>
    <t>50372555</t>
  </si>
  <si>
    <t>CBB.826 R1 Manual Input Errors</t>
  </si>
  <si>
    <t>50372617</t>
  </si>
  <si>
    <t>CBB.826 R3 Internal Unauthorized Act</t>
  </si>
  <si>
    <t>50372619</t>
  </si>
  <si>
    <t>CBB.826 R4 Cmpltness &amp; Accuracy of App</t>
  </si>
  <si>
    <t>50373055</t>
  </si>
  <si>
    <t>CBB.789 R1 Internal Fraud - Checks/NPPI</t>
  </si>
  <si>
    <t>50373070</t>
  </si>
  <si>
    <t>CBB.790 R1 Reg. E Timing Requirements</t>
  </si>
  <si>
    <t>50373078</t>
  </si>
  <si>
    <t>CBB.790 R4 Key System Failures</t>
  </si>
  <si>
    <t>50373081</t>
  </si>
  <si>
    <t>CBB.789 R3 Errors By Third Party Vendors</t>
  </si>
  <si>
    <t>50373089</t>
  </si>
  <si>
    <t>CBB.790 R2 SGO Non-Comp w/ Procedure</t>
  </si>
  <si>
    <t>50373092</t>
  </si>
  <si>
    <t>CBB.790 R5 Claim Processing Errors</t>
  </si>
  <si>
    <t>50373094</t>
  </si>
  <si>
    <t>CBB.789 R4 External Fraud - DATM/Mobile</t>
  </si>
  <si>
    <t>50373096</t>
  </si>
  <si>
    <t>CBB.789 R6 Reg CC Funds Availability</t>
  </si>
  <si>
    <t>50373110</t>
  </si>
  <si>
    <t>CBB.789 R7 Internal System Failure</t>
  </si>
  <si>
    <t>50373112</t>
  </si>
  <si>
    <t>CBB.789 R8 External System Failure</t>
  </si>
  <si>
    <t>50373330</t>
  </si>
  <si>
    <t>OPS.441 R2 Untimely Procing of Funding</t>
  </si>
  <si>
    <t>50373346</t>
  </si>
  <si>
    <t>OPS.854 R1 Manual Errors - Alerts</t>
  </si>
  <si>
    <t>50373366</t>
  </si>
  <si>
    <t>OPS.854 R3 ATM Temp Hold Removal</t>
  </si>
  <si>
    <t>50373369</t>
  </si>
  <si>
    <t>CBB.881 R5 Internal unauth activity</t>
  </si>
  <si>
    <t>50373378</t>
  </si>
  <si>
    <t>CBB.881 R8 External unauth activity</t>
  </si>
  <si>
    <t>50373382</t>
  </si>
  <si>
    <t>OPS.854 R5 Alert Backlog</t>
  </si>
  <si>
    <t>50373390</t>
  </si>
  <si>
    <t>OPS.859 R2 NetReveal System Failure</t>
  </si>
  <si>
    <t>50373393</t>
  </si>
  <si>
    <t>CBB.784 R4 System Disruption</t>
  </si>
  <si>
    <t>50373394</t>
  </si>
  <si>
    <t>CBB.784 R5 Account Closing Errors</t>
  </si>
  <si>
    <t>50373429</t>
  </si>
  <si>
    <t>CBB.784 R1 Account Identification Errors</t>
  </si>
  <si>
    <t>50373431</t>
  </si>
  <si>
    <t>CBB.784 R3 Internal Fraud - NPPI</t>
  </si>
  <si>
    <t>50373442</t>
  </si>
  <si>
    <t>CBB.784 R6 Letter Processing Errors</t>
  </si>
  <si>
    <t>50373453</t>
  </si>
  <si>
    <t>CBB.784 R8 Non-Compliance w/ State Laws</t>
  </si>
  <si>
    <t>50373574</t>
  </si>
  <si>
    <t>CBB.725 R1 Manual exe Pmt col errors</t>
  </si>
  <si>
    <t>50373575</t>
  </si>
  <si>
    <t>CBB.725 R2 Fraudulent Use of CPI</t>
  </si>
  <si>
    <t>50373578</t>
  </si>
  <si>
    <t>OPS.986 R2 Non-Comp AML/BSA requirements</t>
  </si>
  <si>
    <t>50373625</t>
  </si>
  <si>
    <t>CBB.725 R3 Sys Failure of Col Ops Acts</t>
  </si>
  <si>
    <t>50373626</t>
  </si>
  <si>
    <t>CBB.725 R4: Fail to Comm. Loss Mit Opt</t>
  </si>
  <si>
    <t>50373628</t>
  </si>
  <si>
    <t>CBB.725 R5 Unnecessary Correspondence</t>
  </si>
  <si>
    <t>50373637</t>
  </si>
  <si>
    <t>CBB.725 R6 Rep Misconduct</t>
  </si>
  <si>
    <t>50373640</t>
  </si>
  <si>
    <t>CBB.725 R9 Conduct outside Param-Varoli</t>
  </si>
  <si>
    <t>50373643</t>
  </si>
  <si>
    <t>OPS.891 R1 Critical System Outage</t>
  </si>
  <si>
    <t>50373645</t>
  </si>
  <si>
    <t>OPS.891 R2 Missed Cases</t>
  </si>
  <si>
    <t>50373646</t>
  </si>
  <si>
    <t>CBB.791 R3 Internal fraud</t>
  </si>
  <si>
    <t>50373647</t>
  </si>
  <si>
    <t>CBB.879 R1 Unauthorized system activity</t>
  </si>
  <si>
    <t>50373652</t>
  </si>
  <si>
    <t>CBB.880 R2  New CC Requts Accuracy</t>
  </si>
  <si>
    <t>50373657</t>
  </si>
  <si>
    <t>CBB.873 R1 Bank robbery</t>
  </si>
  <si>
    <t>50373659</t>
  </si>
  <si>
    <t>CBB.882 R4 Non Compliance with P&amp;P</t>
  </si>
  <si>
    <t>50383708</t>
  </si>
  <si>
    <t>CBB.703 R12 Failure to cancel fp cvrge</t>
  </si>
  <si>
    <t>50383709</t>
  </si>
  <si>
    <t>CBB.202 R1 TCPA Restrictions</t>
  </si>
  <si>
    <t>50383776</t>
  </si>
  <si>
    <t>CBB.749 R1 Incorrect Acct Code</t>
  </si>
  <si>
    <t>50383777</t>
  </si>
  <si>
    <t>CBB.710 R5 Wire Processing Error</t>
  </si>
  <si>
    <t>50383811</t>
  </si>
  <si>
    <t>CBB.710 R8 Manual Error AFS Posting</t>
  </si>
  <si>
    <t>50383812</t>
  </si>
  <si>
    <t>CBB.716 R10 Testing Risk</t>
  </si>
  <si>
    <t>50383126</t>
  </si>
  <si>
    <t>CBB.400 R1 Failure to Register MLOs</t>
  </si>
  <si>
    <t>50383175</t>
  </si>
  <si>
    <t>CBB.803 R1 Use of Medallion Stamp</t>
  </si>
  <si>
    <t>50383186</t>
  </si>
  <si>
    <t>CBB.803 R9 Missing or Stolen Stamp</t>
  </si>
  <si>
    <t>50383190</t>
  </si>
  <si>
    <t>CBB.802 R3 Deposited cash theft</t>
  </si>
  <si>
    <t>50383192</t>
  </si>
  <si>
    <t>CBB.802 R4 Retract Bin cash theft</t>
  </si>
  <si>
    <t>50383194</t>
  </si>
  <si>
    <t>CBB.801 R3 Missing customer consent</t>
  </si>
  <si>
    <t>50383195</t>
  </si>
  <si>
    <t>CBB.850 R1 Delayed Script</t>
  </si>
  <si>
    <t>50383196</t>
  </si>
  <si>
    <t>CBB.801 R4 Missed Fed deposits</t>
  </si>
  <si>
    <t>50383235</t>
  </si>
  <si>
    <t>CBB.802 R2 ATM Dispensable cash Theft</t>
  </si>
  <si>
    <t>50383236</t>
  </si>
  <si>
    <t>CBB.801 R1 External Fraud</t>
  </si>
  <si>
    <t>50383237</t>
  </si>
  <si>
    <t>CBB.850 R2 Incorrect Classification</t>
  </si>
  <si>
    <t>50383238</t>
  </si>
  <si>
    <t>CBB.801 R6 Sales Practice Risk</t>
  </si>
  <si>
    <t>50383239</t>
  </si>
  <si>
    <t>CBB.850 R5 Use of expired script</t>
  </si>
  <si>
    <t>50383240</t>
  </si>
  <si>
    <t>CBB.850 R6 Unapproved Publication</t>
  </si>
  <si>
    <t>50383254</t>
  </si>
  <si>
    <t>CBB.200 R1 Cust Fraudulent Transaction</t>
  </si>
  <si>
    <t>50383255</t>
  </si>
  <si>
    <t>CBB.200 R3 ECOA Disclosures</t>
  </si>
  <si>
    <t>50383299</t>
  </si>
  <si>
    <t>CBB.200 R4 TILA Disclosure Delivery</t>
  </si>
  <si>
    <t>50383300</t>
  </si>
  <si>
    <t>CBB.200 R5 TILA Disclosure Content</t>
  </si>
  <si>
    <t>50383302</t>
  </si>
  <si>
    <t>CBB.200 R6 Finance Charge Calculation</t>
  </si>
  <si>
    <t>50383308</t>
  </si>
  <si>
    <t>CBB.200 R7 Preauthorized xfer Condition</t>
  </si>
  <si>
    <t>50383309</t>
  </si>
  <si>
    <t>CBB.200 R8 Fund xfer Disclosure Delivery</t>
  </si>
  <si>
    <t>50383313</t>
  </si>
  <si>
    <t>CBB.200 R11 Dealer Transaction Misrep</t>
  </si>
  <si>
    <t>50383316</t>
  </si>
  <si>
    <t>CBB.200 R15 Insider Loan Aggre Threshold</t>
  </si>
  <si>
    <t>50383319</t>
  </si>
  <si>
    <t>CBB.502 R10 Preferable Terms to Insiders</t>
  </si>
  <si>
    <t>50383333</t>
  </si>
  <si>
    <t>CBB.200 R9 Privacy Notice deliver</t>
  </si>
  <si>
    <t>50383338</t>
  </si>
  <si>
    <t>CBB.502 R5 Res of address discrepancies</t>
  </si>
  <si>
    <t>50383340</t>
  </si>
  <si>
    <t>CBB.200 R12 Internal Theft of Cust Data</t>
  </si>
  <si>
    <t>50383343</t>
  </si>
  <si>
    <t>CBB.502 R9 Risk Based Prcng Note Cntent</t>
  </si>
  <si>
    <t>50383344</t>
  </si>
  <si>
    <t>CBB.502 R11 Cr in Excess of Lending Lmts</t>
  </si>
  <si>
    <t>50383345</t>
  </si>
  <si>
    <t>CBB.502 R12 App/3rd pty Fail/BCP Risk</t>
  </si>
  <si>
    <t>50383346</t>
  </si>
  <si>
    <t>CBB.502 R13 Fraud Risk</t>
  </si>
  <si>
    <t>50383405</t>
  </si>
  <si>
    <t>CBB.200 R2 ECOA Decision Notice</t>
  </si>
  <si>
    <t>50383496</t>
  </si>
  <si>
    <t>CBB.778 R3 Non-Compl w/1502 Rpting Req</t>
  </si>
  <si>
    <t>50383499</t>
  </si>
  <si>
    <t>CBB.778 R6 Failure to rvw Colson Dboard</t>
  </si>
  <si>
    <t>50383503</t>
  </si>
  <si>
    <t>CBB.107 R2 Internal Fraud</t>
  </si>
  <si>
    <t>50383506</t>
  </si>
  <si>
    <t>CBB.107 R6 User Access Review</t>
  </si>
  <si>
    <t>50383516</t>
  </si>
  <si>
    <t>CBB.778 R1 Inaccurate 1502 rpts (Manual)</t>
  </si>
  <si>
    <t>50383523</t>
  </si>
  <si>
    <t>CBB.107 R1 Customer Fraud - Business</t>
  </si>
  <si>
    <t>50383525</t>
  </si>
  <si>
    <t>CBB.107 R3 Insufficient Funds</t>
  </si>
  <si>
    <t>50383526</t>
  </si>
  <si>
    <t>CBB.107 R4 Incorrect OAG Wire Set Up</t>
  </si>
  <si>
    <t>50383534</t>
  </si>
  <si>
    <t>CBB.102 R2 CDD Final Rule Requirements</t>
  </si>
  <si>
    <t>50383540</t>
  </si>
  <si>
    <t>CBB.102 R6 Manip-Accot Activity Est</t>
  </si>
  <si>
    <t>50383542</t>
  </si>
  <si>
    <t>CBB.102 R7 BCP Risk</t>
  </si>
  <si>
    <t>50383557</t>
  </si>
  <si>
    <t>CBB.102 R8 User Access Review</t>
  </si>
  <si>
    <t>50383569</t>
  </si>
  <si>
    <t>CBB.102 R4 Failure Obtain Exception Appr</t>
  </si>
  <si>
    <t>50383573</t>
  </si>
  <si>
    <t>CBB.100 R3 Team Member Error - Cust ID</t>
  </si>
  <si>
    <t>50383593</t>
  </si>
  <si>
    <t>CBB.100 R4 Sanctioned Signers-Bus Accts</t>
  </si>
  <si>
    <t>50383637</t>
  </si>
  <si>
    <t>CBB.703 R3 Incorrect data fields-A&amp;C db</t>
  </si>
  <si>
    <t>50383641</t>
  </si>
  <si>
    <t>CBB.200 R18 Client Oboarding Data Errors</t>
  </si>
  <si>
    <t>50383643</t>
  </si>
  <si>
    <t>CBB.200 R19 Incorrect Loan Documents</t>
  </si>
  <si>
    <t>50383649</t>
  </si>
  <si>
    <t>CBB.202 R2 FDCPA Consideration</t>
  </si>
  <si>
    <t>50383651</t>
  </si>
  <si>
    <t>CBB.202 R7 Accuracy of Credit Reporting</t>
  </si>
  <si>
    <t>50383654</t>
  </si>
  <si>
    <t>CBB.202 R10 Annual Privacy Notice</t>
  </si>
  <si>
    <t>50383695</t>
  </si>
  <si>
    <t>CBB.703 R1 Missing Flood Flag</t>
  </si>
  <si>
    <t>50383696</t>
  </si>
  <si>
    <t>CBB.703 R2 Mnul Entry Fld ins info</t>
  </si>
  <si>
    <t>50383698</t>
  </si>
  <si>
    <t>CBB.703 R4 Expiring Fld Ins Ltr-1st Cont</t>
  </si>
  <si>
    <t>50383700</t>
  </si>
  <si>
    <t>CBB.703 R5 EXP FLD Ins Ltr-1st-Timely</t>
  </si>
  <si>
    <t>50383702</t>
  </si>
  <si>
    <t>CBB.200 R17 Insider Ln Preferl Treatment</t>
  </si>
  <si>
    <t>50383707</t>
  </si>
  <si>
    <t>CBB.200 R21 Over-billing by SC</t>
  </si>
  <si>
    <t>50383711</t>
  </si>
  <si>
    <t>CBB.202 R8 Dispute Resolution</t>
  </si>
  <si>
    <t>50383714</t>
  </si>
  <si>
    <t>CBB.202 R11 SCRA Relief Interest Rate</t>
  </si>
  <si>
    <t>50383719</t>
  </si>
  <si>
    <t>CBB.202 R13 Untimely Complaint Response</t>
  </si>
  <si>
    <t>50383720</t>
  </si>
  <si>
    <t>CBB.202 R18 NPPI risk (4th party risk)</t>
  </si>
  <si>
    <t>50383724</t>
  </si>
  <si>
    <t>CBB.202 R19 Improper assessment of fees</t>
  </si>
  <si>
    <t>50383730</t>
  </si>
  <si>
    <t>CBB.716 R7 Inaccuarate Smt-Vendor (NCP)</t>
  </si>
  <si>
    <t>50383732</t>
  </si>
  <si>
    <t>CBB.202 R12 SCRA Relief Repossession</t>
  </si>
  <si>
    <t>50383743</t>
  </si>
  <si>
    <t>CBB.202 R21 Over-billing by SC</t>
  </si>
  <si>
    <t>50383761</t>
  </si>
  <si>
    <t>CBB.716 R9 Insecure trans-stmt txt file</t>
  </si>
  <si>
    <t>50383765</t>
  </si>
  <si>
    <t>CBB.703 R8 Failure to secure fp coverage</t>
  </si>
  <si>
    <t>50383766</t>
  </si>
  <si>
    <t>CBB.626 R2 Incorrect Cmpgn Targeting Doc</t>
  </si>
  <si>
    <t>50383767</t>
  </si>
  <si>
    <t>CBB.626 R5 Incorrect Campaign build</t>
  </si>
  <si>
    <t>50383769</t>
  </si>
  <si>
    <t>CBB.502 R14 Third Party Risk</t>
  </si>
  <si>
    <t>50383770</t>
  </si>
  <si>
    <t>CBB.710 R2 Draw Exceed Budget</t>
  </si>
  <si>
    <t>50383772</t>
  </si>
  <si>
    <t>CBB.716 R2 Timeliness of Statements</t>
  </si>
  <si>
    <t>50383773</t>
  </si>
  <si>
    <t>CBB.710 R3 Internal Fraud - Draw Request</t>
  </si>
  <si>
    <t>50383778</t>
  </si>
  <si>
    <t>CBB.749 R7 DCA Payment App (Partenon)</t>
  </si>
  <si>
    <t>50383779</t>
  </si>
  <si>
    <t>CBB.716 R11 Timley Send-HELOC Statements</t>
  </si>
  <si>
    <t>50383780</t>
  </si>
  <si>
    <t>OPS.611 R4 Call Routing Logic Failure</t>
  </si>
  <si>
    <t>50383781</t>
  </si>
  <si>
    <t>OPS.612 R4 Cust Call Authen/Priv Concern</t>
  </si>
  <si>
    <t>50383785</t>
  </si>
  <si>
    <t>CBB.703 R6 Fld Ins Calender Error (XL)</t>
  </si>
  <si>
    <t>50383786</t>
  </si>
  <si>
    <t>CBB.703 R7  Incorrect fld ins cvrg amt</t>
  </si>
  <si>
    <t>50383788</t>
  </si>
  <si>
    <t>CBB.626 R1 Incorrect source data</t>
  </si>
  <si>
    <t>50383789</t>
  </si>
  <si>
    <t>CBB.703 R10  Failure to send fp Ltr-3rd</t>
  </si>
  <si>
    <t>50383791</t>
  </si>
  <si>
    <t>CBB.703 R13 Failure to rfnd fp plcy prem</t>
  </si>
  <si>
    <t>50383792</t>
  </si>
  <si>
    <t>CBB.703 R14 Rpt w/Colltrl-map not rvwed</t>
  </si>
  <si>
    <t>50383793</t>
  </si>
  <si>
    <t>CBB.703 R15 Failure to rvw-Ltr Templates</t>
  </si>
  <si>
    <t>50383794</t>
  </si>
  <si>
    <t>CBB.710 R1 Prefunding Vdation-Draw Rqst</t>
  </si>
  <si>
    <t>50383795</t>
  </si>
  <si>
    <t>CBB.704 R4 Mnul Error-Cust Elections</t>
  </si>
  <si>
    <t>50383798</t>
  </si>
  <si>
    <t>CBB.716 R1 Stmt or Bankruptcy info Error</t>
  </si>
  <si>
    <t>50383802</t>
  </si>
  <si>
    <t>CBB.716 R4 Update Stmts Failure-Hld Lst</t>
  </si>
  <si>
    <t>50383803</t>
  </si>
  <si>
    <t>CBB.710 R4 External frd–Cust (Falsified)</t>
  </si>
  <si>
    <t>50383805</t>
  </si>
  <si>
    <t>CBB.716 R5DQ Issue-Bankruptcy Sprdsht</t>
  </si>
  <si>
    <t>50383806</t>
  </si>
  <si>
    <t>CBB.749 R3 File transmission error</t>
  </si>
  <si>
    <t>50383807</t>
  </si>
  <si>
    <t>CBB.716 R6 Partenon Stmt File (Incomplet</t>
  </si>
  <si>
    <t>50383808</t>
  </si>
  <si>
    <t>CBB.710 R6 Funding  Errors DDA (CAD)</t>
  </si>
  <si>
    <t>50383809</t>
  </si>
  <si>
    <t>CBB.749 R4 Reg Risk-insecured DCA File</t>
  </si>
  <si>
    <t>50383810</t>
  </si>
  <si>
    <t>CBB.716 R8 Vendor Send Stmt Failure-NCP</t>
  </si>
  <si>
    <t>50383813</t>
  </si>
  <si>
    <t>OPS.611 R3 Ineffective Q Mgmt (Hgh vol)</t>
  </si>
  <si>
    <t>50383814</t>
  </si>
  <si>
    <t>CBB.716 R13 Statement Disclosure</t>
  </si>
  <si>
    <t>50383815</t>
  </si>
  <si>
    <t>OPS.612 R2 1 Day Reg SLA (Reg CC/Reg Z)</t>
  </si>
  <si>
    <t>50383817</t>
  </si>
  <si>
    <t>CBB.716 R14 Content Periodic Statements</t>
  </si>
  <si>
    <t>50383818</t>
  </si>
  <si>
    <t>CBB.716 R15 Modify Stmt-Trigger Event</t>
  </si>
  <si>
    <t>50383819</t>
  </si>
  <si>
    <t>OPS.612 R7 Unavailability of Care</t>
  </si>
  <si>
    <t>50383820</t>
  </si>
  <si>
    <t>CBB.716 R16 Successor of Int-Confirm</t>
  </si>
  <si>
    <t>50383821</t>
  </si>
  <si>
    <t>CBB.705 R4 Manual Entry-Wire Info</t>
  </si>
  <si>
    <t>50383822</t>
  </si>
  <si>
    <t>CBB.705 R5 Incorrect Checks</t>
  </si>
  <si>
    <t>50383823</t>
  </si>
  <si>
    <t>CBB.705 R8 Wire Limit Authority</t>
  </si>
  <si>
    <t>50383825</t>
  </si>
  <si>
    <t>CBB.709 R2 Missing Entry to CAD</t>
  </si>
  <si>
    <t>50383826</t>
  </si>
  <si>
    <t>CBB.709 R3 Incorrect Cust Accts in AFS</t>
  </si>
  <si>
    <t>50383832</t>
  </si>
  <si>
    <t>OPS.413 R1  Expiring UCC (CSC)</t>
  </si>
  <si>
    <t>50383834</t>
  </si>
  <si>
    <t>CBB.709 R6 AFS Posting Rejections</t>
  </si>
  <si>
    <t>50383845</t>
  </si>
  <si>
    <t>OPS.413 R3 MF Ops-Fails to Approve Order</t>
  </si>
  <si>
    <t>50383847</t>
  </si>
  <si>
    <t>CBB.714 R1  Unauthoirzed Funding Rquest</t>
  </si>
  <si>
    <t>50383848</t>
  </si>
  <si>
    <t>CBB.714 R2 DDA CAD Entry Error</t>
  </si>
  <si>
    <t>50383849</t>
  </si>
  <si>
    <t>CBB.714 R3 Wire (Funding)– Manual Entry</t>
  </si>
  <si>
    <t>50383850</t>
  </si>
  <si>
    <t>CBB.749 R11 Contract Risk Mgmt-3rd Party</t>
  </si>
  <si>
    <t>50383856</t>
  </si>
  <si>
    <t>CBB.749 R14 FDCPA - Impr Acqu-Debtor Loc</t>
  </si>
  <si>
    <t>50383859</t>
  </si>
  <si>
    <t>OPS.413 R2 Voiding UCC Filing</t>
  </si>
  <si>
    <t>50383860</t>
  </si>
  <si>
    <t>OPS.413 R4 CSC - State or County Filing</t>
  </si>
  <si>
    <t>50383863</t>
  </si>
  <si>
    <t>CBB.714 R4 Wire (Funding) – Unuthorized</t>
  </si>
  <si>
    <t>50383864</t>
  </si>
  <si>
    <t>CBB.749 R12 Reg Risk-TCPA Disclosures</t>
  </si>
  <si>
    <t>50383865</t>
  </si>
  <si>
    <t>CBB.714 R5 G/L Entry for Wire</t>
  </si>
  <si>
    <t>50383866</t>
  </si>
  <si>
    <t>CBB.749 R13 Reg Risk-TCPA Call Restrict</t>
  </si>
  <si>
    <t>50383867</t>
  </si>
  <si>
    <t>CBB.714 R7 Paydown/Payoff-AFS Processing</t>
  </si>
  <si>
    <t>50383869</t>
  </si>
  <si>
    <t>CBB.749 R17 Misleading Col Act-3rd prty</t>
  </si>
  <si>
    <t>50383872</t>
  </si>
  <si>
    <t>CBB.749 R2 Plcmt File Compilation/Querie</t>
  </si>
  <si>
    <t>50383873</t>
  </si>
  <si>
    <t>CBB.714 R15 Screen/Process Check Failure</t>
  </si>
  <si>
    <t>50383875</t>
  </si>
  <si>
    <t>CBB.749 R8 Close out process at DCA</t>
  </si>
  <si>
    <t>50383876</t>
  </si>
  <si>
    <t>CBB.723 R2 ACH Pmt File-Accurt/Complete</t>
  </si>
  <si>
    <t>50383879</t>
  </si>
  <si>
    <t>CBB.723 R3 ACH Pmts Processed Correctly</t>
  </si>
  <si>
    <t>50383880</t>
  </si>
  <si>
    <t>CBB.723 R5 Accuracy (Checks) Processing</t>
  </si>
  <si>
    <t>50383882</t>
  </si>
  <si>
    <t>CBB.749 R15 Timing of Col Calls-3rd Prty</t>
  </si>
  <si>
    <t>50383884</t>
  </si>
  <si>
    <t>CBB.749 R16 Harrassing Col Act-3rd prty</t>
  </si>
  <si>
    <t>50383886</t>
  </si>
  <si>
    <t>CBB.749 R18 Unfair Col Act-3rd prty</t>
  </si>
  <si>
    <t>50383887</t>
  </si>
  <si>
    <t>CBB.714 R10 Payment Processing Failure</t>
  </si>
  <si>
    <t>50383889</t>
  </si>
  <si>
    <t>CBB.714 R11 Posting Error to AFS-Payment</t>
  </si>
  <si>
    <t>50383890</t>
  </si>
  <si>
    <t>CBB.749 R20 Reg Risk - GLBA (Vendor)</t>
  </si>
  <si>
    <t>50383891</t>
  </si>
  <si>
    <t>CBB.723 R6 Completeness (Cks) Processed</t>
  </si>
  <si>
    <t>50383896</t>
  </si>
  <si>
    <t>CBB.723 R10 Accuracy-Wire Batch Procing</t>
  </si>
  <si>
    <t>50383898</t>
  </si>
  <si>
    <t>CBB.518 R1 EUCT Risk</t>
  </si>
  <si>
    <t>50383899</t>
  </si>
  <si>
    <t>CBB.747 R4 Incorrect Lien Recording</t>
  </si>
  <si>
    <t>50383900</t>
  </si>
  <si>
    <t>CBB.518 R3 Best Execution Risk</t>
  </si>
  <si>
    <t>50383902</t>
  </si>
  <si>
    <t>CBB.518 R4 Agency Trading Sys-Unauth Acc</t>
  </si>
  <si>
    <t>50383904</t>
  </si>
  <si>
    <t>CBB.758 R3 Rslv BillPay/Provis Cr (10 D)</t>
  </si>
  <si>
    <t>50383907</t>
  </si>
  <si>
    <t>CBB.723 R9 Failure to Send Cks (Accting)</t>
  </si>
  <si>
    <t>50383910</t>
  </si>
  <si>
    <t>CBB.723 R11 Completeness Wires Processed</t>
  </si>
  <si>
    <t>50383911</t>
  </si>
  <si>
    <t>CBB.747 R1 Mtg Recording Info/Partenon</t>
  </si>
  <si>
    <t>50383913</t>
  </si>
  <si>
    <t>CBB.518 R2 Trade Capture/Manual Proc Err</t>
  </si>
  <si>
    <t>50383914</t>
  </si>
  <si>
    <t>CBB.758 R2 Failure to Update Tracking</t>
  </si>
  <si>
    <t>50383915</t>
  </si>
  <si>
    <t>CBB.518 R5 Internal Frd-Emp Manipulation</t>
  </si>
  <si>
    <t>50383917</t>
  </si>
  <si>
    <t>CBB.518 R6 Key System Failures</t>
  </si>
  <si>
    <t>50383918</t>
  </si>
  <si>
    <t>CBB.758 R4 BillPay Investigation</t>
  </si>
  <si>
    <t>50383922</t>
  </si>
  <si>
    <t>CBB.758 R5 Timley Provisional Cr Letter</t>
  </si>
  <si>
    <t>50383925</t>
  </si>
  <si>
    <t>CBB.749 R19 Debt Val Requ-3rd prty</t>
  </si>
  <si>
    <t>50383927</t>
  </si>
  <si>
    <t>CBB.758 R6 Req Info On Prov Cr Letter</t>
  </si>
  <si>
    <t>50383929</t>
  </si>
  <si>
    <t>CBB.302 R1 Failure to Log Request</t>
  </si>
  <si>
    <t>50383931</t>
  </si>
  <si>
    <t>CBB.758 R8 Written Expl of Invest-Tmly</t>
  </si>
  <si>
    <t>50383932</t>
  </si>
  <si>
    <t>CBB.518 R7 Unauthorized Access to SMART</t>
  </si>
  <si>
    <t>50383933</t>
  </si>
  <si>
    <t>CBB.202 R14 Improper Collateral Repo</t>
  </si>
  <si>
    <t>50383939</t>
  </si>
  <si>
    <t>CBB.758 R7 Notice for Reversal Prov Cr</t>
  </si>
  <si>
    <t>50383940</t>
  </si>
  <si>
    <t>CBB.302 R2 Manual Input Error-SCRA Tool</t>
  </si>
  <si>
    <t>50383943</t>
  </si>
  <si>
    <t>CBB.302 R5 Eligibility Doc Not Saved</t>
  </si>
  <si>
    <t>50383944</t>
  </si>
  <si>
    <t>CBB.302 R6 Untimely Processing-Request</t>
  </si>
  <si>
    <t>50383945</t>
  </si>
  <si>
    <t>CBB.304 R1 Interest Rate Misapplication</t>
  </si>
  <si>
    <t>50383947</t>
  </si>
  <si>
    <t>CBB.304 R2 PromoRate Misapplication</t>
  </si>
  <si>
    <t>50383949</t>
  </si>
  <si>
    <t>CBB.100 R1 New Signer - Docs Req</t>
  </si>
  <si>
    <t>50383950</t>
  </si>
  <si>
    <t>OPS.557 R33 SCRA retro benefits Misapp</t>
  </si>
  <si>
    <t>50383955</t>
  </si>
  <si>
    <t>CBB.304 R7 Financial Adjustment Error</t>
  </si>
  <si>
    <t>50383956</t>
  </si>
  <si>
    <t>CBB.304 R8 App Bene Doc Not Saved</t>
  </si>
  <si>
    <t>50383957</t>
  </si>
  <si>
    <t>CBB.302 R3 Mnl Eligibility Determination</t>
  </si>
  <si>
    <t>50383960</t>
  </si>
  <si>
    <t>CBB.758 R9 Written Invest  Expl-Content</t>
  </si>
  <si>
    <t>50383963</t>
  </si>
  <si>
    <t>CBB.758 R10  Investigation Doc-Retention</t>
  </si>
  <si>
    <t>50383965</t>
  </si>
  <si>
    <t>CBB.758 R11 Prov Credit (G/L) Reversal</t>
  </si>
  <si>
    <t>50383967</t>
  </si>
  <si>
    <t>CBB.758 R13 Correct Error - One Day</t>
  </si>
  <si>
    <t>50383974</t>
  </si>
  <si>
    <t>CBB.305 R1 Inadvertent Rmvl of Benefits</t>
  </si>
  <si>
    <t>50383976</t>
  </si>
  <si>
    <t>OPS.557 R35 SCRA Benefits Removal Error</t>
  </si>
  <si>
    <t>50383978</t>
  </si>
  <si>
    <t>CBB.100 R2 Fraudulent requests</t>
  </si>
  <si>
    <t>50383984</t>
  </si>
  <si>
    <t>CBB.305 R3 Error on Maintenance Sheet</t>
  </si>
  <si>
    <t>50383985</t>
  </si>
  <si>
    <t>CBB.305 R5 Cons Ln Svcng Req Not Procsed</t>
  </si>
  <si>
    <t>50383986</t>
  </si>
  <si>
    <t>CBB.305 R6 Improper Removal of Benefits</t>
  </si>
  <si>
    <t>50383988</t>
  </si>
  <si>
    <t>CBB.302 R8 DMDC Macro EUA</t>
  </si>
  <si>
    <t>50383989</t>
  </si>
  <si>
    <t>CBB.302 R9 Not Executed as Designed-Mnul</t>
  </si>
  <si>
    <t>50383999</t>
  </si>
  <si>
    <t>CBB.100 R5 Address Change - Internal</t>
  </si>
  <si>
    <t>50384004</t>
  </si>
  <si>
    <t>CBB.100 R6 Address Change - External</t>
  </si>
  <si>
    <t>50384007</t>
  </si>
  <si>
    <t>CBB.100 R10 Partenon Access Rights</t>
  </si>
  <si>
    <t>50384012</t>
  </si>
  <si>
    <t>CBB.100 R11 Internal Fraud by TM</t>
  </si>
  <si>
    <t>50384106</t>
  </si>
  <si>
    <t>CBB.302 R7 Incomplete Cust Population</t>
  </si>
  <si>
    <t>50384345</t>
  </si>
  <si>
    <t>CBB.716 R12 HELOC Statement - Trans ID</t>
  </si>
  <si>
    <t>50388274</t>
  </si>
  <si>
    <t>CBB.113 R1 Prod Inventory Knowledge Gap</t>
  </si>
  <si>
    <t>50388276</t>
  </si>
  <si>
    <t>CBB.113 R3 Annual Plan Design Fault</t>
  </si>
  <si>
    <t>50388277</t>
  </si>
  <si>
    <t>CBB.113 R4 Lack of Product Governance</t>
  </si>
  <si>
    <t>50388286</t>
  </si>
  <si>
    <t>CBB.113 R2 Prod Delivery Knowledge Gap</t>
  </si>
  <si>
    <t>50388291</t>
  </si>
  <si>
    <t>CBB.210 R2 Prod Delivery Knowledge Gap</t>
  </si>
  <si>
    <t>50388292</t>
  </si>
  <si>
    <t>CBB.210 R3 Annual Plan Design Fault</t>
  </si>
  <si>
    <t>50388302</t>
  </si>
  <si>
    <t>CBB.213 R1 Prod Inventory Knowledge Gap</t>
  </si>
  <si>
    <t>50388305</t>
  </si>
  <si>
    <t>CBB.213 R4 Lack of Product Governance</t>
  </si>
  <si>
    <t>50388316</t>
  </si>
  <si>
    <t>CBB.210 R1 Prod Inventory Knowledge Gap</t>
  </si>
  <si>
    <t>50388318</t>
  </si>
  <si>
    <t>CBB.210 R4 Lack of Product Governance</t>
  </si>
  <si>
    <t>50388323</t>
  </si>
  <si>
    <t>CBB.213 R2 Prod Delivery Knowledge Gap</t>
  </si>
  <si>
    <t>50388324</t>
  </si>
  <si>
    <t>CBB.213 R3 Annual Plan Design Fault</t>
  </si>
  <si>
    <t>50388325</t>
  </si>
  <si>
    <t>CBB.204 R1 Prod Inventory Knowledge Gap</t>
  </si>
  <si>
    <t>50388327</t>
  </si>
  <si>
    <t>CBB.204 R3 Annual Plan Design Fault</t>
  </si>
  <si>
    <t>50388333</t>
  </si>
  <si>
    <t>CBB.204 R2 Prod Delivery Knowledge Gap</t>
  </si>
  <si>
    <t>50388336</t>
  </si>
  <si>
    <t>CBB.204 R4 Lack of Product Governance</t>
  </si>
  <si>
    <t>50397260</t>
  </si>
  <si>
    <t>CBB.200 R10 Servicemember Check</t>
  </si>
  <si>
    <t>50389531</t>
  </si>
  <si>
    <t>OPS.104 R1 Badge Lost in Mail</t>
  </si>
  <si>
    <t>50389623</t>
  </si>
  <si>
    <t>OPS.102 R3 Vendor Non-Performance</t>
  </si>
  <si>
    <t>50389688</t>
  </si>
  <si>
    <t>OPS.102 R2 Execution Delays</t>
  </si>
  <si>
    <t>50389754</t>
  </si>
  <si>
    <t>OPS.101 R5 Errors-Construction Documents</t>
  </si>
  <si>
    <t>50389755</t>
  </si>
  <si>
    <t>OPS.101 R2 Delays in reg apprvls/permits</t>
  </si>
  <si>
    <t>50389788</t>
  </si>
  <si>
    <t>OPS.101 R4 Workplace safety issues</t>
  </si>
  <si>
    <t>50389791</t>
  </si>
  <si>
    <t>OPS.101 R3 Vndr perform-Willful Disregar</t>
  </si>
  <si>
    <t>50389798</t>
  </si>
  <si>
    <t>R2 - Unclear direction prov. to vendor</t>
  </si>
  <si>
    <t>50389800</t>
  </si>
  <si>
    <t>R3 - Assessment Incomplete</t>
  </si>
  <si>
    <t>50389817</t>
  </si>
  <si>
    <t>OPS.106 R1 Vendor performance</t>
  </si>
  <si>
    <t>50389818</t>
  </si>
  <si>
    <t>OPS.106 R3 Internal Fraud</t>
  </si>
  <si>
    <t>50389821</t>
  </si>
  <si>
    <t>OPS.104 R2 Operator-unauthorized access</t>
  </si>
  <si>
    <t>50389911</t>
  </si>
  <si>
    <t>OPS.106 R4 Execution delays</t>
  </si>
  <si>
    <t>50389913</t>
  </si>
  <si>
    <t>OPS.106 R6 Errors in paying tax payments</t>
  </si>
  <si>
    <t>50389914</t>
  </si>
  <si>
    <t>OPS.106 R2 Inability to approve payments</t>
  </si>
  <si>
    <t>50391130</t>
  </si>
  <si>
    <t>OPS.108 R3 Manual error</t>
  </si>
  <si>
    <t>50391131</t>
  </si>
  <si>
    <t>OPS.108 R1 Insufficient staffing</t>
  </si>
  <si>
    <t>50391159</t>
  </si>
  <si>
    <t>OPS.108 R2 Manual error-Accident Report</t>
  </si>
  <si>
    <t>50391187</t>
  </si>
  <si>
    <t>OPS.102 R1 System Availability</t>
  </si>
  <si>
    <t>50394872</t>
  </si>
  <si>
    <t>CBB.764 R1 Creation &amp; Classification</t>
  </si>
  <si>
    <t>50394874</t>
  </si>
  <si>
    <t>CBB.764 R2 Handling/Storage</t>
  </si>
  <si>
    <t>50394898</t>
  </si>
  <si>
    <t>OPS.064 R3 Clear Desk</t>
  </si>
  <si>
    <t>50396817</t>
  </si>
  <si>
    <t>CBB.707 R6 ACH Returns - Timing</t>
  </si>
  <si>
    <t>50396904</t>
  </si>
  <si>
    <t>CBB.768 R10 Internal Fraud - NPPI</t>
  </si>
  <si>
    <t>50397104</t>
  </si>
  <si>
    <t>CBB.874 R2 OFAC/Sanctioned Individuals</t>
  </si>
  <si>
    <t>50397137</t>
  </si>
  <si>
    <t>CBB.874 R4 Execution of CIP</t>
  </si>
  <si>
    <t>50397141</t>
  </si>
  <si>
    <t>CBB.874 R5 External Fraud</t>
  </si>
  <si>
    <t>50397145</t>
  </si>
  <si>
    <t>CBB.874 R22 APY Discl.(CD Acct)-F to P</t>
  </si>
  <si>
    <t>50397146</t>
  </si>
  <si>
    <t>CBB.874 R23 Failure to Provide PDAA</t>
  </si>
  <si>
    <t>50397147</t>
  </si>
  <si>
    <t>CBB.874 R18 CDD Collection &amp; Execution</t>
  </si>
  <si>
    <t>50397148</t>
  </si>
  <si>
    <t>CBB.874 R19 Incorrect Docs for Acct Type</t>
  </si>
  <si>
    <t>50397149</t>
  </si>
  <si>
    <t>CBB.874 R21 Failure to Provide Fee Schdl</t>
  </si>
  <si>
    <t>50397150</t>
  </si>
  <si>
    <t>CBB.875 R2 Customer Identification</t>
  </si>
  <si>
    <t>50397151</t>
  </si>
  <si>
    <t>CBB.875 R3 ECOA Other Income Disclosure</t>
  </si>
  <si>
    <t>50397152</t>
  </si>
  <si>
    <t>CBB.875 R4 Error-HE Closing Pkg Printing</t>
  </si>
  <si>
    <t>50397153</t>
  </si>
  <si>
    <t>CBB.875 R7 FCRA Cosent for Credit</t>
  </si>
  <si>
    <t>50397163</t>
  </si>
  <si>
    <t>CBB.874 R6 Unfavorable Bank History</t>
  </si>
  <si>
    <t>50397165</t>
  </si>
  <si>
    <t>CBB.874 R7 Manual Error-Promo Code</t>
  </si>
  <si>
    <t>50397168</t>
  </si>
  <si>
    <t>CBB.874 R12 Manual CD Term Entry in SPP</t>
  </si>
  <si>
    <t>50397170</t>
  </si>
  <si>
    <t>CBB.874 R14 Info Security Risk-Printing</t>
  </si>
  <si>
    <t>50397171</t>
  </si>
  <si>
    <t>CBB.874 R15 Obtain Cutomer OVD Election</t>
  </si>
  <si>
    <t>50397172</t>
  </si>
  <si>
    <t>CBB.874 R16  Privacy Discl-F to P</t>
  </si>
  <si>
    <t>50397175</t>
  </si>
  <si>
    <t>CBB.874 R17 APY Discl. (Dep Acct)-F to P</t>
  </si>
  <si>
    <t>50397176</t>
  </si>
  <si>
    <t>CBB.874 R24 System Failure</t>
  </si>
  <si>
    <t>50397180</t>
  </si>
  <si>
    <t>CBB.874 R31 Info Sec Rsk-System Access</t>
  </si>
  <si>
    <t>50397186</t>
  </si>
  <si>
    <t>CBB.874 R32 Manual Execution-Acct #</t>
  </si>
  <si>
    <t>50397188</t>
  </si>
  <si>
    <t>CBB.874 R20 Verbal Disclosure of Rates</t>
  </si>
  <si>
    <t>50397189</t>
  </si>
  <si>
    <t>CBB.875 R1 CDD Collection</t>
  </si>
  <si>
    <t>50397190</t>
  </si>
  <si>
    <t>CBB.875 R5 External Fraud@Loan Closing</t>
  </si>
  <si>
    <t>50397193</t>
  </si>
  <si>
    <t>CBB.875 R9 BTM fails to capture signatur</t>
  </si>
  <si>
    <t>50397272</t>
  </si>
  <si>
    <t>CBB.112 R3 Failure CIP Requirements</t>
  </si>
  <si>
    <t>50397273</t>
  </si>
  <si>
    <t>CBB.112 R6 Failure CDD Requirements</t>
  </si>
  <si>
    <t>50397274</t>
  </si>
  <si>
    <t>CBB.112 R8 Incorrect Guarantor Info</t>
  </si>
  <si>
    <t>50397275</t>
  </si>
  <si>
    <t>CBB.112 R9 Failure to complete OFAC</t>
  </si>
  <si>
    <t>50397276</t>
  </si>
  <si>
    <t>CBB.112 R11 Reg O: Lending to Insiders</t>
  </si>
  <si>
    <t>50397277</t>
  </si>
  <si>
    <t>CBB.112 R13 FCRA Consent Pull Credit</t>
  </si>
  <si>
    <t>50397278</t>
  </si>
  <si>
    <t>CBB.112 R15 Reg B: ECOA Statement</t>
  </si>
  <si>
    <t>50397279</t>
  </si>
  <si>
    <t>CBB.112 R18 Inaccurate KYCQ</t>
  </si>
  <si>
    <t>50397280</t>
  </si>
  <si>
    <t>CBB.112 R25 Escalation Policy Exception</t>
  </si>
  <si>
    <t>50397281</t>
  </si>
  <si>
    <t>CBB.112 R26 Comply w/ Individual $ Limit</t>
  </si>
  <si>
    <t>50397336</t>
  </si>
  <si>
    <t>CBB.112 R5 Failure ID Restict Entities</t>
  </si>
  <si>
    <t>50397337</t>
  </si>
  <si>
    <t>CBB.112 R7 Inaccurate Customer Info BDP</t>
  </si>
  <si>
    <t>50397338</t>
  </si>
  <si>
    <t>CBB.112 R10 Transaction w/ Affiliates</t>
  </si>
  <si>
    <t>50397339</t>
  </si>
  <si>
    <t>CBB.112 R12 HMDA GMI Collection</t>
  </si>
  <si>
    <t>50397340</t>
  </si>
  <si>
    <t>CBB.112 R14 Reg B Right to Appraisal</t>
  </si>
  <si>
    <t>50397342</t>
  </si>
  <si>
    <t>CBB.112 R17 Failure to complete KYCQ</t>
  </si>
  <si>
    <t>50397343</t>
  </si>
  <si>
    <t>CBB.112 R21 Failure to ID Existing Lien</t>
  </si>
  <si>
    <t>50397344</t>
  </si>
  <si>
    <t>CBB.112 R22 Credit Decision not w/n SLA</t>
  </si>
  <si>
    <t>50397345</t>
  </si>
  <si>
    <t>CBB.112 R24 Accurate Input Risk Ratings</t>
  </si>
  <si>
    <t>50397346</t>
  </si>
  <si>
    <t>CBB.112 R29 Missing Evidence Flood Insur</t>
  </si>
  <si>
    <t>50397347</t>
  </si>
  <si>
    <t>CBB.112 R30 Doc Support Appraisal Review</t>
  </si>
  <si>
    <t>50397348</t>
  </si>
  <si>
    <t>CBB.112 R33 FATCA Red &amp; Fraud Alters</t>
  </si>
  <si>
    <t>50397349</t>
  </si>
  <si>
    <t>CBB.112 R34 Complnc Screen Data Accuracy</t>
  </si>
  <si>
    <t>50397351</t>
  </si>
  <si>
    <t>CBB.112 R37 Decline Letter Accurate</t>
  </si>
  <si>
    <t>50397352</t>
  </si>
  <si>
    <t>CBB.112 R43 CRA Data Collection</t>
  </si>
  <si>
    <t>50397353</t>
  </si>
  <si>
    <t>CBB.112 R49 Secure SBA Guaranty (CE)</t>
  </si>
  <si>
    <t>50397357</t>
  </si>
  <si>
    <t>CBB.112 R28 Fail to Assess Collaterl Fld</t>
  </si>
  <si>
    <t>50397358</t>
  </si>
  <si>
    <t>CBB.112 R31 Provide Appraisal toCustomer</t>
  </si>
  <si>
    <t>50397359</t>
  </si>
  <si>
    <t>CBB.112 R32 Environmental Assessment</t>
  </si>
  <si>
    <t>50397361</t>
  </si>
  <si>
    <t>CBB.112 R40 Accurate Adv Action Record</t>
  </si>
  <si>
    <t>50397362</t>
  </si>
  <si>
    <t>CBB.112 R41 Counter Offer Accuracy nCino</t>
  </si>
  <si>
    <t>50397363</t>
  </si>
  <si>
    <t>CBB.112 R42 Incomplete credit submission</t>
  </si>
  <si>
    <t>50397364</t>
  </si>
  <si>
    <t>CBB.112 R44 Closing Docs Accurate</t>
  </si>
  <si>
    <t>50397365</t>
  </si>
  <si>
    <t>CBB.112 R47 Collection SBA Forms/Docs</t>
  </si>
  <si>
    <t>50397395</t>
  </si>
  <si>
    <t>CBB.777 R10 Ext Fraud-Unauthorized Party</t>
  </si>
  <si>
    <t>50397398</t>
  </si>
  <si>
    <t>CBB.755 R4 Complaint Capture Fail</t>
  </si>
  <si>
    <t>50397403</t>
  </si>
  <si>
    <t>CBB.755 R7 Reg DD Improper Rate Quote</t>
  </si>
  <si>
    <t>50397405</t>
  </si>
  <si>
    <t>CBB.755 R9 SCRA Handoff</t>
  </si>
  <si>
    <t>50397407</t>
  </si>
  <si>
    <t>CBB.777 R11 InfoSec/Privacy-NPPI at BNY</t>
  </si>
  <si>
    <t>50397409</t>
  </si>
  <si>
    <t>CBB.777 R12 InfoSec/Privacy-Xfer to BNY</t>
  </si>
  <si>
    <t>50397410</t>
  </si>
  <si>
    <t>CBB.755 R5 Internal Fraud-Fee Crediting</t>
  </si>
  <si>
    <t>50397411</t>
  </si>
  <si>
    <t>CBB.755 R6 Int Fraud-WstrnUnion Pmts</t>
  </si>
  <si>
    <t>50399794</t>
  </si>
  <si>
    <t>CBB.720 R3 Internal Fraud</t>
  </si>
  <si>
    <t>50399801</t>
  </si>
  <si>
    <t>CBB.720 R5 Manual Errors-Official Checks</t>
  </si>
  <si>
    <t>50400332</t>
  </si>
  <si>
    <t>CBB.912 R4 Non-compliant Targetting</t>
  </si>
  <si>
    <t>50401447</t>
  </si>
  <si>
    <t>CBB.517 R78 LM Complete App Notice</t>
  </si>
  <si>
    <t>50401451</t>
  </si>
  <si>
    <t>CBB.517 R80 Foreclosure Petition</t>
  </si>
  <si>
    <t>50401555</t>
  </si>
  <si>
    <t>CBB.310 R3 Improperly Sup Survey Lists</t>
  </si>
  <si>
    <t>50401557</t>
  </si>
  <si>
    <t>CBB.517 R96 SCRA-HUD Notice</t>
  </si>
  <si>
    <t>50402691</t>
  </si>
  <si>
    <t>OPS.300 R9 Inapropriate Cust Contact</t>
  </si>
  <si>
    <t>50402728</t>
  </si>
  <si>
    <t>CBB.828 R1 Failure Post Closing Notice</t>
  </si>
  <si>
    <t>50397413</t>
  </si>
  <si>
    <t>CBB.755 R8 Reg Z Improper Rate Quote</t>
  </si>
  <si>
    <t>50397432</t>
  </si>
  <si>
    <t>CBB.755 R10 Third Party Dependency</t>
  </si>
  <si>
    <t>50397454</t>
  </si>
  <si>
    <t>OPS.435 R11  NorthShore Export failure</t>
  </si>
  <si>
    <t>50397456</t>
  </si>
  <si>
    <t>OPS.435 R2 NorthShore Import (Manual)</t>
  </si>
  <si>
    <t>50397473</t>
  </si>
  <si>
    <t>OPS.435 R3 Flood Data Input Error</t>
  </si>
  <si>
    <t>50397477</t>
  </si>
  <si>
    <t>OPS.435 R4 Credit File Imaging</t>
  </si>
  <si>
    <t>50397489</t>
  </si>
  <si>
    <t>OPS.435 R5 Excecuted Doc Delivery</t>
  </si>
  <si>
    <t>50397493</t>
  </si>
  <si>
    <t>OPS.436 R3 Escrow Analysis Failure</t>
  </si>
  <si>
    <t>50397495</t>
  </si>
  <si>
    <t>OPS.436 R5 Manual Wire Input Error</t>
  </si>
  <si>
    <t>50397500</t>
  </si>
  <si>
    <t>OPS.436 R7 Internal Fraud</t>
  </si>
  <si>
    <t>50397501</t>
  </si>
  <si>
    <t>OPS.436 R8 Manual Payment Entry Error</t>
  </si>
  <si>
    <t>50397503</t>
  </si>
  <si>
    <t>CBB.826 R2 CDD Collection and Execution</t>
  </si>
  <si>
    <t>50397505</t>
  </si>
  <si>
    <t>CBB.826 R6 Execution of CIP</t>
  </si>
  <si>
    <t>50397515</t>
  </si>
  <si>
    <t>OPS.436 R9 System Escrow Analysis Error</t>
  </si>
  <si>
    <t>50397516</t>
  </si>
  <si>
    <t>OPS.435 R1 CAD Manual Execution Error</t>
  </si>
  <si>
    <t>50397519</t>
  </si>
  <si>
    <t>CBB.826 R5 CDD Final Rule</t>
  </si>
  <si>
    <t>50397520</t>
  </si>
  <si>
    <t>CBB.826 R7 External Fraud</t>
  </si>
  <si>
    <t>50397521</t>
  </si>
  <si>
    <t>CBB.826 R8 FATCA Doc Collection</t>
  </si>
  <si>
    <t>50397522</t>
  </si>
  <si>
    <t>CBB.826 R9 Provide Disclosure Failure</t>
  </si>
  <si>
    <t>50397526</t>
  </si>
  <si>
    <t>CBB.826 R13 System Access</t>
  </si>
  <si>
    <t>50397529</t>
  </si>
  <si>
    <t>OPS.448 R1 Execution Err-SBLC Creation</t>
  </si>
  <si>
    <t>50397530</t>
  </si>
  <si>
    <t>OPS.448 R2 Internal Fraud for CAD Update</t>
  </si>
  <si>
    <t>50397531</t>
  </si>
  <si>
    <t>OPS.448 R3 Internal Fraud-TREE Update</t>
  </si>
  <si>
    <t>50397533</t>
  </si>
  <si>
    <t>CBB.826 R10 Provide Promo Discl Fail</t>
  </si>
  <si>
    <t>50397534</t>
  </si>
  <si>
    <t>CBB.826 R11 Scan NAO Package Fail</t>
  </si>
  <si>
    <t>50397535</t>
  </si>
  <si>
    <t>CBB.826 R12 Incorrect Acct Type Docs</t>
  </si>
  <si>
    <t>50397536</t>
  </si>
  <si>
    <t>CBB.826 R15 Mnul Exe Error-Promo Code</t>
  </si>
  <si>
    <t>50397539</t>
  </si>
  <si>
    <t>CBB.826 R16 OFAC/Sanctioned Individuals</t>
  </si>
  <si>
    <t>50397544</t>
  </si>
  <si>
    <t>OPS.448 R4 AFS Update Error</t>
  </si>
  <si>
    <t>50397545</t>
  </si>
  <si>
    <t>OPS.448 R8 Liability-Credit Check</t>
  </si>
  <si>
    <t>50397547</t>
  </si>
  <si>
    <t>OPS.859 R6 Late SAR Filing</t>
  </si>
  <si>
    <t>50397548</t>
  </si>
  <si>
    <t>OPS.875 R22 Inaccurate reporting-payoff</t>
  </si>
  <si>
    <t>50397549</t>
  </si>
  <si>
    <t>OPS.859 R3 Internal Fraud - CAD</t>
  </si>
  <si>
    <t>50397557</t>
  </si>
  <si>
    <t>OPS.448 R6 Financial Balancing of Fee $$</t>
  </si>
  <si>
    <t>50397560</t>
  </si>
  <si>
    <t>OPS.448 R7 Internal Fraud-Treasury Link</t>
  </si>
  <si>
    <t>50397564</t>
  </si>
  <si>
    <t>OPS.448 R9 Manual Exe Error-CAD Update</t>
  </si>
  <si>
    <t>50397567</t>
  </si>
  <si>
    <t>OPS.448 R10 Manual Exe Err-Treasury Link</t>
  </si>
  <si>
    <t>50397568</t>
  </si>
  <si>
    <t>OPS.448 R11 AFS v SPATS-liability match</t>
  </si>
  <si>
    <t>50397569</t>
  </si>
  <si>
    <t>OPS.448 R12 Error on Incoming LC</t>
  </si>
  <si>
    <t>50397574</t>
  </si>
  <si>
    <t>OPS.875 R29 Fail to report payoff</t>
  </si>
  <si>
    <t>50397734</t>
  </si>
  <si>
    <t>CBB.755 R1 ADA-Relay</t>
  </si>
  <si>
    <t>50397769</t>
  </si>
  <si>
    <t>CBB.812 R4 External Fraud</t>
  </si>
  <si>
    <t>50397771</t>
  </si>
  <si>
    <t>CBB.706 R3 EUA Risk</t>
  </si>
  <si>
    <t>50397772</t>
  </si>
  <si>
    <t>CBB.706 R4 Timely Form population</t>
  </si>
  <si>
    <t>50397773</t>
  </si>
  <si>
    <t>CBB.706 R6 Electronic media-filing flure</t>
  </si>
  <si>
    <t>50397774</t>
  </si>
  <si>
    <t>CBB.706 R8 File transmission error</t>
  </si>
  <si>
    <t>50397775</t>
  </si>
  <si>
    <t>CBB.706 R10 Information Security Risk</t>
  </si>
  <si>
    <t>50397788</t>
  </si>
  <si>
    <t>CBB.812 R1 Failure to Log Complaint</t>
  </si>
  <si>
    <t>50397792</t>
  </si>
  <si>
    <t>CBB.812 R2 Miscategorized Complaint</t>
  </si>
  <si>
    <t>50397793</t>
  </si>
  <si>
    <t>CBB.812 R6 No resolution to customer</t>
  </si>
  <si>
    <t>50397794</t>
  </si>
  <si>
    <t>CBB.706 R1 Manual Execution Error-1099c</t>
  </si>
  <si>
    <t>50397795</t>
  </si>
  <si>
    <t>CBB.706 R2 Inaccurate 1099-C forms</t>
  </si>
  <si>
    <t>50397796</t>
  </si>
  <si>
    <t>CBB.706 R5 Unauthorized NPPI use</t>
  </si>
  <si>
    <t>50397799</t>
  </si>
  <si>
    <t>CBB.883 R1 Inadequate Resolution</t>
  </si>
  <si>
    <t>50397800</t>
  </si>
  <si>
    <t>CBB.883 R3 Timeliness of Cmplt Res</t>
  </si>
  <si>
    <t>50397801</t>
  </si>
  <si>
    <t>CBB.883 R6 InfoSecRisk-CARE</t>
  </si>
  <si>
    <t>50397802</t>
  </si>
  <si>
    <t>CBB.876 R3 Reg E Disclosure Requirement</t>
  </si>
  <si>
    <t>50397810</t>
  </si>
  <si>
    <t>CBB.883 R2 Failure Id Legal/Comp Cmplt</t>
  </si>
  <si>
    <t>50397811</t>
  </si>
  <si>
    <t>CBB.883 R4 InfoSec Risk-Synergy</t>
  </si>
  <si>
    <t>50397812</t>
  </si>
  <si>
    <t>CBB.876 R1 Reg. E Cancellation Reqments</t>
  </si>
  <si>
    <t>50397813</t>
  </si>
  <si>
    <t>CBB.876 R4 Channel Software Disruption</t>
  </si>
  <si>
    <t>50397833</t>
  </si>
  <si>
    <t>CBB.879 R4 Sale Practice Risk</t>
  </si>
  <si>
    <t>50397834</t>
  </si>
  <si>
    <t>CBB.873 R2 Cash Drawer Internal Theft</t>
  </si>
  <si>
    <t>50397835</t>
  </si>
  <si>
    <t>CBB.879 R2 Manual Execution Error Models</t>
  </si>
  <si>
    <t>50397836</t>
  </si>
  <si>
    <t>CBB.879 R3 Manual Execution Error Report</t>
  </si>
  <si>
    <t>50397837</t>
  </si>
  <si>
    <t>CBB.707 R7 Suspended File Processing Err</t>
  </si>
  <si>
    <t>50397838</t>
  </si>
  <si>
    <t>CBB.750 R1 Inadequate available credit</t>
  </si>
  <si>
    <t>50397905</t>
  </si>
  <si>
    <t>CBB.750 R2 Term Exceeded w/o approval</t>
  </si>
  <si>
    <t>50397976</t>
  </si>
  <si>
    <t>OPS.854 R6 Reg. CC Hold Auto Release</t>
  </si>
  <si>
    <t>50397984</t>
  </si>
  <si>
    <t>CBB.750 R3 Manual Errors on Key Fields</t>
  </si>
  <si>
    <t>50397988</t>
  </si>
  <si>
    <t>CBB.750 R4 BA without agreement</t>
  </si>
  <si>
    <t>50397989</t>
  </si>
  <si>
    <t>CBB.750 R5 Mnul Exe Err-transit of reqst</t>
  </si>
  <si>
    <t>50397991</t>
  </si>
  <si>
    <t>OPS.854 R7 Alert Decision Quality</t>
  </si>
  <si>
    <t>50397996</t>
  </si>
  <si>
    <t>50397997</t>
  </si>
  <si>
    <t>CBB.791 R5 Incorrect SAR filing decision</t>
  </si>
  <si>
    <t>50398010</t>
  </si>
  <si>
    <t>OPS.854 R10 Reg CC Double Hold</t>
  </si>
  <si>
    <t>50398020</t>
  </si>
  <si>
    <t>CBB.791 R6 Quality of SAR Filing</t>
  </si>
  <si>
    <t>50398021</t>
  </si>
  <si>
    <t>CBB.791 R7 SAR Filing Failure</t>
  </si>
  <si>
    <t>50398022</t>
  </si>
  <si>
    <t>CBB.791 R8 Unauthorized use NPPI</t>
  </si>
  <si>
    <t>50398031</t>
  </si>
  <si>
    <t>CBB.725 R13 Western Union Pymt Proc</t>
  </si>
  <si>
    <t>50398034</t>
  </si>
  <si>
    <t>CBB.725 R10 Bankruptcy Mailing Exclusion</t>
  </si>
  <si>
    <t>50398035</t>
  </si>
  <si>
    <t>CBB.725 R12 Intl Fraud-Pymt Reallocation</t>
  </si>
  <si>
    <t>50398038</t>
  </si>
  <si>
    <t>CBB.725 R14 TCPA FDCPA CC-DONOT CALL ADD</t>
  </si>
  <si>
    <t>50398039</t>
  </si>
  <si>
    <t>CBB.725 R15 Daily File Update Failure</t>
  </si>
  <si>
    <t>50398040</t>
  </si>
  <si>
    <t>CBB.752 R4 Release Lien/Mtg Inapprop</t>
  </si>
  <si>
    <t>50398049</t>
  </si>
  <si>
    <t>CBB.752 R5 SLA Failure - Discharge</t>
  </si>
  <si>
    <t>50398051</t>
  </si>
  <si>
    <t>CBB.752 R7 Manual Entry Error - Rekon</t>
  </si>
  <si>
    <t>50398057</t>
  </si>
  <si>
    <t>CBB.752 R1 Failure ID - Closed Loans</t>
  </si>
  <si>
    <t>50398058</t>
  </si>
  <si>
    <t>CBB.752 R8 CSC fail to file Satisf -TPR</t>
  </si>
  <si>
    <t>50398059</t>
  </si>
  <si>
    <t>CBB.752 R10 State/County Protocol</t>
  </si>
  <si>
    <t>50398070</t>
  </si>
  <si>
    <t>CBB.706 R7 Unauthorized System Access</t>
  </si>
  <si>
    <t>50398074</t>
  </si>
  <si>
    <t>CBB.768 R6 Manual Execution Error</t>
  </si>
  <si>
    <t>50398076</t>
  </si>
  <si>
    <t>CBB.768 R8 Uniform Commercial Code</t>
  </si>
  <si>
    <t>50398081</t>
  </si>
  <si>
    <t>OPS.986 R13 Internal Fraud CAD</t>
  </si>
  <si>
    <t>50398085</t>
  </si>
  <si>
    <t>CBB.768 R5 Incoming Wires w/Data Errors</t>
  </si>
  <si>
    <t>50398086</t>
  </si>
  <si>
    <t>CBB.768 R7 Non-sufficient Funds</t>
  </si>
  <si>
    <t>50398088</t>
  </si>
  <si>
    <t>CBB.768 R9 Wires Not Processed</t>
  </si>
  <si>
    <t>50398107</t>
  </si>
  <si>
    <t>OPS.986 R11 Manual Processing Error-CAD</t>
  </si>
  <si>
    <t>50398195</t>
  </si>
  <si>
    <t>OPS.859 R7 Manual Errors - SGO</t>
  </si>
  <si>
    <t>50398212</t>
  </si>
  <si>
    <t>OPS.859 R4 Internal Fraud - SGO</t>
  </si>
  <si>
    <t>50398231</t>
  </si>
  <si>
    <t>OPS.859 R8 Manual Errors - CAD</t>
  </si>
  <si>
    <t>50398237</t>
  </si>
  <si>
    <t>CBB.777 R5 CDD/KYC reg-Noncompliance</t>
  </si>
  <si>
    <t>50398238</t>
  </si>
  <si>
    <t>CBB.777 R6 Manual Input Error-CAD Entry</t>
  </si>
  <si>
    <t>50398239</t>
  </si>
  <si>
    <t>CBB.777 R7 Manual Input Error-Tree Entry</t>
  </si>
  <si>
    <t>50398241</t>
  </si>
  <si>
    <t>CBB.777 R9 Inadequate Collateral for LOC</t>
  </si>
  <si>
    <t>50398243</t>
  </si>
  <si>
    <t>CBB.777 R14 EU Error-Daily Funding Wkst</t>
  </si>
  <si>
    <t>50398245</t>
  </si>
  <si>
    <t>CBB.826 R18 Sales Practice Risk</t>
  </si>
  <si>
    <t>50398251</t>
  </si>
  <si>
    <t>CBB.826 R19 System Failure</t>
  </si>
  <si>
    <t>50398252</t>
  </si>
  <si>
    <t>CBB.826 R20 Unfavorable Bank History</t>
  </si>
  <si>
    <t>50398257</t>
  </si>
  <si>
    <t>OPS.477 R3 Non-comp with BSA/AML/OFAC</t>
  </si>
  <si>
    <t>50398266</t>
  </si>
  <si>
    <t>CBB.777 R8 GL update/calculation Error</t>
  </si>
  <si>
    <t>50398267</t>
  </si>
  <si>
    <t>CBB.777 R15 EU Application Risk-ITB</t>
  </si>
  <si>
    <t>50398269</t>
  </si>
  <si>
    <t>CBB.101 R1  Intl Fraud Sales Practice</t>
  </si>
  <si>
    <t>50398271</t>
  </si>
  <si>
    <t>CBB.101 R2  Failure CIP Requirements</t>
  </si>
  <si>
    <t>50398273</t>
  </si>
  <si>
    <t>CBB.101 R4 Beneficial Ownership Comp</t>
  </si>
  <si>
    <t>50398274</t>
  </si>
  <si>
    <t>CBB.101 R9 Manual Input Errors BDP</t>
  </si>
  <si>
    <t>50398282</t>
  </si>
  <si>
    <t>CBB.101 R3 External Fraud</t>
  </si>
  <si>
    <t>50398284</t>
  </si>
  <si>
    <t>CBB.101 R10 OFAC/Sanctioned Individuals</t>
  </si>
  <si>
    <t>50398285</t>
  </si>
  <si>
    <t>CBB.101 R11 Restricted Customer Type</t>
  </si>
  <si>
    <t>50398292</t>
  </si>
  <si>
    <t>CBB.725 R16 Charge Off Failure</t>
  </si>
  <si>
    <t>50398410</t>
  </si>
  <si>
    <t>CBB.805 R1 Incorrect Currency Rate - Inv</t>
  </si>
  <si>
    <t>50398431</t>
  </si>
  <si>
    <t>CBB.805 R2 Incorrect rate Non-inventory</t>
  </si>
  <si>
    <t>50398461</t>
  </si>
  <si>
    <t>CBB.805 R3 Incorrect exchange calc</t>
  </si>
  <si>
    <t>50398471</t>
  </si>
  <si>
    <t>CBB.805 R6 Recording of Trans -Mnul Err</t>
  </si>
  <si>
    <t>50398473</t>
  </si>
  <si>
    <t>CBB.805 R7 Internal Fraud-BTM Theft</t>
  </si>
  <si>
    <t>50398487</t>
  </si>
  <si>
    <t>CBB.805 R5 Incorrect exch calc (Non-inv)</t>
  </si>
  <si>
    <t>50398508</t>
  </si>
  <si>
    <t>CBB.805 R12 Internal theft-Money ord/rcv</t>
  </si>
  <si>
    <t>50398510</t>
  </si>
  <si>
    <t>CBB.805 R13 Internal theft-$ to FX Ops</t>
  </si>
  <si>
    <t>50399071</t>
  </si>
  <si>
    <t>CBB.717 R8 FCRA.Accuracy and integrity</t>
  </si>
  <si>
    <t>50399124</t>
  </si>
  <si>
    <t>CBB.717 R2 Reporting File Errors</t>
  </si>
  <si>
    <t>50399132</t>
  </si>
  <si>
    <t>CBB.717 R7 FCRA.Failure to update proced</t>
  </si>
  <si>
    <t>50399138</t>
  </si>
  <si>
    <t>CBB.717 R10 Missed Rule Changes - Annual</t>
  </si>
  <si>
    <t>50399139</t>
  </si>
  <si>
    <t>CBB.717 R11 Manual execution risk</t>
  </si>
  <si>
    <t>50399140</t>
  </si>
  <si>
    <t>CBB.717 R13 Business continuity</t>
  </si>
  <si>
    <t>50399150</t>
  </si>
  <si>
    <t>CBB.719 R1 Internal Fraud</t>
  </si>
  <si>
    <t>50399168</t>
  </si>
  <si>
    <t>CBB.719 R2 Manual Errors - Financial</t>
  </si>
  <si>
    <t>50399506</t>
  </si>
  <si>
    <t>CBB.718 R2 Card &amp; PIN Transmission Fail</t>
  </si>
  <si>
    <t>50399513</t>
  </si>
  <si>
    <t>CBB.913 R3 Data transfer method</t>
  </si>
  <si>
    <t>50399515</t>
  </si>
  <si>
    <t>CBB.913 R4 Unauthorized Data xfered</t>
  </si>
  <si>
    <t>50399517</t>
  </si>
  <si>
    <t>CBB.718 R6 Errors by Third Party Vendor</t>
  </si>
  <si>
    <t>50399518</t>
  </si>
  <si>
    <t>CBB.718 R9 Internal Fraud</t>
  </si>
  <si>
    <t>50399522</t>
  </si>
  <si>
    <t>CBB.718 R11 Reg. Z Account Opening Discl</t>
  </si>
  <si>
    <t>50399533</t>
  </si>
  <si>
    <t>CBB.718 R7 Incorrect/Missing Collateral</t>
  </si>
  <si>
    <t>50399535</t>
  </si>
  <si>
    <t>CBB.718 R10 Manual Processing Errors-CAD</t>
  </si>
  <si>
    <t>50399540</t>
  </si>
  <si>
    <t>CBB.718 R12 Reg P-Initial Privacy Notice</t>
  </si>
  <si>
    <t>50399541</t>
  </si>
  <si>
    <t>CBB.718 R13 MLA - Mandatory Loan Discl</t>
  </si>
  <si>
    <t>50399764</t>
  </si>
  <si>
    <t>CBB.817 R9 Waiver-Ineligible acct/cust</t>
  </si>
  <si>
    <t>50399784</t>
  </si>
  <si>
    <t>CBB.817 R1 Internal Fraud</t>
  </si>
  <si>
    <t>50399785</t>
  </si>
  <si>
    <t>CBB.817 R2 Excessive reversals</t>
  </si>
  <si>
    <t>50399786</t>
  </si>
  <si>
    <t>CBB.817 R3 Incorrect use of SGO</t>
  </si>
  <si>
    <t>50399787</t>
  </si>
  <si>
    <t>CBB.817 R6 Inequality-granting reversals</t>
  </si>
  <si>
    <t>50399790</t>
  </si>
  <si>
    <t>CBB.817 R7 Requesting excessive waivers</t>
  </si>
  <si>
    <t>50399792</t>
  </si>
  <si>
    <t>CBB.720 R2 Missed SLA</t>
  </si>
  <si>
    <t>50400345</t>
  </si>
  <si>
    <t>CBB.404 R1 HMDA Data issue</t>
  </si>
  <si>
    <t>50399802</t>
  </si>
  <si>
    <t>CBB.720 R6 Manual Errors-Ovrpmt Refunds</t>
  </si>
  <si>
    <t>50399803</t>
  </si>
  <si>
    <t>CBB.720 R9 Credit Balance Refunds-Timing</t>
  </si>
  <si>
    <t>50400074</t>
  </si>
  <si>
    <t>CBB.688 R1 Incorrect publishing-content</t>
  </si>
  <si>
    <t>50400107</t>
  </si>
  <si>
    <t>CBB.731 R3 BSA Compliance</t>
  </si>
  <si>
    <t>50400108</t>
  </si>
  <si>
    <t>CBB.731 R9 Internal Fraud - CAD</t>
  </si>
  <si>
    <t>50400310</t>
  </si>
  <si>
    <t>CBB.912 R5 Vendor model risk</t>
  </si>
  <si>
    <t>50400320</t>
  </si>
  <si>
    <t>CBB.404 R2 Manual load error</t>
  </si>
  <si>
    <t>50400322</t>
  </si>
  <si>
    <t>CBB.404 R3 Vendor Risk</t>
  </si>
  <si>
    <t>50400324</t>
  </si>
  <si>
    <t>CBB.404 R4 Timely qtrly file generation</t>
  </si>
  <si>
    <t>50400326</t>
  </si>
  <si>
    <t>CBB.404 R6 Record Retention</t>
  </si>
  <si>
    <t>50400328</t>
  </si>
  <si>
    <t>CBB.404 R7 Access(internal applications)</t>
  </si>
  <si>
    <t>50400361</t>
  </si>
  <si>
    <t>CBB.404 R5 Timely annual submission</t>
  </si>
  <si>
    <t>50400366</t>
  </si>
  <si>
    <t>CBB.404 R8 CFPB site access</t>
  </si>
  <si>
    <t>50400481</t>
  </si>
  <si>
    <t>CBB.739 R5 External Fraud</t>
  </si>
  <si>
    <t>50400495</t>
  </si>
  <si>
    <t>CBB.739 R1 Pmt Receipt Oversight</t>
  </si>
  <si>
    <t>50400497</t>
  </si>
  <si>
    <t>CBB.739 R2 Systems Unavailable</t>
  </si>
  <si>
    <t>50400501</t>
  </si>
  <si>
    <t>CBB.739 R3 Manual Processing Errors</t>
  </si>
  <si>
    <t>50400503</t>
  </si>
  <si>
    <t>CBB.739 R4 Internal Fraud</t>
  </si>
  <si>
    <t>50400507</t>
  </si>
  <si>
    <t>CBB.739 R6 FTP Failure</t>
  </si>
  <si>
    <t>50400676</t>
  </si>
  <si>
    <t>CBB.687 R2 Incorrect Offer Build</t>
  </si>
  <si>
    <t>50400708</t>
  </si>
  <si>
    <t>CBB.687 R4 Incorrect/Missing Disclosures</t>
  </si>
  <si>
    <t>50400711</t>
  </si>
  <si>
    <t>CBB.687 R8 Data Transmittal Errors</t>
  </si>
  <si>
    <t>50400737</t>
  </si>
  <si>
    <t>CBB.732 R6 PB Adv Wire Internal Fraud</t>
  </si>
  <si>
    <t>50400738</t>
  </si>
  <si>
    <t>CBB.732 R12 Manual Error AFS oan Payment</t>
  </si>
  <si>
    <t>50400740</t>
  </si>
  <si>
    <t>CBB.732 R19 Fail Send Notice Ln Advance</t>
  </si>
  <si>
    <t>50400760</t>
  </si>
  <si>
    <t>CBB.732 R5 Part Bought Advance  Wire</t>
  </si>
  <si>
    <t>50400768</t>
  </si>
  <si>
    <t>CBB.732 R14 Manual Error Wire - Payments</t>
  </si>
  <si>
    <t>50400770</t>
  </si>
  <si>
    <t>CBB.732 R18 Manual Execution error-Wire</t>
  </si>
  <si>
    <t>50400907</t>
  </si>
  <si>
    <t>CBB.733 R1 Manual Input - AFS</t>
  </si>
  <si>
    <t>50400943</t>
  </si>
  <si>
    <t>CBB.517 R2 Errors in REO Contracts</t>
  </si>
  <si>
    <t>50400958</t>
  </si>
  <si>
    <t>CBB.517 R1 Undervalued REO Property</t>
  </si>
  <si>
    <t>50400963</t>
  </si>
  <si>
    <t>CBB.517 R3 REO Cntrct signed-unaut staff</t>
  </si>
  <si>
    <t>50400964</t>
  </si>
  <si>
    <t>CBB.517 R4 Unauthorised repairs</t>
  </si>
  <si>
    <t>50400967</t>
  </si>
  <si>
    <t>CBB.517 R9 Ageing og Receivables</t>
  </si>
  <si>
    <t>50400968</t>
  </si>
  <si>
    <t>CBB.517 R10 Man Exec Error-Sys Y Report</t>
  </si>
  <si>
    <t>50400970</t>
  </si>
  <si>
    <t>CBB.517 R13 Mnul Execution-Foreclos Fee</t>
  </si>
  <si>
    <t>50400982</t>
  </si>
  <si>
    <t>CBB.517 R14 Wire Fraud</t>
  </si>
  <si>
    <t>50400994</t>
  </si>
  <si>
    <t>CBB.517 R16 Actv Duty Member Id Failure</t>
  </si>
  <si>
    <t>50401002</t>
  </si>
  <si>
    <t>CBB.517 R20 Segregation of Duties</t>
  </si>
  <si>
    <t>50401003</t>
  </si>
  <si>
    <t>CBB.517 R25 Timely Payment Processing</t>
  </si>
  <si>
    <t>50401009</t>
  </si>
  <si>
    <t>CBB.517 R17 Untimely proc-cr disputes</t>
  </si>
  <si>
    <t>50401010</t>
  </si>
  <si>
    <t>CBB.517 R18 Cr disputes commun failure</t>
  </si>
  <si>
    <t>50401011</t>
  </si>
  <si>
    <t>CBB.517 R19 Record Retention</t>
  </si>
  <si>
    <t>50401014</t>
  </si>
  <si>
    <t>CBB.757 R2 Epay Files Not Received</t>
  </si>
  <si>
    <t>50401019</t>
  </si>
  <si>
    <t>CBB.726 R1 Failure to File UCC Lien</t>
  </si>
  <si>
    <t>50401020</t>
  </si>
  <si>
    <t>CBB.726 R6 Contin Exp Lien-Identify</t>
  </si>
  <si>
    <t>50401034</t>
  </si>
  <si>
    <t>CBB.757 R6 Rate Repricing-Not Authorized</t>
  </si>
  <si>
    <t>50401042</t>
  </si>
  <si>
    <t>CBB.757 R16 Manual Error - Rate Lock</t>
  </si>
  <si>
    <t>50401043</t>
  </si>
  <si>
    <t>CBB.757 R26 CAD Entry (TDR)</t>
  </si>
  <si>
    <t>50401044</t>
  </si>
  <si>
    <t>CBB.726 R2 Failure to Record Mortgage</t>
  </si>
  <si>
    <t>50401063</t>
  </si>
  <si>
    <t>CBB.517 R5 Property Preservation</t>
  </si>
  <si>
    <t>50401071</t>
  </si>
  <si>
    <t>CBB.517 R8 Manual Exe Risk-Charge Offs</t>
  </si>
  <si>
    <t>50401075</t>
  </si>
  <si>
    <t>CBB.517 R12 Delays in claim process</t>
  </si>
  <si>
    <t>50401079</t>
  </si>
  <si>
    <t>CBB.517 R26 Late Fee Pyramid</t>
  </si>
  <si>
    <t>50401083</t>
  </si>
  <si>
    <t>CBB.517 R11 Misaloc of funds-Trustee Cks</t>
  </si>
  <si>
    <t>50401086</t>
  </si>
  <si>
    <t>CBB.517 R15 Referral-active duty forecl</t>
  </si>
  <si>
    <t>50401105</t>
  </si>
  <si>
    <t>CBB.517 R27 Payoff Quotes</t>
  </si>
  <si>
    <t>50401109</t>
  </si>
  <si>
    <t>CBB.517 R28 Statement Timing</t>
  </si>
  <si>
    <t>50401112</t>
  </si>
  <si>
    <t>CBB.517 R30 Statement Completion</t>
  </si>
  <si>
    <t>50401114</t>
  </si>
  <si>
    <t>CBB.517 R31 Delinquency Info</t>
  </si>
  <si>
    <t>50401115</t>
  </si>
  <si>
    <t>CBB.517 R32 Bankruptcy Info</t>
  </si>
  <si>
    <t>50401116</t>
  </si>
  <si>
    <t>CBB.517 R33 Successor of Int-Confirm</t>
  </si>
  <si>
    <t>50401128</t>
  </si>
  <si>
    <t>CBB.517 R37 ARM Adj Notice Form/Content</t>
  </si>
  <si>
    <t>50401129</t>
  </si>
  <si>
    <t>CBB.517 R38 ARM Adj Notice Completion</t>
  </si>
  <si>
    <t>50401130</t>
  </si>
  <si>
    <t>CBB.517 R39 Escrow Cancellation Notice</t>
  </si>
  <si>
    <t>50401131</t>
  </si>
  <si>
    <t>CBB.517 R42 6% Rate</t>
  </si>
  <si>
    <t>50401134</t>
  </si>
  <si>
    <t>CBB.517 R29 Statement Form and Content</t>
  </si>
  <si>
    <t>50401142</t>
  </si>
  <si>
    <t>CBB.517 R34 Modify Stmt-Trigger Event</t>
  </si>
  <si>
    <t>50401143</t>
  </si>
  <si>
    <t>CBB.517 R35 Initial Adj Notice Timing</t>
  </si>
  <si>
    <t>50401144</t>
  </si>
  <si>
    <t>CBB.517 R36 Subsequent Adj Notice Timing</t>
  </si>
  <si>
    <t>50401162</t>
  </si>
  <si>
    <t>CBB.517 R44 Anul Escrow Stmt Delivery</t>
  </si>
  <si>
    <t>50401171</t>
  </si>
  <si>
    <t>CBB.517 R48 Escrow Surplus Refund</t>
  </si>
  <si>
    <t>50401172</t>
  </si>
  <si>
    <t>CBB.517 R52 Automatic Termination</t>
  </si>
  <si>
    <t>50401173</t>
  </si>
  <si>
    <t>CBB.211 R10 New Prod. / Change Implmt</t>
  </si>
  <si>
    <t>50401174</t>
  </si>
  <si>
    <t>CBB.779 R6 Internal Fraud - Official Cks</t>
  </si>
  <si>
    <t>50401175</t>
  </si>
  <si>
    <t>CBB.211 R12 Incorrect Fee Disclosure</t>
  </si>
  <si>
    <t>50401176</t>
  </si>
  <si>
    <t>CBB.211 R13 Incorrect Fee Charged</t>
  </si>
  <si>
    <t>50401178</t>
  </si>
  <si>
    <t>CBB.779 R8 Manual Errors-Advanced Teller</t>
  </si>
  <si>
    <t>50401182</t>
  </si>
  <si>
    <t>CBB.517 R43 Improper Foreclose Sale</t>
  </si>
  <si>
    <t>50401184</t>
  </si>
  <si>
    <t>CBB.517 R45 Escrow Form and Content</t>
  </si>
  <si>
    <t>50401185</t>
  </si>
  <si>
    <t>CBB.517 R46 Escrow Account Calculations</t>
  </si>
  <si>
    <t>50401186</t>
  </si>
  <si>
    <t>CBB.517 R47 Escrow Change Notice</t>
  </si>
  <si>
    <t>50401187</t>
  </si>
  <si>
    <t>CBB.211 R6 Inaccurate Customer Comms</t>
  </si>
  <si>
    <t>50401188</t>
  </si>
  <si>
    <t>CBB.517 R49 Timely Escrow Disbursement</t>
  </si>
  <si>
    <t>50401191</t>
  </si>
  <si>
    <t>CBB.517 R50 Refund of Escrow</t>
  </si>
  <si>
    <t>50401192</t>
  </si>
  <si>
    <t>CBB.517 R51 Borrower Request Cancel</t>
  </si>
  <si>
    <t>50401193</t>
  </si>
  <si>
    <t>CBB.211 R7 Inaccurate Disclosures</t>
  </si>
  <si>
    <t>50401194</t>
  </si>
  <si>
    <t>CBB.211 R8 Complaint Analysis</t>
  </si>
  <si>
    <t>50401195</t>
  </si>
  <si>
    <t>CBB.211 R9 Issue and Incident mis-mgmt</t>
  </si>
  <si>
    <t>50401196</t>
  </si>
  <si>
    <t>CBB.815 R2 Dormant Account - External</t>
  </si>
  <si>
    <t>50401197</t>
  </si>
  <si>
    <t>CBB.815 R3 Dormant Account - Int Fraud</t>
  </si>
  <si>
    <t>50401198</t>
  </si>
  <si>
    <t>CBB.211 R11 Fee Governance</t>
  </si>
  <si>
    <t>50401199</t>
  </si>
  <si>
    <t>CBB.779 R9 Internal Fraud - CAD</t>
  </si>
  <si>
    <t>50401200</t>
  </si>
  <si>
    <t>CBB.779 R10 Manual Errors - CAD</t>
  </si>
  <si>
    <t>50401202</t>
  </si>
  <si>
    <t>CBB.779 R7 Internal Fraud-Adv Teller</t>
  </si>
  <si>
    <t>50401209</t>
  </si>
  <si>
    <t>CBB.779 R11 Treasury Reclamations</t>
  </si>
  <si>
    <t>50401265</t>
  </si>
  <si>
    <t>CBB.779 R14 Ltrs Not Mailed- Card Claims</t>
  </si>
  <si>
    <t>50401268</t>
  </si>
  <si>
    <t>CBB.779 R19 Reg. Z - Payment Timing</t>
  </si>
  <si>
    <t>50401280</t>
  </si>
  <si>
    <t>CBB.517 R55 Notice Upon Termination</t>
  </si>
  <si>
    <t>50401290</t>
  </si>
  <si>
    <t>CBB.779 R15 Mailing Errors - Card Claims</t>
  </si>
  <si>
    <t>50401291</t>
  </si>
  <si>
    <t>CBB.779 R18 FCRA - Address Verification</t>
  </si>
  <si>
    <t>50401293</t>
  </si>
  <si>
    <t>CBB.517 R6 Partial Charge Off Id</t>
  </si>
  <si>
    <t>50401295</t>
  </si>
  <si>
    <t>CBB.517 R7 EUA Risk</t>
  </si>
  <si>
    <t>50401296</t>
  </si>
  <si>
    <t>CBB.517 R53 Final Termination</t>
  </si>
  <si>
    <t>50401298</t>
  </si>
  <si>
    <t>CBB.729 R2 NAO Packet Errors</t>
  </si>
  <si>
    <t>50401299</t>
  </si>
  <si>
    <t>CBB.517 R54 Timely Refund of Premiums</t>
  </si>
  <si>
    <t>50401302</t>
  </si>
  <si>
    <t>CBB.517 R62 Error Res Acknowledgement</t>
  </si>
  <si>
    <t>50401306</t>
  </si>
  <si>
    <t>CBB.517 R63 Error Resolution</t>
  </si>
  <si>
    <t>50401309</t>
  </si>
  <si>
    <t>CBB.729 R3 Manual Errors - CAD</t>
  </si>
  <si>
    <t>50401311</t>
  </si>
  <si>
    <t>CBB.517 R64 Error Resolution Doc Copies</t>
  </si>
  <si>
    <t>50401325</t>
  </si>
  <si>
    <t>CBB.685 R3 Incorrect In-Market Campaigns</t>
  </si>
  <si>
    <t>50401327</t>
  </si>
  <si>
    <t>CBB.517 R68 45 Day Notice Content</t>
  </si>
  <si>
    <t>50401334</t>
  </si>
  <si>
    <t>CBB.729 R5 Internal Fraud - CAD</t>
  </si>
  <si>
    <t>50401339</t>
  </si>
  <si>
    <t>CBB.517 R65 Info Request Acknowledgement</t>
  </si>
  <si>
    <t>50401342</t>
  </si>
  <si>
    <t>CBB.517 R66 Info Request Completion</t>
  </si>
  <si>
    <t>50401344</t>
  </si>
  <si>
    <t>CBB.685 R1 Compliance Requirements</t>
  </si>
  <si>
    <t>50401345</t>
  </si>
  <si>
    <t>CBB.729 R10 OFAC Compliance</t>
  </si>
  <si>
    <t>50401347</t>
  </si>
  <si>
    <t>CBB.517 R67 FP 45 Day Notice</t>
  </si>
  <si>
    <t>50401349</t>
  </si>
  <si>
    <t>CBB.729 R13 Reg E Issuance Access Device</t>
  </si>
  <si>
    <t>50401362</t>
  </si>
  <si>
    <t>CBB.517 R69 Force plcmnt notice complete</t>
  </si>
  <si>
    <t>50401373</t>
  </si>
  <si>
    <t>CBB.517 R70 FP Follow up notice</t>
  </si>
  <si>
    <t>50401383</t>
  </si>
  <si>
    <t>CBB.820 R1 Gryphon DNC failure</t>
  </si>
  <si>
    <t>50401384</t>
  </si>
  <si>
    <t>CBB.820 R3 Leads Pre-Scrub</t>
  </si>
  <si>
    <t>50401386</t>
  </si>
  <si>
    <t>CBB.517 R75 Acknowledgement Requirements</t>
  </si>
  <si>
    <t>50401387</t>
  </si>
  <si>
    <t>CBB.517 R76 Loss Mit App Incomplete</t>
  </si>
  <si>
    <t>50401388</t>
  </si>
  <si>
    <t>CBB.816 R1 External Fraud - Card Request</t>
  </si>
  <si>
    <t>50401391</t>
  </si>
  <si>
    <t>CBB.820 R5 NAO Application over phone</t>
  </si>
  <si>
    <t>50401392</t>
  </si>
  <si>
    <t>CBB.816 R3 Internal Fraud branch pick up</t>
  </si>
  <si>
    <t>50401394</t>
  </si>
  <si>
    <t>CBB.517 R77 Loss Mit Evaluation</t>
  </si>
  <si>
    <t>50401395</t>
  </si>
  <si>
    <t>CBB.820 R6 Proper self identification</t>
  </si>
  <si>
    <t>50401396</t>
  </si>
  <si>
    <t>CBB.517 R79 Loss Mit Denial</t>
  </si>
  <si>
    <t>50401397</t>
  </si>
  <si>
    <t>CBB.517 R81 FC Sale</t>
  </si>
  <si>
    <t>50401398</t>
  </si>
  <si>
    <t>CBB.517 R82 Loss Mit Appeal</t>
  </si>
  <si>
    <t>50401403</t>
  </si>
  <si>
    <t>CBB.517 R84 Frivolous Dispute Response</t>
  </si>
  <si>
    <t>50401407</t>
  </si>
  <si>
    <t>CBB.517 R71 EI Live Contact</t>
  </si>
  <si>
    <t>50401416</t>
  </si>
  <si>
    <t>CBB.517 R72 EI Written Notice</t>
  </si>
  <si>
    <t>50401426</t>
  </si>
  <si>
    <t>CBB.517 R73 Continuity of Contact</t>
  </si>
  <si>
    <t>50401429</t>
  </si>
  <si>
    <t>CBB.729 R14 Reg P Initial Privacy Notice</t>
  </si>
  <si>
    <t>50401438</t>
  </si>
  <si>
    <t>CBB.517 R74 Loss Mit App Receipt</t>
  </si>
  <si>
    <t>50401442</t>
  </si>
  <si>
    <t>CBB.820 R4 Violating Fed and State DNC</t>
  </si>
  <si>
    <t>50401444</t>
  </si>
  <si>
    <t>CBB.816 R2 Internal Fraud address change</t>
  </si>
  <si>
    <t>50401452</t>
  </si>
  <si>
    <t>CBB.820 R7 Customer account details</t>
  </si>
  <si>
    <t>50401455</t>
  </si>
  <si>
    <t>CBB.517 R83 Accuracy&amp;Integrity-Cr Rpting</t>
  </si>
  <si>
    <t>50401457</t>
  </si>
  <si>
    <t>CBB.517 R85 Frivolous Notice Content</t>
  </si>
  <si>
    <t>50401463</t>
  </si>
  <si>
    <t>CBB.517 R89 Force Placement Flood 45 day</t>
  </si>
  <si>
    <t>50401466</t>
  </si>
  <si>
    <t>CBB.517 R90 Forced Placement Letter</t>
  </si>
  <si>
    <t>50401482</t>
  </si>
  <si>
    <t>CBB.517 R86 Red Flags at Loss Mit</t>
  </si>
  <si>
    <t>50401483</t>
  </si>
  <si>
    <t>CBB.517 R87 Adequate flood ins coverage</t>
  </si>
  <si>
    <t>50401485</t>
  </si>
  <si>
    <t>CBB.517 R88 Escrow for flood</t>
  </si>
  <si>
    <t>50401500</t>
  </si>
  <si>
    <t>CBB.517 R91 Flood Notice Delivery</t>
  </si>
  <si>
    <t>50401504</t>
  </si>
  <si>
    <t>CBB.517 R93 Loan Mod Discrimination</t>
  </si>
  <si>
    <t>50401511</t>
  </si>
  <si>
    <t>CBB.517 R94 Loan Mod Appraisal Delivery</t>
  </si>
  <si>
    <t>50401519</t>
  </si>
  <si>
    <t>CBB.813 R4 Internal Error - Data</t>
  </si>
  <si>
    <t>50401530</t>
  </si>
  <si>
    <t>CBB.517 R97 Improper Refrl-Foreclosure</t>
  </si>
  <si>
    <t>50401537</t>
  </si>
  <si>
    <t>CBB.813 R1 External Fraud</t>
  </si>
  <si>
    <t>50401542</t>
  </si>
  <si>
    <t>CBB.813 R2 Internal Fraud - Address</t>
  </si>
  <si>
    <t>50401546</t>
  </si>
  <si>
    <t>CBB.813 R5 Contact Preference Error</t>
  </si>
  <si>
    <t>50401561</t>
  </si>
  <si>
    <t>CBB.517 R99 TPVR FDCPA -Acq-Debtor Loc</t>
  </si>
  <si>
    <t>50401564</t>
  </si>
  <si>
    <t>CBB.517 R106 Flood Determination</t>
  </si>
  <si>
    <t>50401570</t>
  </si>
  <si>
    <t>CBB.757 R7 Rate Change-Acct Not Eligible</t>
  </si>
  <si>
    <t>50401571</t>
  </si>
  <si>
    <t>CBB.727 R15 Accuracy of CAD Entry</t>
  </si>
  <si>
    <t>50401574</t>
  </si>
  <si>
    <t>CBB.727 R16 Accuracy AFS - DDA</t>
  </si>
  <si>
    <t>50401575</t>
  </si>
  <si>
    <t>CBB.727 R18 Pmnt/Adv-Trans-Inaccurate</t>
  </si>
  <si>
    <t>50401582</t>
  </si>
  <si>
    <t>CBB.517 R100 TPVR FDCPA-Timing-Col Calls</t>
  </si>
  <si>
    <t>50401583</t>
  </si>
  <si>
    <t>CBB.517 R101 TPVR FDCPA-Hrssing Col Act</t>
  </si>
  <si>
    <t>50401584</t>
  </si>
  <si>
    <t>CBB.517 R102 TPVR FDCPA-Mslding Co Act</t>
  </si>
  <si>
    <t>50401585</t>
  </si>
  <si>
    <t>CBB.517 R103 TPVR FDCPA-Unfair Col Act</t>
  </si>
  <si>
    <t>50401586</t>
  </si>
  <si>
    <t>CBB.517 R104 TPVR FDCPA-Debt Val Req</t>
  </si>
  <si>
    <t>50401588</t>
  </si>
  <si>
    <t>CBB.517 R105 Improper Eviction</t>
  </si>
  <si>
    <t>50401589</t>
  </si>
  <si>
    <t>CBB.757 R1 Rate change/reprice not proc.</t>
  </si>
  <si>
    <t>50401590</t>
  </si>
  <si>
    <t>CBB.727 R6 AFS Proc - Accurate-Complete</t>
  </si>
  <si>
    <t>50401591</t>
  </si>
  <si>
    <t>CBB.727 R10 Charge-off - Manual Entry</t>
  </si>
  <si>
    <t>50401961</t>
  </si>
  <si>
    <t>CBB.757 R8 EUA Risk-Pmt Calculation App</t>
  </si>
  <si>
    <t>50401963</t>
  </si>
  <si>
    <t>CBB.757 R9 EUA Risk-Critical File Dbase</t>
  </si>
  <si>
    <t>50401964</t>
  </si>
  <si>
    <t>CBB.757 R10 Manual Error-Payment Calc</t>
  </si>
  <si>
    <t>50401965</t>
  </si>
  <si>
    <t>CBB.757 R13 Confirm Ltr Accuracy (All)</t>
  </si>
  <si>
    <t>50401966</t>
  </si>
  <si>
    <t>CBB.757 R20 Not Processed-Line Reduction</t>
  </si>
  <si>
    <t>50401969</t>
  </si>
  <si>
    <t>CBB.757 R21 Manual Error- Line Reduction</t>
  </si>
  <si>
    <t>50401976</t>
  </si>
  <si>
    <t>CBB.757 R22 Incorrectly Charge Cust Fee</t>
  </si>
  <si>
    <t>50401978</t>
  </si>
  <si>
    <t>CBB.757 R23 TDR Entry - Partenon</t>
  </si>
  <si>
    <t>50401989</t>
  </si>
  <si>
    <t>CBB.757 R11 Manual Error-Pmnt(Partenon)</t>
  </si>
  <si>
    <t>50401990</t>
  </si>
  <si>
    <t>CBB.757 R12 ManualError - Interest Rate</t>
  </si>
  <si>
    <t>50402018</t>
  </si>
  <si>
    <t>CBB.757 R27 Debt Mgnt-Mnul Err(Partenon)</t>
  </si>
  <si>
    <t>50402038</t>
  </si>
  <si>
    <t>CBB.757 R24 TDR Entry - 3270 Mainframe</t>
  </si>
  <si>
    <t>50402067</t>
  </si>
  <si>
    <t>CBB.615 R1 Prod not deliver discl intend</t>
  </si>
  <si>
    <t>50402533</t>
  </si>
  <si>
    <t>CBB.204 R7 Inaccurate Disclosures</t>
  </si>
  <si>
    <t>50402538</t>
  </si>
  <si>
    <t>CBB.204 R15 Pricing Governance Failure</t>
  </si>
  <si>
    <t>50402562</t>
  </si>
  <si>
    <t>CBB.204 R6 Inaccurate Customer Comms</t>
  </si>
  <si>
    <t>50402563</t>
  </si>
  <si>
    <t>CBB.204 R8 Complaint Analysis</t>
  </si>
  <si>
    <t>50402564</t>
  </si>
  <si>
    <t>CBB.204 R12 Corporate Governance failure</t>
  </si>
  <si>
    <t>50402565</t>
  </si>
  <si>
    <t>CBB.204 R17 Treasury Mis-Management</t>
  </si>
  <si>
    <t>50402594</t>
  </si>
  <si>
    <t>CBB.517 R95 Successor of Interest</t>
  </si>
  <si>
    <t>50402596</t>
  </si>
  <si>
    <t>CBB.757 R28 Debt Mgnt-Mnul Entry(3270)</t>
  </si>
  <si>
    <t>50402602</t>
  </si>
  <si>
    <t>CBB.211 R14 Change in Terms</t>
  </si>
  <si>
    <t>50402615</t>
  </si>
  <si>
    <t>OPS.300 R4 Bankruptcy Conversion Error</t>
  </si>
  <si>
    <t>50402618</t>
  </si>
  <si>
    <t>OPS.300 R5 Near Match Review (BK 360)</t>
  </si>
  <si>
    <t>50402619</t>
  </si>
  <si>
    <t>OPS.300 R6 Creation and Maint-Bank Rpt</t>
  </si>
  <si>
    <t>50402633</t>
  </si>
  <si>
    <t>CBB.724 R3 EUA Risk - Calculator</t>
  </si>
  <si>
    <t>50402642</t>
  </si>
  <si>
    <t>OPS.300 R8 Freeze LOC and Zero accounts</t>
  </si>
  <si>
    <t>50402775</t>
  </si>
  <si>
    <t>OPS.300 R17 Consumer BK Tracking Errors</t>
  </si>
  <si>
    <t>50402777</t>
  </si>
  <si>
    <t>CBB.701 R1 EUA Risk on Qualifier Tool</t>
  </si>
  <si>
    <t>50402779</t>
  </si>
  <si>
    <t>CBB.210 R6 Inaccurate Customer Comms</t>
  </si>
  <si>
    <t>50402780</t>
  </si>
  <si>
    <t>CBB.210 R8 Complaint Analysis</t>
  </si>
  <si>
    <t>50402781</t>
  </si>
  <si>
    <t>CBB.210 R9 Issue and Incident mis-mgmt</t>
  </si>
  <si>
    <t>50402786</t>
  </si>
  <si>
    <t>OPS.300 R13 Failure to File POC</t>
  </si>
  <si>
    <t>50402788</t>
  </si>
  <si>
    <t>CBB.701 R9 Loss Mit Hold Failure</t>
  </si>
  <si>
    <t>50402789</t>
  </si>
  <si>
    <t>CBB.701 R13 Hard Credit Pull</t>
  </si>
  <si>
    <t>50402790</t>
  </si>
  <si>
    <t>CBB.701 R14 Appeal Response Failure</t>
  </si>
  <si>
    <t>50402791</t>
  </si>
  <si>
    <t>CBB.701 R15 Denial Letter Content Pop</t>
  </si>
  <si>
    <t>50402794</t>
  </si>
  <si>
    <t>CBB.210 R7 Inaccurate Disclosures</t>
  </si>
  <si>
    <t>50402796</t>
  </si>
  <si>
    <t>CBB.210 R16 Change In Terms</t>
  </si>
  <si>
    <t>50402797</t>
  </si>
  <si>
    <t>CBB.211 R15 Deposit Rate Manipulation</t>
  </si>
  <si>
    <t>50402798</t>
  </si>
  <si>
    <t>CBB.211 R18 APY Calculation Error</t>
  </si>
  <si>
    <t>50402799</t>
  </si>
  <si>
    <t>CBB.211 R20 System Failure</t>
  </si>
  <si>
    <t>50402811</t>
  </si>
  <si>
    <t>CBB.210 R10 New Prod. / Change Implmt</t>
  </si>
  <si>
    <t>50402812</t>
  </si>
  <si>
    <t>CBB.210 R12 Fee Governance</t>
  </si>
  <si>
    <t>50402813</t>
  </si>
  <si>
    <t>CBB.210 R13 Incorrect Fee/APR Disclosure</t>
  </si>
  <si>
    <t>50402814</t>
  </si>
  <si>
    <t>CBB.210 R14 Incorrect Rate/Fee Charges</t>
  </si>
  <si>
    <t>50402815</t>
  </si>
  <si>
    <t>CBB.210 R15 Bonuses and Rewards</t>
  </si>
  <si>
    <t>50402816</t>
  </si>
  <si>
    <t>CBB.211 R16 Third Party Risk</t>
  </si>
  <si>
    <t>50402819</t>
  </si>
  <si>
    <t>CBB.211 R25 Deposit rate calc error</t>
  </si>
  <si>
    <t>50402831</t>
  </si>
  <si>
    <t>CBB.701 R23 Credit Bureau Reporting</t>
  </si>
  <si>
    <t>50402846</t>
  </si>
  <si>
    <t>CBB.213 R14 Charged Incorrect Rate</t>
  </si>
  <si>
    <t>50402847</t>
  </si>
  <si>
    <t>CBB.113 R7 Inaccurate Disclosures</t>
  </si>
  <si>
    <t>50402849</t>
  </si>
  <si>
    <t>CBB.113 R11 Improper Pricing Execution</t>
  </si>
  <si>
    <t>50402851</t>
  </si>
  <si>
    <t>CBB.501 R18 Promotions</t>
  </si>
  <si>
    <t>50402853</t>
  </si>
  <si>
    <t>OPS.302 R1 Breach Sprdsht Input Error</t>
  </si>
  <si>
    <t>50402864</t>
  </si>
  <si>
    <t>CBB.113 R14 EUA Pricing Tool</t>
  </si>
  <si>
    <t>50402872</t>
  </si>
  <si>
    <t>OPS.302 R8 Equity Analysis EUA</t>
  </si>
  <si>
    <t>50402873</t>
  </si>
  <si>
    <t>OPS.302 R14 EUA Risk-Bidding Cal.</t>
  </si>
  <si>
    <t>50402874</t>
  </si>
  <si>
    <t>OPS.302 R18 Cred. Bureau Report. Error</t>
  </si>
  <si>
    <t>50402876</t>
  </si>
  <si>
    <t>CBB.204 R9 Issue and Incident mis-mgmt</t>
  </si>
  <si>
    <t>50402877</t>
  </si>
  <si>
    <t>CBB.204 R11 New Product Imp. Issues</t>
  </si>
  <si>
    <t>50402882</t>
  </si>
  <si>
    <t>CBB.113 R10 New Prod. / Change Implmt</t>
  </si>
  <si>
    <t>50402895</t>
  </si>
  <si>
    <t>CBB.213 R9 Issue and Incident Management</t>
  </si>
  <si>
    <t>50402896</t>
  </si>
  <si>
    <t>CBB.213 R10 NPBA/Change Management</t>
  </si>
  <si>
    <t>50402897</t>
  </si>
  <si>
    <t>CBB.213 R12 Incorrect Fee on Disclosure</t>
  </si>
  <si>
    <t>50402901</t>
  </si>
  <si>
    <t>CBB.614 R9 Surcharge Fee</t>
  </si>
  <si>
    <t>50402902</t>
  </si>
  <si>
    <t>CBB.614 R10 ADA Features Fail</t>
  </si>
  <si>
    <t>50402903</t>
  </si>
  <si>
    <t>CBB.614 R2 Inaccurate Disclosures</t>
  </si>
  <si>
    <t>50402904</t>
  </si>
  <si>
    <t>CBB.628 R1 Prod not deliver discl intend</t>
  </si>
  <si>
    <t>50402905</t>
  </si>
  <si>
    <t>CBB.628 R2 Inaccurate Disclosures</t>
  </si>
  <si>
    <t>50402906</t>
  </si>
  <si>
    <t>CBB.724 R4 Payoff Letter Accurate</t>
  </si>
  <si>
    <t>50402907</t>
  </si>
  <si>
    <t>CBB.204 R16 Pricing Execution Failure</t>
  </si>
  <si>
    <t>50402920</t>
  </si>
  <si>
    <t>CBB.213 R7 Inaccurate Disclosures</t>
  </si>
  <si>
    <t>50402921</t>
  </si>
  <si>
    <t>CBB.213 R6 Inaccurate Customer Comm</t>
  </si>
  <si>
    <t>50402923</t>
  </si>
  <si>
    <t>CBB.614 R1 Prod not delvrd discd intnd</t>
  </si>
  <si>
    <t>50402924</t>
  </si>
  <si>
    <t>CBB.614 R7 Product Implementation</t>
  </si>
  <si>
    <t>50402926</t>
  </si>
  <si>
    <t>CBB.628 R3 Inaccurate Customer Comm</t>
  </si>
  <si>
    <t>50402928</t>
  </si>
  <si>
    <t>CBB.628 R6 Prod Implement new/change</t>
  </si>
  <si>
    <t>50402930</t>
  </si>
  <si>
    <t>CBB.724 R2 Unauthorized Payoff Quote</t>
  </si>
  <si>
    <t>50402934</t>
  </si>
  <si>
    <t>CBB.724 R12 CAD Entry - Incorrect</t>
  </si>
  <si>
    <t>50402936</t>
  </si>
  <si>
    <t>CBB.828 R5 NPPI Lost in Transit-reten</t>
  </si>
  <si>
    <t>50402937</t>
  </si>
  <si>
    <t>CBB.828 R6 Failure to Drill/Inv SDB</t>
  </si>
  <si>
    <t>50402939</t>
  </si>
  <si>
    <t>CBB.828 R11 Failure to Count/Balance ATM</t>
  </si>
  <si>
    <t>50402940</t>
  </si>
  <si>
    <t>CBB.753 R1 Case Assigned / Idle</t>
  </si>
  <si>
    <t>50402941</t>
  </si>
  <si>
    <t>CBB.753 R5 Billing Error Ack (Reg Z)</t>
  </si>
  <si>
    <t>50402942</t>
  </si>
  <si>
    <t>CBB.753 R6 Billing Err Resolution Reg Z</t>
  </si>
  <si>
    <t>50402943</t>
  </si>
  <si>
    <t>CBB.753 R9 SII Missing Docs Notice</t>
  </si>
  <si>
    <t>50402944</t>
  </si>
  <si>
    <t>CBB.501 R6 Inaccurate Customer Comms</t>
  </si>
  <si>
    <t>50402945</t>
  </si>
  <si>
    <t>CBB.501 R7 Inaccurate Disclosures</t>
  </si>
  <si>
    <t>50402946</t>
  </si>
  <si>
    <t>CBB.501 R8 Complaint Analysis</t>
  </si>
  <si>
    <t>50402947</t>
  </si>
  <si>
    <t>CBB.501 R9 Issue and Incident mis-mgmt</t>
  </si>
  <si>
    <t>50402948</t>
  </si>
  <si>
    <t>CBB.501 R10 New Prod. / Change Implmt</t>
  </si>
  <si>
    <t>50402949</t>
  </si>
  <si>
    <t>CBB.501 R15 HELOC Pricing</t>
  </si>
  <si>
    <t>50402955</t>
  </si>
  <si>
    <t>CBB.615 R3 Inaccurate Disclosures</t>
  </si>
  <si>
    <t>50402956</t>
  </si>
  <si>
    <t>CBB.615 R4 Issues impacting the platform</t>
  </si>
  <si>
    <t>50402957</t>
  </si>
  <si>
    <t>CBB.828 R7 Lost SD Box Contents</t>
  </si>
  <si>
    <t>50402958</t>
  </si>
  <si>
    <t>CBB.828 R8 Failure -Destroy Montry Instr</t>
  </si>
  <si>
    <t>50402959</t>
  </si>
  <si>
    <t>CBB.828 R9 Failure to return Medallion S</t>
  </si>
  <si>
    <t>50402960</t>
  </si>
  <si>
    <t>CBB.828 R10 Failure- Count/Balance Vault</t>
  </si>
  <si>
    <t>50402961</t>
  </si>
  <si>
    <t>CBB.753 R7 Case Accurately Addressed</t>
  </si>
  <si>
    <t>50402963</t>
  </si>
  <si>
    <t>CBB.753 R8 SII Acknowledge Letter 5 Days</t>
  </si>
  <si>
    <t>50402965</t>
  </si>
  <si>
    <t>CBB.501 R11 Fee Governance</t>
  </si>
  <si>
    <t>50402967</t>
  </si>
  <si>
    <t>CBB.501 R12 Incorrect Fee Disclosure</t>
  </si>
  <si>
    <t>50402968</t>
  </si>
  <si>
    <t>CBB.501 R13 Incorrect Fee Charged</t>
  </si>
  <si>
    <t>50402970</t>
  </si>
  <si>
    <t>CBB.501 R14 Mortgage Pricing</t>
  </si>
  <si>
    <t>50402978</t>
  </si>
  <si>
    <t>CBB.615 R2 Inaccurate Customer Comm</t>
  </si>
  <si>
    <t>50402981</t>
  </si>
  <si>
    <t>CBB.615 R6 Prod Implement new/changes</t>
  </si>
  <si>
    <t>50403001</t>
  </si>
  <si>
    <t>CBB.727 R5 Update All Obligations (Oblig</t>
  </si>
  <si>
    <t>50403002</t>
  </si>
  <si>
    <t>OPS.302 R7 Equity Analy. Man. Input Err</t>
  </si>
  <si>
    <t>50403005</t>
  </si>
  <si>
    <t>OPS.302 R11 Bankruptcy Risk</t>
  </si>
  <si>
    <t>50403006</t>
  </si>
  <si>
    <t>CBB.753 R11 SII Resolution Acknowledgeme</t>
  </si>
  <si>
    <t>50403007</t>
  </si>
  <si>
    <t>CBB.615 R8 ADA features fail</t>
  </si>
  <si>
    <t>50403034</t>
  </si>
  <si>
    <t>CBB.753 R10 SII Decision Notice</t>
  </si>
  <si>
    <t>50403038</t>
  </si>
  <si>
    <t>OPS.302 R10 SCRA risk @ Foreclosure</t>
  </si>
  <si>
    <t>50403039</t>
  </si>
  <si>
    <t>OPS.302 R12 Inacc DOCs to Court</t>
  </si>
  <si>
    <t>50403040</t>
  </si>
  <si>
    <t>OPS.302 R6 120 Waiting Period</t>
  </si>
  <si>
    <t>50403041</t>
  </si>
  <si>
    <t>OPS.300 R1 Lexis Nexis Data Errors</t>
  </si>
  <si>
    <t>50403042</t>
  </si>
  <si>
    <t>CBB.753 R13 BD ResolLetter Not Sent</t>
  </si>
  <si>
    <t>50403043</t>
  </si>
  <si>
    <t>CBB.753 R14 Payoff Resol Letter Not Sent</t>
  </si>
  <si>
    <t>50403045</t>
  </si>
  <si>
    <t>OPS.300 R2 BK 360 Interface Failure</t>
  </si>
  <si>
    <t>50403058</t>
  </si>
  <si>
    <t>OPS.302 R2 Inacc. CO Default Incl.</t>
  </si>
  <si>
    <t>50403059</t>
  </si>
  <si>
    <t>OPS.302 R4 InfoSec-Faulty FTP Transfer</t>
  </si>
  <si>
    <t>50403060</t>
  </si>
  <si>
    <t>OPS.300 R3 BK 360 Block Failure</t>
  </si>
  <si>
    <t>50403061</t>
  </si>
  <si>
    <t>OPS.300 R12 POC Filing Errors</t>
  </si>
  <si>
    <t>50403062</t>
  </si>
  <si>
    <t>OPS.302 R3 Breach letter vendor error</t>
  </si>
  <si>
    <t>50403103</t>
  </si>
  <si>
    <t>CBB.701 R4 FCRA-Medical Info Use</t>
  </si>
  <si>
    <t>50403105</t>
  </si>
  <si>
    <t>CBB.701 R6 Loss Mit Timelines</t>
  </si>
  <si>
    <t>50403107</t>
  </si>
  <si>
    <t>OPS.300 R16 Ch 13 Ind Sprdsht Errors</t>
  </si>
  <si>
    <t>50403111</t>
  </si>
  <si>
    <t>CBB.701 R8 Fair Lending Risk</t>
  </si>
  <si>
    <t>50403112</t>
  </si>
  <si>
    <t>CBB.701 R11 Denial Letter Template</t>
  </si>
  <si>
    <t>50403115</t>
  </si>
  <si>
    <t>OPS.302 R13 Bidding Instruction errors</t>
  </si>
  <si>
    <t>50403117</t>
  </si>
  <si>
    <t>OPS.302 R22 Attorney Error</t>
  </si>
  <si>
    <t>50403136</t>
  </si>
  <si>
    <t>CBB.701 R10 Denial Letter</t>
  </si>
  <si>
    <t>50403140</t>
  </si>
  <si>
    <t>OPS.302 R15 InfoSec-Bidding Sheet</t>
  </si>
  <si>
    <t>50403141</t>
  </si>
  <si>
    <t>OPS.302 R19 InfoSec - DMI Email</t>
  </si>
  <si>
    <t>50403143</t>
  </si>
  <si>
    <t>OPS.302 R20 DMI Transfer Data Error</t>
  </si>
  <si>
    <t>50403262</t>
  </si>
  <si>
    <t>CBB.761 R1 Internal Fraud</t>
  </si>
  <si>
    <t>50403263</t>
  </si>
  <si>
    <t>CBB.761 R2 External Fraud</t>
  </si>
  <si>
    <t>50403265</t>
  </si>
  <si>
    <t>CBB.761 R6 Reg. E - Disclosures</t>
  </si>
  <si>
    <t>50403282</t>
  </si>
  <si>
    <t>CBB.761 R4 Manual Errors-Wire Initiation</t>
  </si>
  <si>
    <t>50403284</t>
  </si>
  <si>
    <t>CBB.761 R5 Software Application Failure</t>
  </si>
  <si>
    <t>50403286</t>
  </si>
  <si>
    <t>CBB.761 R7 Reg. E - Wire Cancellation</t>
  </si>
  <si>
    <t>50405101</t>
  </si>
  <si>
    <t>CBB.875 R10 Clsd-end disc delivery</t>
  </si>
  <si>
    <t>50405128</t>
  </si>
  <si>
    <t>CBB.875 R11 Open-end disc delivery</t>
  </si>
  <si>
    <t>50405165</t>
  </si>
  <si>
    <t>CBB.875 R12 MLA disc delivery</t>
  </si>
  <si>
    <t>50412981</t>
  </si>
  <si>
    <t>OPS.110 R2 Threat by Customer to Employe</t>
  </si>
  <si>
    <t>50412996</t>
  </si>
  <si>
    <t>OPS.110 R1 Notification of Threat</t>
  </si>
  <si>
    <t>50413363</t>
  </si>
  <si>
    <t>CBB.501 R19 Noncompliant Application</t>
  </si>
  <si>
    <t>50419190</t>
  </si>
  <si>
    <t>CBB.768 R12 AML Travel Rule</t>
  </si>
  <si>
    <t>50421124</t>
  </si>
  <si>
    <t>OPS.064 R5 Jordan Lawrence-IS Risk</t>
  </si>
  <si>
    <t>50421131</t>
  </si>
  <si>
    <t>OPS.064 R8 Inproper Box Loading/ Label</t>
  </si>
  <si>
    <t>50421136</t>
  </si>
  <si>
    <t>OPS.064 R4 TP Physical Storage-IS Risk</t>
  </si>
  <si>
    <t>50421182</t>
  </si>
  <si>
    <t>OPS.064 R12 Manual Execution-Inv Doc</t>
  </si>
  <si>
    <t>50421269</t>
  </si>
  <si>
    <t>CBB.716 R17 Statement Letterhead</t>
  </si>
  <si>
    <t>50429626</t>
  </si>
  <si>
    <t>CBB.605 R16 Application Errors - Alerts</t>
  </si>
  <si>
    <t>50429645</t>
  </si>
  <si>
    <t>CBB.605 R19 Reg E Disclosure Content</t>
  </si>
  <si>
    <t>50434790</t>
  </si>
  <si>
    <t>4.1.2.B. Communication</t>
  </si>
  <si>
    <t>50434805</t>
  </si>
  <si>
    <t>CBB.214 R2 Prod Delivery Knowledge Gap</t>
  </si>
  <si>
    <t>50421730</t>
  </si>
  <si>
    <t>OPS.064 R6 Misplaced boxes-Vendor</t>
  </si>
  <si>
    <t>50421731</t>
  </si>
  <si>
    <t>OPS.064 R7 Invtry Error @ Offsite Vendor</t>
  </si>
  <si>
    <t>50421737</t>
  </si>
  <si>
    <t>OPS.064 R9 Incorrect Destruction Tagging</t>
  </si>
  <si>
    <t>50421738</t>
  </si>
  <si>
    <t>OPS.064 R13 Procedures alignment</t>
  </si>
  <si>
    <t>50421739</t>
  </si>
  <si>
    <t>OPS.064 R14 Detailed department record</t>
  </si>
  <si>
    <t>50421757</t>
  </si>
  <si>
    <t>OPS.064 R10 Record Retention Policy/Reg</t>
  </si>
  <si>
    <t>50423694</t>
  </si>
  <si>
    <t>CBB.674 R1 AML/OFAC risk</t>
  </si>
  <si>
    <t>50423699</t>
  </si>
  <si>
    <t>CBB.674 R4 Unauthorized xfer – Ext Fraud</t>
  </si>
  <si>
    <t>50423722</t>
  </si>
  <si>
    <t>CBB.674 R3 Ineligible acct-initiate xfer</t>
  </si>
  <si>
    <t>50423727</t>
  </si>
  <si>
    <t>CBB.674 R5 Risk of insufficient Funds</t>
  </si>
  <si>
    <t>50424525</t>
  </si>
  <si>
    <t>CBB.708 R1 MLA Compliance - Fees</t>
  </si>
  <si>
    <t>50424529</t>
  </si>
  <si>
    <t>CBB.708 R2 MLA - Customer Identification</t>
  </si>
  <si>
    <t>50424530</t>
  </si>
  <si>
    <t>CBB.757 R31 Credit Bal Treatment</t>
  </si>
  <si>
    <t>50425586</t>
  </si>
  <si>
    <t>CBB.778 R5 Sys Access-Colson Dashboard</t>
  </si>
  <si>
    <t>50425587</t>
  </si>
  <si>
    <t>CBB.200 R13 Ntly Purchase File xfer Erro</t>
  </si>
  <si>
    <t>50425588</t>
  </si>
  <si>
    <t>CBB.200 R20 Risk of Imperfect title</t>
  </si>
  <si>
    <t>50425589</t>
  </si>
  <si>
    <t>CBB.200 R22 GL Update Error</t>
  </si>
  <si>
    <t>50425591</t>
  </si>
  <si>
    <t>CBB.200 R23 Dealer Payment Failure</t>
  </si>
  <si>
    <t>50425609</t>
  </si>
  <si>
    <t>CBB.778 R8 Over/underpmt-Guaranty Fees</t>
  </si>
  <si>
    <t>50425610</t>
  </si>
  <si>
    <t>CBB.107 R5 Recon-Wire Transfer Requests</t>
  </si>
  <si>
    <t>50425613</t>
  </si>
  <si>
    <t>CBB.200 R14 SC Daily Purch File Quality</t>
  </si>
  <si>
    <t>50425798</t>
  </si>
  <si>
    <t>CBB.400 R7 Use of MLO Unique ID</t>
  </si>
  <si>
    <t>50425870</t>
  </si>
  <si>
    <t>CBB.400 R5 MLO Obligations Awareness</t>
  </si>
  <si>
    <t>50425872</t>
  </si>
  <si>
    <t>CBB.502 R1 Ability Repay Consideration</t>
  </si>
  <si>
    <t>50425873</t>
  </si>
  <si>
    <t>CBB.502 R2 Young Consumer Ability Repay</t>
  </si>
  <si>
    <t>50426797</t>
  </si>
  <si>
    <t>CBB.502 R8 Credit Decision Notice</t>
  </si>
  <si>
    <t>50426808</t>
  </si>
  <si>
    <t>CBB.502 R3 Discriminatory Underwriting</t>
  </si>
  <si>
    <t>50426812</t>
  </si>
  <si>
    <t>CBB.703 R9 Failure to send Second Letter</t>
  </si>
  <si>
    <t>50427028</t>
  </si>
  <si>
    <t>OPS.612 R1 Two Bus Day SLA</t>
  </si>
  <si>
    <t>50427030</t>
  </si>
  <si>
    <t>OPS.612 R3 5 Day SLA (Treatment Service)</t>
  </si>
  <si>
    <t>50427064</t>
  </si>
  <si>
    <t>CBB.502 R15 AA Template</t>
  </si>
  <si>
    <t>50427096</t>
  </si>
  <si>
    <t>CBB.502 R16 Timely Decision</t>
  </si>
  <si>
    <t>50427349</t>
  </si>
  <si>
    <t>CBB.802 R1 ATM area/machine compromised</t>
  </si>
  <si>
    <t>50427354</t>
  </si>
  <si>
    <t>CBB.802 R5 Non performance-Settlement</t>
  </si>
  <si>
    <t>50427360</t>
  </si>
  <si>
    <t>CBB.801 R2 Improper record retention</t>
  </si>
  <si>
    <t>50427361</t>
  </si>
  <si>
    <t>CBB.801 R5 Transfer to wrong accounts</t>
  </si>
  <si>
    <t>50427362</t>
  </si>
  <si>
    <t>CBB.802 R6 Dispensable Cash Stlmnt error</t>
  </si>
  <si>
    <t>50427363</t>
  </si>
  <si>
    <t>CBB.802 R7 ATM not fully functioning</t>
  </si>
  <si>
    <t>50427365</t>
  </si>
  <si>
    <t>CBB.802 R8 Mishandling of Captured Card</t>
  </si>
  <si>
    <t>50427366</t>
  </si>
  <si>
    <t>CBB.803 R11 Improper record retention</t>
  </si>
  <si>
    <t>50427368</t>
  </si>
  <si>
    <t>CBB.850 R3 Nonconformance - Reg/Policy</t>
  </si>
  <si>
    <t>50427369</t>
  </si>
  <si>
    <t>CBB.850 R4 Untimely upload</t>
  </si>
  <si>
    <t>50427372</t>
  </si>
  <si>
    <t>CBB.202 R9 IDTRF Program</t>
  </si>
  <si>
    <t>50427373</t>
  </si>
  <si>
    <t>CBB.202 R15 Improper acctng-trouble debt</t>
  </si>
  <si>
    <t>50427375</t>
  </si>
  <si>
    <t>CBB.202 R16 Improper customer contact</t>
  </si>
  <si>
    <t>50427377</t>
  </si>
  <si>
    <t>CBB.202 R17 Business Continuity</t>
  </si>
  <si>
    <t>50427380</t>
  </si>
  <si>
    <t>CBB.202 R20 External Fraud/Collusion</t>
  </si>
  <si>
    <t>50427381</t>
  </si>
  <si>
    <t>4.3.1.A Customer Needs</t>
  </si>
  <si>
    <t>50427384</t>
  </si>
  <si>
    <t>CBB.803 R8 Damaged Stamp</t>
  </si>
  <si>
    <t>50427387</t>
  </si>
  <si>
    <t>CBB.202 R3 EFT Authorization</t>
  </si>
  <si>
    <t>50427388</t>
  </si>
  <si>
    <t>CBB.202 R4 Returned EFT Authorization</t>
  </si>
  <si>
    <t>50427390</t>
  </si>
  <si>
    <t>CBB.202 R5 Preauthorized Transfers</t>
  </si>
  <si>
    <t>50427391</t>
  </si>
  <si>
    <t>CBB.202 R6 Excess Payoff Credit</t>
  </si>
  <si>
    <t>50427397</t>
  </si>
  <si>
    <t>4.3.1.B Product/Service pricing</t>
  </si>
  <si>
    <t>50427403</t>
  </si>
  <si>
    <t>4.1.1.C Marketing &amp; Disclosure</t>
  </si>
  <si>
    <t>50427405</t>
  </si>
  <si>
    <t>4.1.1.D Conflicts of int/ incentives</t>
  </si>
  <si>
    <t>50427408</t>
  </si>
  <si>
    <t>4.3.1.E Third Party</t>
  </si>
  <si>
    <t>50427409</t>
  </si>
  <si>
    <t>4.1.1.A Info during sales process</t>
  </si>
  <si>
    <t>50427413</t>
  </si>
  <si>
    <t>4.1.1.B Adequacy</t>
  </si>
  <si>
    <t>50427421</t>
  </si>
  <si>
    <t>4.1.2.D Complaints Handling</t>
  </si>
  <si>
    <t>50427422</t>
  </si>
  <si>
    <t>4.1.2.E Customers w/special circum</t>
  </si>
  <si>
    <t>50427426</t>
  </si>
  <si>
    <t>CBB.100 R7 Manual Input Errors</t>
  </si>
  <si>
    <t>50427429</t>
  </si>
  <si>
    <t>CBB.100 R9 TIN number error</t>
  </si>
  <si>
    <t>50427432</t>
  </si>
  <si>
    <t>4.1.2.A. Infrastructure / Execution</t>
  </si>
  <si>
    <t>50427435</t>
  </si>
  <si>
    <t>4.1.2.C Barriers</t>
  </si>
  <si>
    <t>50427438</t>
  </si>
  <si>
    <t>4.1.2.F Product Deterioration</t>
  </si>
  <si>
    <t>50427441</t>
  </si>
  <si>
    <t>CBB.100 R8 Business Org Changes</t>
  </si>
  <si>
    <t>50427529</t>
  </si>
  <si>
    <t>CBB.813 R6 FATCA W-9 Validation</t>
  </si>
  <si>
    <t>50427530</t>
  </si>
  <si>
    <t>CBB.874 R27 FATCA Doc Collection</t>
  </si>
  <si>
    <t>50427531</t>
  </si>
  <si>
    <t>CBB.874 R28 FATCA W-9 Validation</t>
  </si>
  <si>
    <t>50427534</t>
  </si>
  <si>
    <t>CBB.813 R3 FATCA Change Circumstance</t>
  </si>
  <si>
    <t>50427535</t>
  </si>
  <si>
    <t>CBB.826 R21 FATCA W-9 Validation</t>
  </si>
  <si>
    <t>50427536</t>
  </si>
  <si>
    <t>CBB.100 R12 FATCA Change Circumstance</t>
  </si>
  <si>
    <t>50427556</t>
  </si>
  <si>
    <t>CBB.101 R12 FATCA Doc Collection</t>
  </si>
  <si>
    <t>50427580</t>
  </si>
  <si>
    <t>CBB.755 R18 FATCA Change Circumstance</t>
  </si>
  <si>
    <t>50427955</t>
  </si>
  <si>
    <t>CBB.675 R1 Incorrect biller information</t>
  </si>
  <si>
    <t>50427978</t>
  </si>
  <si>
    <t>CBB.675 R4 AML</t>
  </si>
  <si>
    <t>50427980</t>
  </si>
  <si>
    <t>CBB.675 R6 Invalid xfer-Closed</t>
  </si>
  <si>
    <t>50427982</t>
  </si>
  <si>
    <t>CBB.675 R2 External Fraud</t>
  </si>
  <si>
    <t>50427983</t>
  </si>
  <si>
    <t>CBB.675 R3 ISR 2.1 intl fraud</t>
  </si>
  <si>
    <t>50427985</t>
  </si>
  <si>
    <t>CBB.675 R5 Incorrect Payment Date-Cust</t>
  </si>
  <si>
    <t>50427987</t>
  </si>
  <si>
    <t>CBB.675 R7 ISR 5.1 DOS</t>
  </si>
  <si>
    <t>50427994</t>
  </si>
  <si>
    <t>CBB.674 R6 Reg D risk</t>
  </si>
  <si>
    <t>50428003</t>
  </si>
  <si>
    <t>OPS.854 R11 Reg CC Hold Notices</t>
  </si>
  <si>
    <t>50428008</t>
  </si>
  <si>
    <t>CBB.674 R2 Incorrect recipient info</t>
  </si>
  <si>
    <t>50428981</t>
  </si>
  <si>
    <t>CBB.778 R7 Business Continuity Plan</t>
  </si>
  <si>
    <t>50428988</t>
  </si>
  <si>
    <t>CBB.106 R3 OFAC Check</t>
  </si>
  <si>
    <t>50428991</t>
  </si>
  <si>
    <t>CBB.106 R5 PM Focus:App avail&amp;rules mgmt</t>
  </si>
  <si>
    <t>50428995</t>
  </si>
  <si>
    <t>CBB.106 R7 Cust Consent/Approval (Mod)</t>
  </si>
  <si>
    <t>50428996</t>
  </si>
  <si>
    <t>CBB.106 R8 Mod of Credit Facility (AFS)</t>
  </si>
  <si>
    <t>50429019</t>
  </si>
  <si>
    <t>CBB.106 R1 Customer Due Diligence (CDD)</t>
  </si>
  <si>
    <t>50429022</t>
  </si>
  <si>
    <t>CBB.106 R4 TRD - KYCQ Refresh</t>
  </si>
  <si>
    <t>50429023</t>
  </si>
  <si>
    <t>CBB.106 R6 Alert Not Reviewed Timely</t>
  </si>
  <si>
    <t>50429146</t>
  </si>
  <si>
    <t>CBB.106 R13 ORR Risk Rating Accuracy</t>
  </si>
  <si>
    <t>50429147</t>
  </si>
  <si>
    <t>CBB.106 R14 Reassess Col Values (FRR)</t>
  </si>
  <si>
    <t>50429154</t>
  </si>
  <si>
    <t>CBB.106 R15 Flood Insurance Requirements</t>
  </si>
  <si>
    <t>50429212</t>
  </si>
  <si>
    <t>CBB.106 R10 Maturity Date Credit Renewal</t>
  </si>
  <si>
    <t>50429213</t>
  </si>
  <si>
    <t>CBB.106 R11 Authority Approval Limits</t>
  </si>
  <si>
    <t>50429214</t>
  </si>
  <si>
    <t>CBB.106 R12 Policy/Covenant Tiered Aprvl</t>
  </si>
  <si>
    <t>50429270</t>
  </si>
  <si>
    <t>CBB.106 R16 Insurance Requirements</t>
  </si>
  <si>
    <t>50429272</t>
  </si>
  <si>
    <t>CBB.106 R17 SCAN Report Availability&amp;Acc</t>
  </si>
  <si>
    <t>50429275</t>
  </si>
  <si>
    <t>CBB.106 R18 CRA Risk (Revenue / Address)</t>
  </si>
  <si>
    <t>50429284</t>
  </si>
  <si>
    <t>CBB.106 R19 Timely Renew ACH Exposure</t>
  </si>
  <si>
    <t>50429403</t>
  </si>
  <si>
    <t>CBB.768 R13 Wire Stripping</t>
  </si>
  <si>
    <t>50429417</t>
  </si>
  <si>
    <t>CBB.761 R9 Wire Stripping</t>
  </si>
  <si>
    <t>50429547</t>
  </si>
  <si>
    <t>CBB.605 R3 FCRA Risk - AA Delivery</t>
  </si>
  <si>
    <t>50429556</t>
  </si>
  <si>
    <t>CBB.605 R5 AML Risk-Execute SOCURE CIP</t>
  </si>
  <si>
    <t>50429586</t>
  </si>
  <si>
    <t>CBB.605 R1 Cyber Security Risk</t>
  </si>
  <si>
    <t>50429587</t>
  </si>
  <si>
    <t>CBB.605 R2 System non-performance</t>
  </si>
  <si>
    <t>50429588</t>
  </si>
  <si>
    <t>CBB.605 R4 FCRA Risk - AA Letter Content</t>
  </si>
  <si>
    <t>50429589</t>
  </si>
  <si>
    <t>CBB.605 R8 OFAC-Sanctions</t>
  </si>
  <si>
    <t>50429591</t>
  </si>
  <si>
    <t>CBB.605 R9 Change Management Risk</t>
  </si>
  <si>
    <t>50429594</t>
  </si>
  <si>
    <t>CBB.605 R10 Unfunded Accounts</t>
  </si>
  <si>
    <t>50429598</t>
  </si>
  <si>
    <t>CBB.605 R14 Esignature</t>
  </si>
  <si>
    <t>50429599</t>
  </si>
  <si>
    <t>CBB.605 R17 OFAC Sanctions-Funding</t>
  </si>
  <si>
    <t>50429608</t>
  </si>
  <si>
    <t>CBB.605 R6 AML Risk-Execute - CIP / CDD</t>
  </si>
  <si>
    <t>50429610</t>
  </si>
  <si>
    <t>CBB.605 R7 AML Risk - Clear Alerts</t>
  </si>
  <si>
    <t>50429621</t>
  </si>
  <si>
    <t>CBB.605 R12 NAO Disclosure Delivery</t>
  </si>
  <si>
    <t>50429622</t>
  </si>
  <si>
    <t>CBB.605 R13 Overdraft Opt-in</t>
  </si>
  <si>
    <t>50429794</t>
  </si>
  <si>
    <t>CBB.760 R3 Vendor Files Errors</t>
  </si>
  <si>
    <t>50429795</t>
  </si>
  <si>
    <t>CBB.760 R4 Manual Errors - Taxport</t>
  </si>
  <si>
    <t>50429800</t>
  </si>
  <si>
    <t>CBB.760 R8 Internal Fraud - CAD</t>
  </si>
  <si>
    <t>50429801</t>
  </si>
  <si>
    <t>CBB.760 R9 Internal Fraud-Theft of NPPI</t>
  </si>
  <si>
    <t>50429803</t>
  </si>
  <si>
    <t>CBB.760 R11 Form 945 Filing Errors</t>
  </si>
  <si>
    <t>50429829</t>
  </si>
  <si>
    <t>CBB.760 R1 Systems Unavailable</t>
  </si>
  <si>
    <t>50429834</t>
  </si>
  <si>
    <t>CBB.760 R2 Internal Files Errors</t>
  </si>
  <si>
    <t>50429835</t>
  </si>
  <si>
    <t>CBB.760 R6 Missed Deadlines - Customers</t>
  </si>
  <si>
    <t>50429836</t>
  </si>
  <si>
    <t>CBB.760 R7 Missed Deadlines - IRS</t>
  </si>
  <si>
    <t>50429842</t>
  </si>
  <si>
    <t>CBB.760 R10 Remittance to IRS Errors</t>
  </si>
  <si>
    <t>50429859</t>
  </si>
  <si>
    <t>CBB.791 R9 90 Day SAR Review</t>
  </si>
  <si>
    <t>50430015</t>
  </si>
  <si>
    <t>CBB.680 R1 AML/OFAC risk</t>
  </si>
  <si>
    <t>50430017</t>
  </si>
  <si>
    <t>CBB.680 R2 Incorrect recipient info-Cust</t>
  </si>
  <si>
    <t>50430018</t>
  </si>
  <si>
    <t>CBB.680 R4 Unauthorized Xfer–Ext Fraud</t>
  </si>
  <si>
    <t>50430070</t>
  </si>
  <si>
    <t>CBB.680 R3 Ineligible acct-xfer Initiate</t>
  </si>
  <si>
    <t>50430071</t>
  </si>
  <si>
    <t>CBB.680 R5 Risk of insufficient Funds</t>
  </si>
  <si>
    <t>50430078</t>
  </si>
  <si>
    <t>CBB.680 R6 Business Continuity Risk</t>
  </si>
  <si>
    <t>50430079</t>
  </si>
  <si>
    <t>CBB.680 R7 Reg D risk</t>
  </si>
  <si>
    <t>50430086</t>
  </si>
  <si>
    <t>OPS.441 R3 Internal Fraud-Funding (ACH)</t>
  </si>
  <si>
    <t>50430088</t>
  </si>
  <si>
    <t>OPS.441 R10 Fraud Risk - Pmt to Prior FI</t>
  </si>
  <si>
    <t>50430128</t>
  </si>
  <si>
    <t>CBB.681 R3  Internal Fraud</t>
  </si>
  <si>
    <t>50430179</t>
  </si>
  <si>
    <t>CBB.681 R1 Incorrect biller information</t>
  </si>
  <si>
    <t>50430181</t>
  </si>
  <si>
    <t>CBB.681 R2  External Fraud</t>
  </si>
  <si>
    <t>50430182</t>
  </si>
  <si>
    <t>CBB.681 R4  AML/OFAC risk</t>
  </si>
  <si>
    <t>50430184</t>
  </si>
  <si>
    <t>CBB.681 R5 Invalid Date from customer</t>
  </si>
  <si>
    <t>50430185</t>
  </si>
  <si>
    <t>CBB.681 R6 Closed/Blocked acct orig xfer</t>
  </si>
  <si>
    <t>50430186</t>
  </si>
  <si>
    <t>CBB.681 R7 DOS or system failure</t>
  </si>
  <si>
    <t>50430187</t>
  </si>
  <si>
    <t>CBB.681 R8 Malware</t>
  </si>
  <si>
    <t>50430481</t>
  </si>
  <si>
    <t>CBB.518 R9 Priv Invstr Trade Funding</t>
  </si>
  <si>
    <t>50430489</t>
  </si>
  <si>
    <t>CBB.518 R8 Agency Trading Funding</t>
  </si>
  <si>
    <t>50430970</t>
  </si>
  <si>
    <t>OPS.300 R20 Early Intervention Notice</t>
  </si>
  <si>
    <t>50430987</t>
  </si>
  <si>
    <t>CBB.725 R17 180 Day Discl Dlvry Falure</t>
  </si>
  <si>
    <t>50431014</t>
  </si>
  <si>
    <t>OPS.300 R21 Closing RESPA Disc Failure</t>
  </si>
  <si>
    <t>50432994</t>
  </si>
  <si>
    <t>CBB.404 R9 reg change</t>
  </si>
  <si>
    <t>50433400</t>
  </si>
  <si>
    <t>CBB.882 R1 Manual Error-Trans Incorrect</t>
  </si>
  <si>
    <t>50433401</t>
  </si>
  <si>
    <t>CBB.882 R3 Ex Fraud-Unauthorized Activty</t>
  </si>
  <si>
    <t>50433415</t>
  </si>
  <si>
    <t>CBB.882 R2 Manual Error - Wrong Account</t>
  </si>
  <si>
    <t>50434112</t>
  </si>
  <si>
    <t>CBB.745 R2 Internal Fraud - NPPI</t>
  </si>
  <si>
    <t>50434116</t>
  </si>
  <si>
    <t>CBB.745 R5 Failure to Process Subpoenas</t>
  </si>
  <si>
    <t>50434124</t>
  </si>
  <si>
    <t>CBB.745 R6 Cert. of Compliance - RFPA</t>
  </si>
  <si>
    <t>50434127</t>
  </si>
  <si>
    <t>CBB.745 R8 Garnishment - Customer Notice</t>
  </si>
  <si>
    <t>50434128</t>
  </si>
  <si>
    <t>CBB.745 R9 Manual Errors - CAD</t>
  </si>
  <si>
    <t>50434129</t>
  </si>
  <si>
    <t>CBB.745 R10 Internal Fraud - CAD</t>
  </si>
  <si>
    <t>50434130</t>
  </si>
  <si>
    <t>CBB.745 R11 Internal Fraud-Official Cks</t>
  </si>
  <si>
    <t>50434141</t>
  </si>
  <si>
    <t>CBB.745 R7 Timely Proc. - Garnishments</t>
  </si>
  <si>
    <t>50434147</t>
  </si>
  <si>
    <t>CBB.745 R12 Protected Federal Benefits</t>
  </si>
  <si>
    <t>50434218</t>
  </si>
  <si>
    <t>CBB.745 R13 Record Retention-Garnishment</t>
  </si>
  <si>
    <t>50434827</t>
  </si>
  <si>
    <t>CBB.214 R1 Prod Inventory Knowledge Gap</t>
  </si>
  <si>
    <t>50434832</t>
  </si>
  <si>
    <t>CBB.214 R3 Annual Plan Design Fault</t>
  </si>
  <si>
    <t>50434839</t>
  </si>
  <si>
    <t>CBB.214 R4 Lack of Product Gvrnc&amp;mntrng</t>
  </si>
  <si>
    <t>50434848</t>
  </si>
  <si>
    <t>CBB.214 R6 Inaccurate Disclosures</t>
  </si>
  <si>
    <t>50434851</t>
  </si>
  <si>
    <t>CBB.214 R7 Complaint Analysis</t>
  </si>
  <si>
    <t>50434853</t>
  </si>
  <si>
    <t>CBB.214 R8 Issue and Incident Management</t>
  </si>
  <si>
    <t>50434857</t>
  </si>
  <si>
    <t>CBB.214 R5 Inaccurate Customer Comm</t>
  </si>
  <si>
    <t>50434859</t>
  </si>
  <si>
    <t>CBB.214 R9 NPBA/Change Management</t>
  </si>
  <si>
    <t>50434860</t>
  </si>
  <si>
    <t>CBB.214 R10 Fee Governance</t>
  </si>
  <si>
    <t>50434861</t>
  </si>
  <si>
    <t>CBB.214 R11 Pricing Goverance</t>
  </si>
  <si>
    <t>50434862</t>
  </si>
  <si>
    <t>CBB.214 R12 Charged Incorrect Rate</t>
  </si>
  <si>
    <t>50434866</t>
  </si>
  <si>
    <t>CBB.761 R3 Manual Errors - Setups</t>
  </si>
  <si>
    <t>50434905</t>
  </si>
  <si>
    <t>CBB.106 R20 STL - KYCQ Refresh</t>
  </si>
  <si>
    <t>50434908</t>
  </si>
  <si>
    <t>CBB.106 R21 TDR Assessment</t>
  </si>
  <si>
    <t>50434910</t>
  </si>
  <si>
    <t>CBB.106 R22 Insurance Requirements</t>
  </si>
  <si>
    <t>50434911</t>
  </si>
  <si>
    <t>CBB.106 R23 Timely Escalation-Watch List</t>
  </si>
  <si>
    <t>50434912</t>
  </si>
  <si>
    <t>CBB.106 R24 Modification of an SBA Loan</t>
  </si>
  <si>
    <t>50434921</t>
  </si>
  <si>
    <t>CBB.106 R26 Alert Not Rvwed /Remediated</t>
  </si>
  <si>
    <t>50434923</t>
  </si>
  <si>
    <t>CBB.106 R27 Required Support Docs - Mod</t>
  </si>
  <si>
    <t>50434926</t>
  </si>
  <si>
    <t>CBB.106 R28 Next Review Date</t>
  </si>
  <si>
    <t>50434928</t>
  </si>
  <si>
    <t>CBB.106 R29 Manual Entry Risk - Data</t>
  </si>
  <si>
    <t>50434935</t>
  </si>
  <si>
    <t>CBB.106 R25 Required Files - Alerts</t>
  </si>
  <si>
    <t>50434943</t>
  </si>
  <si>
    <t>CBB.106 R31 System Failure/Gov (nCino)</t>
  </si>
  <si>
    <t>50434944</t>
  </si>
  <si>
    <t>CBB.106 R32 Fraud / Credit Bureaus</t>
  </si>
  <si>
    <t>50434948</t>
  </si>
  <si>
    <t>CBB.106 R35 Timeliness of Auto Renewals</t>
  </si>
  <si>
    <t>50434950</t>
  </si>
  <si>
    <t>CBB.106 R36 Model Failures</t>
  </si>
  <si>
    <t>50434989</t>
  </si>
  <si>
    <t>CBB.106 R33 Ex Fraud-Misrepresentation</t>
  </si>
  <si>
    <t>50434991</t>
  </si>
  <si>
    <t>CBB.106 R34 Exception &amp; Mit Rationale</t>
  </si>
  <si>
    <t>50434993</t>
  </si>
  <si>
    <t>CBB.106 R37 Fee Applicability</t>
  </si>
  <si>
    <t>50434994</t>
  </si>
  <si>
    <t>CBB.106 R38 UCC Lien Expiration (5 yrs.)</t>
  </si>
  <si>
    <t>50435086</t>
  </si>
  <si>
    <t>CBB.881 R3 CDD Compliance</t>
  </si>
  <si>
    <t>50435087</t>
  </si>
  <si>
    <t>CBB.881 R4 Failure to Provide Disclosure</t>
  </si>
  <si>
    <t>50435105</t>
  </si>
  <si>
    <t>CBB.210 R11 APR Governance</t>
  </si>
  <si>
    <t>50435504</t>
  </si>
  <si>
    <t>CBB.794 R1 Systems Unavailable</t>
  </si>
  <si>
    <t>50435505</t>
  </si>
  <si>
    <t>CBB.794 R2 Manual Errors - Disputes</t>
  </si>
  <si>
    <t>50436868</t>
  </si>
  <si>
    <t>CBB.794 R6 Internal Fraud - CAD</t>
  </si>
  <si>
    <t>50436869</t>
  </si>
  <si>
    <t>CBB.794 R7 Internal Fraud - NPPI</t>
  </si>
  <si>
    <t>50436871</t>
  </si>
  <si>
    <t>CBB.794 R8 Internal Fraud - PEP+</t>
  </si>
  <si>
    <t>50436872</t>
  </si>
  <si>
    <t>CBB.794 R9 Record Retention</t>
  </si>
  <si>
    <t>50437125</t>
  </si>
  <si>
    <t>CBB.794 R3 Timely Processing - Disputes</t>
  </si>
  <si>
    <t>50437126</t>
  </si>
  <si>
    <t>CBB.794 R4 Customer Notices - Disputes</t>
  </si>
  <si>
    <t>50437127</t>
  </si>
  <si>
    <t>CBB.794 R5 Manual Errors - Stops</t>
  </si>
  <si>
    <t>50437192</t>
  </si>
  <si>
    <t>CBB.106 R39 Exit Relationship TRD</t>
  </si>
  <si>
    <t>50437284</t>
  </si>
  <si>
    <t>CBB.790 R6 Customer Notice Errors</t>
  </si>
  <si>
    <t>50437285</t>
  </si>
  <si>
    <t>CBB.790 R9 Internal Fraud - CAD</t>
  </si>
  <si>
    <t>50437304</t>
  </si>
  <si>
    <t>CBB.818 R2 No update to OVD Election</t>
  </si>
  <si>
    <t>50437305</t>
  </si>
  <si>
    <t>CBB.818 R3 Ext Fraud - Unauthorized</t>
  </si>
  <si>
    <t>50437314</t>
  </si>
  <si>
    <t>CBB.790 R7 Collection Actions - Reg. Z</t>
  </si>
  <si>
    <t>50437315</t>
  </si>
  <si>
    <t>CBB.790 R8 Internal Fraud - NPPI</t>
  </si>
  <si>
    <t>50437316</t>
  </si>
  <si>
    <t>CBB.790 R10 Manual Errors-Ctrls Reports</t>
  </si>
  <si>
    <t>50437329</t>
  </si>
  <si>
    <t>CBB.818 R4 Record Retention</t>
  </si>
  <si>
    <t>50437516</t>
  </si>
  <si>
    <t>CBB.508 R18 HUD Counseling Content</t>
  </si>
  <si>
    <t>50437517</t>
  </si>
  <si>
    <t>CBB.508 R22 Standard fld hazard determim</t>
  </si>
  <si>
    <t>50437532</t>
  </si>
  <si>
    <t>CBB.508 R6 Monitoring Disclosure</t>
  </si>
  <si>
    <t>50437533</t>
  </si>
  <si>
    <t>CBB.508 R8 Monitoring Info req fail</t>
  </si>
  <si>
    <t>50441400</t>
  </si>
  <si>
    <t>CBB.793 R2 Internal Fraud - NPPI</t>
  </si>
  <si>
    <t>50450612</t>
  </si>
  <si>
    <t>CBB.772 R11 Manual Entry COFF Template</t>
  </si>
  <si>
    <t>50450613</t>
  </si>
  <si>
    <t>CBB.772 R12 Accuracy of Charge-off</t>
  </si>
  <si>
    <t>50437352</t>
  </si>
  <si>
    <t>CBB.784 R10 Remittance Processing Errors</t>
  </si>
  <si>
    <t>50437353</t>
  </si>
  <si>
    <t>CBB.784 R11 State Report Errors</t>
  </si>
  <si>
    <t>50437355</t>
  </si>
  <si>
    <t>CBB.784 R13 Record Retention</t>
  </si>
  <si>
    <t>50437372</t>
  </si>
  <si>
    <t>CBB.784 R12 Internal Fraud-Remit Proc.</t>
  </si>
  <si>
    <t>50437377</t>
  </si>
  <si>
    <t>OPS.996 R2 Timely Investigations - Reg E</t>
  </si>
  <si>
    <t>50437380</t>
  </si>
  <si>
    <t>OPS.996 R4 Missed Cases - Non-Reg. E</t>
  </si>
  <si>
    <t>50437381</t>
  </si>
  <si>
    <t>OPS.996 R7 Internal Fraud - Payplus</t>
  </si>
  <si>
    <t>50437390</t>
  </si>
  <si>
    <t>OPS.996 R3 Reg. E Case Identification</t>
  </si>
  <si>
    <t>50437391</t>
  </si>
  <si>
    <t>OPS.996 R5 Customer Communication Errors</t>
  </si>
  <si>
    <t>50437392</t>
  </si>
  <si>
    <t>OPS.996 R6 CAD Processing Errors</t>
  </si>
  <si>
    <t>50437393</t>
  </si>
  <si>
    <t>OPS.996 R8 Internal Fraud - NPPI</t>
  </si>
  <si>
    <t>50437394</t>
  </si>
  <si>
    <t>OPS.996 R9 Internal Fraud - CAD</t>
  </si>
  <si>
    <t>50437395</t>
  </si>
  <si>
    <t>OPS.996 R10 Reg E Record Retention</t>
  </si>
  <si>
    <t>50437399</t>
  </si>
  <si>
    <t>CBB.766 R7 Privacy risk</t>
  </si>
  <si>
    <t>50437407</t>
  </si>
  <si>
    <t>CBB.766 R2 Timely Submission - Disputes</t>
  </si>
  <si>
    <t>50437454</t>
  </si>
  <si>
    <t>CBB.508 R1  Permissible Purpose</t>
  </si>
  <si>
    <t>50437455</t>
  </si>
  <si>
    <t>CBB.508 R2 External Fraud</t>
  </si>
  <si>
    <t>50437456</t>
  </si>
  <si>
    <t>CBB.508 R3 Fair Lending-Brwr Dscrgmnt</t>
  </si>
  <si>
    <t>50437473</t>
  </si>
  <si>
    <t>CBB.757 R30 MLA Flag</t>
  </si>
  <si>
    <t>50437509</t>
  </si>
  <si>
    <t>CBB.508 R4 Fair Lnding-Brwr Dscrmination</t>
  </si>
  <si>
    <t>50437510</t>
  </si>
  <si>
    <t>CBB.508 R5 Improper Spousal Signature</t>
  </si>
  <si>
    <t>50437511</t>
  </si>
  <si>
    <t>CBB.508 R7 Internal Fraud-Sales Practice</t>
  </si>
  <si>
    <t>50437512</t>
  </si>
  <si>
    <t>CBB.508 R11 Third Party Security Risk</t>
  </si>
  <si>
    <t>50437513</t>
  </si>
  <si>
    <t>CBB.508 R13 CDD Failure</t>
  </si>
  <si>
    <t>50437514</t>
  </si>
  <si>
    <t>CBB.508 R14 Credit Score Disc Content</t>
  </si>
  <si>
    <t>50437515</t>
  </si>
  <si>
    <t>CBB.508 R15 Credit Score Disc delivery</t>
  </si>
  <si>
    <t>50437518</t>
  </si>
  <si>
    <t>CBB.508 R24 Credit Decision Timely</t>
  </si>
  <si>
    <t>50437519</t>
  </si>
  <si>
    <t>CBB.508 R25 Data collection</t>
  </si>
  <si>
    <t>50437520</t>
  </si>
  <si>
    <t>CBB.508 R26 Evaluating-prohibited basis</t>
  </si>
  <si>
    <t>50437521</t>
  </si>
  <si>
    <t>CBB.508 R29 Fair Lending</t>
  </si>
  <si>
    <t>50437522</t>
  </si>
  <si>
    <t>CBB.508 R31 Inaccurate Pricing or Pmt</t>
  </si>
  <si>
    <t>50437523</t>
  </si>
  <si>
    <t>CBB.508 R33 Maximum interest rate</t>
  </si>
  <si>
    <t>50437524</t>
  </si>
  <si>
    <t>CBB.508 R34 Refusal on prohibited basis</t>
  </si>
  <si>
    <t>50437525</t>
  </si>
  <si>
    <t>CBB.508 R35 Resolution-address discrep</t>
  </si>
  <si>
    <t>50437526</t>
  </si>
  <si>
    <t>CBB.508 R36 Uderwriting Policy Deviation</t>
  </si>
  <si>
    <t>50437527</t>
  </si>
  <si>
    <t>CBB.508 R37 Adequate flood ins coverage</t>
  </si>
  <si>
    <t>50437528</t>
  </si>
  <si>
    <t>CBB.508 R38 Impaired Title Insurance</t>
  </si>
  <si>
    <t>50437529</t>
  </si>
  <si>
    <t>CBB.508 R39 Inadequate Appraisal</t>
  </si>
  <si>
    <t>50437530</t>
  </si>
  <si>
    <t>CBB.508 R41 Adverse Action Generation</t>
  </si>
  <si>
    <t>50437531</t>
  </si>
  <si>
    <t>CBB.508 R42 Appraisal Delivery</t>
  </si>
  <si>
    <t>50437535</t>
  </si>
  <si>
    <t>CBB.508 R9 Oral disclosures</t>
  </si>
  <si>
    <t>50437536</t>
  </si>
  <si>
    <t>CBB.508 R10 Requesting prohibted info</t>
  </si>
  <si>
    <t>50437538</t>
  </si>
  <si>
    <t>CBB.508 R12 APR Calculation</t>
  </si>
  <si>
    <t>50437539</t>
  </si>
  <si>
    <t>CBB.508 R16 Disclosure delivery</t>
  </si>
  <si>
    <t>50437540</t>
  </si>
  <si>
    <t>CBB.508 R17 Early Disclosure delivery</t>
  </si>
  <si>
    <t>50437541</t>
  </si>
  <si>
    <t>CBB.508 R20 Info Security Risk E-Sign</t>
  </si>
  <si>
    <t>50437542</t>
  </si>
  <si>
    <t>CBB.508 R21 RBP Content</t>
  </si>
  <si>
    <t>50437543</t>
  </si>
  <si>
    <t>CBB.508 R23 Credit Bureau Alerts</t>
  </si>
  <si>
    <t>50437545</t>
  </si>
  <si>
    <t>CBB.508 R27 Ex Fraud-Misrepresentation</t>
  </si>
  <si>
    <t>50437546</t>
  </si>
  <si>
    <t>CBB.508 R28 Failure to ID Insider</t>
  </si>
  <si>
    <t>50437547</t>
  </si>
  <si>
    <t>CBB.508 R30 Improper use of medical info</t>
  </si>
  <si>
    <t>50437548</t>
  </si>
  <si>
    <t>CBB.508 R32 Insider Lending Limit</t>
  </si>
  <si>
    <t>50437549</t>
  </si>
  <si>
    <t>CBB.508 R40 Adverse Action Format</t>
  </si>
  <si>
    <t>50437550</t>
  </si>
  <si>
    <t>CBB.508 R43 ESIGN Consent</t>
  </si>
  <si>
    <t>50437552</t>
  </si>
  <si>
    <t>CBB.508 R44 ESIGN Disclosure</t>
  </si>
  <si>
    <t>50437555</t>
  </si>
  <si>
    <t>CBB.508 R47 Flood Notice Timing</t>
  </si>
  <si>
    <t>50437570</t>
  </si>
  <si>
    <t>CBB.508 R64 Initial Disclosure Format</t>
  </si>
  <si>
    <t>50437571</t>
  </si>
  <si>
    <t>CBB.508 R66 Notice of right to rescind</t>
  </si>
  <si>
    <t>50437556</t>
  </si>
  <si>
    <t>CBB.508 R49 Incomplete Notice Template</t>
  </si>
  <si>
    <t>50437561</t>
  </si>
  <si>
    <t>CBB.508 R45 Flood Notice</t>
  </si>
  <si>
    <t>50437562</t>
  </si>
  <si>
    <t>CBB.508 R46 Flood Notice Contents</t>
  </si>
  <si>
    <t>50437563</t>
  </si>
  <si>
    <t>CBB.508 R48 Incomplete Notice Content</t>
  </si>
  <si>
    <t>50437564</t>
  </si>
  <si>
    <t>CBB.508 R53 Processor Authentication</t>
  </si>
  <si>
    <t>50437565</t>
  </si>
  <si>
    <t>CBB.508 R54 Providing appraisals</t>
  </si>
  <si>
    <t>50437566</t>
  </si>
  <si>
    <t>CBB.508 R55 Unsecure Email</t>
  </si>
  <si>
    <t>50437567</t>
  </si>
  <si>
    <t>CBB.508 R59 Epay Authorization</t>
  </si>
  <si>
    <t>50437568</t>
  </si>
  <si>
    <t>CBB.508 R61 Inaccurate Mortgage</t>
  </si>
  <si>
    <t>50437569</t>
  </si>
  <si>
    <t>CBB.508 R63 Initial Disclosure Content</t>
  </si>
  <si>
    <t>50437594</t>
  </si>
  <si>
    <t>CBB.508 R70 Record Retention</t>
  </si>
  <si>
    <t>50437789</t>
  </si>
  <si>
    <t>OPS.300 R22 Bnkrptcy Sprdsheet Error</t>
  </si>
  <si>
    <t>50438805</t>
  </si>
  <si>
    <t>CBB.789 R12 Manual Ers-Incoming Returns</t>
  </si>
  <si>
    <t>50438806</t>
  </si>
  <si>
    <t>CBB.789 R13 Manual Errors - CAD</t>
  </si>
  <si>
    <t>50437572</t>
  </si>
  <si>
    <t>CBB.508 R67 Premature Funding</t>
  </si>
  <si>
    <t>50437573</t>
  </si>
  <si>
    <t>CBB.508 R68 Taxpayer Consent</t>
  </si>
  <si>
    <t>50437574</t>
  </si>
  <si>
    <t>CBB.508 R69 Exposed Physical Documents</t>
  </si>
  <si>
    <t>50437575</t>
  </si>
  <si>
    <t>CBB.508 R71 Requirement for flood ins</t>
  </si>
  <si>
    <t>50437582</t>
  </si>
  <si>
    <t>CBB.508 R50 Incomplete Notice Timing</t>
  </si>
  <si>
    <t>50437583</t>
  </si>
  <si>
    <t>CBB.508 R51 Insufficient hazard Ins</t>
  </si>
  <si>
    <t>50437584</t>
  </si>
  <si>
    <t>CBB.508 R52 Non Orig Appraisal Delivery</t>
  </si>
  <si>
    <t>50437586</t>
  </si>
  <si>
    <t>CBB.508 R56 Due and Payable Omission</t>
  </si>
  <si>
    <t>50437587</t>
  </si>
  <si>
    <t>CBB.508 R57 Content-right to rescind</t>
  </si>
  <si>
    <t>50437589</t>
  </si>
  <si>
    <t>CBB.508 R60 Exec Off Reg O Addendum Fail</t>
  </si>
  <si>
    <t>50437592</t>
  </si>
  <si>
    <t>CBB.508 R62 Format -Right to rescind</t>
  </si>
  <si>
    <t>50437593</t>
  </si>
  <si>
    <t>CBB.508 R65 Initial Privacy Notice</t>
  </si>
  <si>
    <t>50438935</t>
  </si>
  <si>
    <t>CBB.789 R10 Manual Errors - Exceptions</t>
  </si>
  <si>
    <t>50438937</t>
  </si>
  <si>
    <t>CBB.789 R11 Manual Errors - Adjustments</t>
  </si>
  <si>
    <t>50438938</t>
  </si>
  <si>
    <t>CBB.789 R14 Internal Fraud - CAD</t>
  </si>
  <si>
    <t>50438957</t>
  </si>
  <si>
    <t>CBB.789 R15 Reg CC Outgoing Check Return</t>
  </si>
  <si>
    <t>50438958</t>
  </si>
  <si>
    <t>CBB.789 R17 Reg CC Record Retention</t>
  </si>
  <si>
    <t>50439978</t>
  </si>
  <si>
    <t>CBB.626 R9 IBM Standard Exclusions</t>
  </si>
  <si>
    <t>50440000</t>
  </si>
  <si>
    <t>CBB.626 R7 Apply Standard Exclusions</t>
  </si>
  <si>
    <t>50440106</t>
  </si>
  <si>
    <t>CBB.801 R7 Internal Theft</t>
  </si>
  <si>
    <t>50440113</t>
  </si>
  <si>
    <t>OPS.854 R14 Adverse Action Notices</t>
  </si>
  <si>
    <t>50440161</t>
  </si>
  <si>
    <t>CBB.400 R8 Improper Admin Addition</t>
  </si>
  <si>
    <t>50440176</t>
  </si>
  <si>
    <t>CBB.677 R2 Incorrect Capture</t>
  </si>
  <si>
    <t>50440177</t>
  </si>
  <si>
    <t>CBB.677 R4 Ext Frd altered check</t>
  </si>
  <si>
    <t>50440185</t>
  </si>
  <si>
    <t>CBB.677 R1 Disclosure &amp; Instructions</t>
  </si>
  <si>
    <t>50440186</t>
  </si>
  <si>
    <t>CBB.677 R3 Ext Frd cntrft check</t>
  </si>
  <si>
    <t>50440187</t>
  </si>
  <si>
    <t>CBB.677 R5 Ext Frd Duplicate (on us)</t>
  </si>
  <si>
    <t>50440188</t>
  </si>
  <si>
    <t>CBB.677 R7 Duplicate subm - syst error</t>
  </si>
  <si>
    <t>50440190</t>
  </si>
  <si>
    <t>CBB.677 R9 OFAC risk</t>
  </si>
  <si>
    <t>50440191</t>
  </si>
  <si>
    <t>CBB.795 R2 Cases Not Processed</t>
  </si>
  <si>
    <t>50440193</t>
  </si>
  <si>
    <t>CBB.795 R3 Reclamation Processing Errors</t>
  </si>
  <si>
    <t>50440198</t>
  </si>
  <si>
    <t>CBB.795 R6 Internal Fraud - NPPI</t>
  </si>
  <si>
    <t>50440199</t>
  </si>
  <si>
    <t>CBB.795 R8 Internal Fraud - CAD</t>
  </si>
  <si>
    <t>50440209</t>
  </si>
  <si>
    <t>CBB.677 R6 Ext Frd Duplicate(in transit)</t>
  </si>
  <si>
    <t>50440210</t>
  </si>
  <si>
    <t>CBB.677 R8 Bus Continuity</t>
  </si>
  <si>
    <t>50440211</t>
  </si>
  <si>
    <t>CBB.803 R13 External Fraud</t>
  </si>
  <si>
    <t>50440212</t>
  </si>
  <si>
    <t>CBB.795 R1 Systems Unavailable</t>
  </si>
  <si>
    <t>50440213</t>
  </si>
  <si>
    <t>CBB.795 R4 Customer Notice</t>
  </si>
  <si>
    <t>50440217</t>
  </si>
  <si>
    <t>CBB.795 R5 Agency Notification</t>
  </si>
  <si>
    <t>50440218</t>
  </si>
  <si>
    <t>CBB.795 R7 Internal Fraud - Pep+</t>
  </si>
  <si>
    <t>50440219</t>
  </si>
  <si>
    <t>CBB.795 R9 Record Retention</t>
  </si>
  <si>
    <t>50440755</t>
  </si>
  <si>
    <t>CBB.508 R74 NMLS Initial Comm</t>
  </si>
  <si>
    <t>50440756</t>
  </si>
  <si>
    <t>CBB.508 R76 NMLS Loan Documents</t>
  </si>
  <si>
    <t>50440778</t>
  </si>
  <si>
    <t>CBB.508 R73 Unregistered App Accepted</t>
  </si>
  <si>
    <t>50440779</t>
  </si>
  <si>
    <t>CBB.508 R75 NMLS at Application</t>
  </si>
  <si>
    <t>50441125</t>
  </si>
  <si>
    <t>CBB.731 R2 OFAC Compliance</t>
  </si>
  <si>
    <t>50441130</t>
  </si>
  <si>
    <t>CBB.211 R26 Unauth Dep Pricing Rate Chan</t>
  </si>
  <si>
    <t>50441164</t>
  </si>
  <si>
    <t>OPS.986 R14 Remote Vault Set-ups</t>
  </si>
  <si>
    <t>50441401</t>
  </si>
  <si>
    <t>CBB.793 R5 AIRRS Processing Errors</t>
  </si>
  <si>
    <t>50441402</t>
  </si>
  <si>
    <t>CBB.793 R6 External Fraud</t>
  </si>
  <si>
    <t>50441403</t>
  </si>
  <si>
    <t>CBB.793 R8 Exchange Rate Errors</t>
  </si>
  <si>
    <t>50441405</t>
  </si>
  <si>
    <t>CBB.793 R11 OFAC Non-Compliance</t>
  </si>
  <si>
    <t>50441408</t>
  </si>
  <si>
    <t>CBB.793 R1 Key System Failure</t>
  </si>
  <si>
    <t>50441409</t>
  </si>
  <si>
    <t>CBB.793 R3 Internal Fraud - AIRRS</t>
  </si>
  <si>
    <t>50441410</t>
  </si>
  <si>
    <t>CBB.793 R4 Internal Fraud - Wires</t>
  </si>
  <si>
    <t>50441413</t>
  </si>
  <si>
    <t>CBB.793 R7 Check Collection Errors</t>
  </si>
  <si>
    <t>50441414</t>
  </si>
  <si>
    <t>CBB.793 R9 Checks Not Processed</t>
  </si>
  <si>
    <t>50441415</t>
  </si>
  <si>
    <t>CBB.793 R10 Debit Authorization</t>
  </si>
  <si>
    <t>50441644</t>
  </si>
  <si>
    <t>CBB.775 R1 Dispute Entry - NSCRA Dbase</t>
  </si>
  <si>
    <t>50441645</t>
  </si>
  <si>
    <t>CBB.775 R2 FCRA Reasonable Invst-30 Days</t>
  </si>
  <si>
    <t>50441646</t>
  </si>
  <si>
    <t>CBB.775 R3 FCRA-Rpt Results to Consumer</t>
  </si>
  <si>
    <t>50441647</t>
  </si>
  <si>
    <t>CBB.775 R4 FCRA Report (Notify) NSCRA</t>
  </si>
  <si>
    <t>50441648</t>
  </si>
  <si>
    <t>CBB.775 R5 FCRA Maintain Evidence/Record</t>
  </si>
  <si>
    <t>50441651</t>
  </si>
  <si>
    <t>CBB.775 R9 Report 90 Days (Charge off)</t>
  </si>
  <si>
    <t>50441669</t>
  </si>
  <si>
    <t>CBB.775 R8 FTP Risk</t>
  </si>
  <si>
    <t>50441670</t>
  </si>
  <si>
    <t>CBB.775 R10 Inaccurate NSCRA Reporting</t>
  </si>
  <si>
    <t>50441695</t>
  </si>
  <si>
    <t>CBB.775 R14 Manual NSCRA reporting</t>
  </si>
  <si>
    <t>50441696</t>
  </si>
  <si>
    <t>CBB.775 R15 FCRA Procedures</t>
  </si>
  <si>
    <t>50441705</t>
  </si>
  <si>
    <t>CBB.673 R1 External Fraud</t>
  </si>
  <si>
    <t>50441721</t>
  </si>
  <si>
    <t>CBB.775 R12 Inacc Incm Rprtg Rjct(NSCRA)</t>
  </si>
  <si>
    <t>50441723</t>
  </si>
  <si>
    <t>CBB.775 R18 Revise Incorrect Rpt Info</t>
  </si>
  <si>
    <t>50441724</t>
  </si>
  <si>
    <t>CBB.775 R19 Training Not Provided</t>
  </si>
  <si>
    <t>50441749</t>
  </si>
  <si>
    <t>CBB.673 R2 Business Continuity</t>
  </si>
  <si>
    <t>50441750</t>
  </si>
  <si>
    <t>CBB.673 R4 Internal Fraud - Employee</t>
  </si>
  <si>
    <t>50441751</t>
  </si>
  <si>
    <t>CBB.673 R6 Change Mgmt Risk-External</t>
  </si>
  <si>
    <t>50441759</t>
  </si>
  <si>
    <t>CBB.673 R3 Change Management Risk</t>
  </si>
  <si>
    <t>50441761</t>
  </si>
  <si>
    <t>CBB.673 R5 Info Security - Cyber Risk</t>
  </si>
  <si>
    <t>50441898</t>
  </si>
  <si>
    <t>CBB.517 R107 Fail File Ext hold Ppt 5 Yr</t>
  </si>
  <si>
    <t>50442045</t>
  </si>
  <si>
    <t>SS.102 R1 Mnul Exec Er-Product Shut Off</t>
  </si>
  <si>
    <t>50442046</t>
  </si>
  <si>
    <t>SS.102 R2 Product Improperly Shut Off</t>
  </si>
  <si>
    <t>50442047</t>
  </si>
  <si>
    <t>SS.102 R4 Flawed Policies &amp; procedures</t>
  </si>
  <si>
    <t>50442048</t>
  </si>
  <si>
    <t>SS.102 R5 Flawed Training</t>
  </si>
  <si>
    <t>50442049</t>
  </si>
  <si>
    <t>SS.102 R7 Envestnet Fees</t>
  </si>
  <si>
    <t>50442050</t>
  </si>
  <si>
    <t>SS.102 R8 Bond Filter error</t>
  </si>
  <si>
    <t>50442051</t>
  </si>
  <si>
    <t>SS.102 R9 Failure to Complete Req Trning</t>
  </si>
  <si>
    <t>50442052</t>
  </si>
  <si>
    <t>SS.102 R10 Disclosure Template Content</t>
  </si>
  <si>
    <t>50442053</t>
  </si>
  <si>
    <t>SS.103 R1 Info Security</t>
  </si>
  <si>
    <t>50442054</t>
  </si>
  <si>
    <t>SS.103 R2 Manual Data entry</t>
  </si>
  <si>
    <t>50442056</t>
  </si>
  <si>
    <t>SS.103 R4 Do Not Call</t>
  </si>
  <si>
    <t>50442057</t>
  </si>
  <si>
    <t>SS.102 R3 Inappopriate Prod/Provider</t>
  </si>
  <si>
    <t>50442058</t>
  </si>
  <si>
    <t>SS.102 R6 Inap Product After Onboarding</t>
  </si>
  <si>
    <t>50442067</t>
  </si>
  <si>
    <t>SS.103 R3 OFAC risk</t>
  </si>
  <si>
    <t>50442068</t>
  </si>
  <si>
    <t>SS.103 R6 Setting and Circumstance</t>
  </si>
  <si>
    <t>50442074</t>
  </si>
  <si>
    <t>SS.104 R5 U4 U5 Amendment Timing</t>
  </si>
  <si>
    <t>50442075</t>
  </si>
  <si>
    <t>SS.104 R6 Timely 4530 Filing</t>
  </si>
  <si>
    <t>50442076</t>
  </si>
  <si>
    <t>SS.104 R7 4530 Data Entry</t>
  </si>
  <si>
    <t>50442077</t>
  </si>
  <si>
    <t>SS.104 R8 RegEd System Access</t>
  </si>
  <si>
    <t>50442078</t>
  </si>
  <si>
    <t>SS.104 R9 Root Cause Not Identified</t>
  </si>
  <si>
    <t>50442079</t>
  </si>
  <si>
    <t>SS.104 R11 Complaint Records Retention</t>
  </si>
  <si>
    <t>50442082</t>
  </si>
  <si>
    <t>SS.103 R5 Internal Fraud - QKAs</t>
  </si>
  <si>
    <t>50442083</t>
  </si>
  <si>
    <t>SS.103 R7 Model Risk</t>
  </si>
  <si>
    <t>50442084</t>
  </si>
  <si>
    <t>SS.103 R8 Disclosures (NAO form)</t>
  </si>
  <si>
    <t>50442085</t>
  </si>
  <si>
    <t>SS.103 R9 Record Retention</t>
  </si>
  <si>
    <t>50442086</t>
  </si>
  <si>
    <t>SS.103 R10 CIP/CDD Failure</t>
  </si>
  <si>
    <t>50442090</t>
  </si>
  <si>
    <t>SS.104 R1 Unprocessed Complaint</t>
  </si>
  <si>
    <t>50442091</t>
  </si>
  <si>
    <t>SS.104 R2 Unacknowledged Complaint</t>
  </si>
  <si>
    <t>50442092</t>
  </si>
  <si>
    <t>SS.104 R3 RegEd Manual Entry</t>
  </si>
  <si>
    <t>50442093</t>
  </si>
  <si>
    <t>SS.104 R4 Internal Fraud</t>
  </si>
  <si>
    <t>50442094</t>
  </si>
  <si>
    <t>SS.104 R10 Miscategorization Risk</t>
  </si>
  <si>
    <t>50448571</t>
  </si>
  <si>
    <t>CBB.202 R22 Transaction w/ Affiliates</t>
  </si>
  <si>
    <t>50448650</t>
  </si>
  <si>
    <t>CBB.503 R1 Closing Package Not Received</t>
  </si>
  <si>
    <t>50448652</t>
  </si>
  <si>
    <t>CBB.503 R3 TP Physical Storage-IS Risk</t>
  </si>
  <si>
    <t>50448672</t>
  </si>
  <si>
    <t>CBB.503 R2 Exposed Physical Documents</t>
  </si>
  <si>
    <t>50448673</t>
  </si>
  <si>
    <t>CBB.503 R4 Manual Update Loan Status</t>
  </si>
  <si>
    <t>50448674</t>
  </si>
  <si>
    <t>CBB.503 R5 Ln Mis-amortization-Saleable</t>
  </si>
  <si>
    <t>50448675</t>
  </si>
  <si>
    <t>CBB.503 R6 Ln Mis-amortization-Portfolio</t>
  </si>
  <si>
    <t>50448676</t>
  </si>
  <si>
    <t>CBB.503 R7 Manual Data Entry Error</t>
  </si>
  <si>
    <t>50448677</t>
  </si>
  <si>
    <t>CBB.503 R8 MI Check - Internal Fraud</t>
  </si>
  <si>
    <t>50448678</t>
  </si>
  <si>
    <t>CBB.503 R9 Internal Fraud-Customer Info</t>
  </si>
  <si>
    <t>50448679</t>
  </si>
  <si>
    <t>CBB.503 R10 Agency System Access</t>
  </si>
  <si>
    <t>50448680</t>
  </si>
  <si>
    <t>CBB.503 R11 Servicing Transfer Notice</t>
  </si>
  <si>
    <t>50448697</t>
  </si>
  <si>
    <t>CBB.792 R1 Systems Unavailable</t>
  </si>
  <si>
    <t>50448698</t>
  </si>
  <si>
    <t>CBB.792 R3 Manual Processing Errors</t>
  </si>
  <si>
    <t>50448699</t>
  </si>
  <si>
    <t>CBB.792 R4 Call Escalation Errors</t>
  </si>
  <si>
    <t>50448701</t>
  </si>
  <si>
    <t>CBB.792 R7 Internal Fraud - NPPI</t>
  </si>
  <si>
    <t>50448715</t>
  </si>
  <si>
    <t>CBB.828 R12 NPPI Mishandling</t>
  </si>
  <si>
    <t>50448720</t>
  </si>
  <si>
    <t>CBB.792 R2 Failure to meet SLAs</t>
  </si>
  <si>
    <t>50448721</t>
  </si>
  <si>
    <t>CBB.792 R5 External Fraud</t>
  </si>
  <si>
    <t>50448723</t>
  </si>
  <si>
    <t>CBB.792 R6 Internal Fraud</t>
  </si>
  <si>
    <t>50448750</t>
  </si>
  <si>
    <t>CBB.792 R9 Procedures - Reg. CC</t>
  </si>
  <si>
    <t>50448763</t>
  </si>
  <si>
    <t>CBB.792 R8 O/D Fee Reversals - Reg. CC</t>
  </si>
  <si>
    <t>50448764</t>
  </si>
  <si>
    <t>CBB.792 R10 Record Retention - Reg. CC</t>
  </si>
  <si>
    <t>50448828</t>
  </si>
  <si>
    <t>CBB.605 R20 Unauth Card Use-Funding</t>
  </si>
  <si>
    <t>50448829</t>
  </si>
  <si>
    <t>CBB.605 R22 Unfavorable Bank History</t>
  </si>
  <si>
    <t>50448838</t>
  </si>
  <si>
    <t>CBB.605 R21 External Fraud</t>
  </si>
  <si>
    <t>50449828</t>
  </si>
  <si>
    <t>CBB.201 R1 Inaccurate Vendor Data Risk</t>
  </si>
  <si>
    <t>50449829</t>
  </si>
  <si>
    <t>CBB.201 R2 GL updated incorrectly</t>
  </si>
  <si>
    <t>50449831</t>
  </si>
  <si>
    <t>CBB.201 R3 Incorrect agg ln payment ACH</t>
  </si>
  <si>
    <t>50449835</t>
  </si>
  <si>
    <t>CBB.201 R6 Incorrect RegZ-pmt processing</t>
  </si>
  <si>
    <t>50449837</t>
  </si>
  <si>
    <t>CBB.201 R9 Info Sec risk- 4th party vndr</t>
  </si>
  <si>
    <t>50449838</t>
  </si>
  <si>
    <t>CBB.201 R10 Col Practices (FDCPA req)</t>
  </si>
  <si>
    <t>50449859</t>
  </si>
  <si>
    <t>CBB.201 R4 Inaccurate invoicing-SOFI</t>
  </si>
  <si>
    <t>50449861</t>
  </si>
  <si>
    <t>CBB.201 R5 Complaint SLA</t>
  </si>
  <si>
    <t>50449864</t>
  </si>
  <si>
    <t>CBB.201 R7 FCRA (reg V) requirements</t>
  </si>
  <si>
    <t>50449865</t>
  </si>
  <si>
    <t>CBB.201 R8 SCRA noncompliance</t>
  </si>
  <si>
    <t>50449868</t>
  </si>
  <si>
    <t>CBB.508 R77 OFAC Failure</t>
  </si>
  <si>
    <t>50450000</t>
  </si>
  <si>
    <t>CBB.775 R20 Failure to Notify Customer</t>
  </si>
  <si>
    <t>50450494</t>
  </si>
  <si>
    <t>CBB.729 R1 Account Opening Errors</t>
  </si>
  <si>
    <t>50450496</t>
  </si>
  <si>
    <t>CBB.729 R7 CIP/CDD Compliance</t>
  </si>
  <si>
    <t>50450500</t>
  </si>
  <si>
    <t>CBB.729 R8 Overdraft Election Error</t>
  </si>
  <si>
    <t>50450502</t>
  </si>
  <si>
    <t>CBB.729 R9 Record Retention</t>
  </si>
  <si>
    <t>50450503</t>
  </si>
  <si>
    <t>CBB.729 R11 Procedures</t>
  </si>
  <si>
    <t>50450513</t>
  </si>
  <si>
    <t>CBB.729 R4 Internal Fraud - NPPI</t>
  </si>
  <si>
    <t>50450514</t>
  </si>
  <si>
    <t>CBB.729 R6 Adverse Action Letters</t>
  </si>
  <si>
    <t>50450586</t>
  </si>
  <si>
    <t>CBB.772 R1 Proper LOB review Performed</t>
  </si>
  <si>
    <t>50450587</t>
  </si>
  <si>
    <t>CBB.772 R5 Timely Charge-off(Bankruptcy)</t>
  </si>
  <si>
    <t>50450588</t>
  </si>
  <si>
    <t>CBB.772 R6 Timely Charge-off (Deceased)</t>
  </si>
  <si>
    <t>50450589</t>
  </si>
  <si>
    <t>CBB.772 R7 Incomplete Database Upload</t>
  </si>
  <si>
    <t>50450590</t>
  </si>
  <si>
    <t>CBB.772 R8 Informant Reports Integrity</t>
  </si>
  <si>
    <t>50450591</t>
  </si>
  <si>
    <t>CBB.772 R9 Charge-off Approval</t>
  </si>
  <si>
    <t>50450592</t>
  </si>
  <si>
    <t>CBB.772 R13 FCRA Neg Info Disclosure</t>
  </si>
  <si>
    <t>50450593</t>
  </si>
  <si>
    <t>CBB.772 R14 Fail DDA COFF Prcs(Partenon)</t>
  </si>
  <si>
    <t>50450594</t>
  </si>
  <si>
    <t>CBB.772 R15 Manual Error DDA (Partenon)</t>
  </si>
  <si>
    <t>50450595</t>
  </si>
  <si>
    <t>CBB.772 R16 Failure ChargeOff OD Timely</t>
  </si>
  <si>
    <t>50450596</t>
  </si>
  <si>
    <t>CBB.772 R17 Fail CC COFF Prcss(Tallyman)</t>
  </si>
  <si>
    <t>50450597</t>
  </si>
  <si>
    <t>CBB.772 R18 Manual Error Processing CC</t>
  </si>
  <si>
    <t>50450598</t>
  </si>
  <si>
    <t>CBB.772 R19 NonAccrual Status Update</t>
  </si>
  <si>
    <t>50450599</t>
  </si>
  <si>
    <t>CBB.772 R20 Procedure Requirement</t>
  </si>
  <si>
    <t>50450608</t>
  </si>
  <si>
    <t>CBB.772 R2 Secured Ln Not Review(Equity)</t>
  </si>
  <si>
    <t>50450609</t>
  </si>
  <si>
    <t>CBB.772 R3 Timely Charge-off (Secured)</t>
  </si>
  <si>
    <t>50450610</t>
  </si>
  <si>
    <t>CBB.772 R4 Timely Charge-off (Unsecured)</t>
  </si>
  <si>
    <t>50450611</t>
  </si>
  <si>
    <t>CBB.772 R10 Payment Made - Chargeoff</t>
  </si>
  <si>
    <t>50450615</t>
  </si>
  <si>
    <t>CBB.772 R21 FCRA NegInfo Dscls Procedure</t>
  </si>
  <si>
    <t>50450619</t>
  </si>
  <si>
    <t>OPS.891 R11 Failure to Identify SID</t>
  </si>
  <si>
    <t>50450646</t>
  </si>
  <si>
    <t>CBB.102 R10 CDL - Credit Consent</t>
  </si>
  <si>
    <t>50450658</t>
  </si>
  <si>
    <t>CBB.102 R11 External Fraud - CDL Request</t>
  </si>
  <si>
    <t>50451423</t>
  </si>
  <si>
    <t>CBB.508 R79 CIP/KYC Inaccurate</t>
  </si>
  <si>
    <t>50451453</t>
  </si>
  <si>
    <t>CBB.517 R108 Wire Entry Error</t>
  </si>
  <si>
    <t>50451941</t>
  </si>
  <si>
    <t>CBB.506 R81 Credit Decision Timely</t>
  </si>
  <si>
    <t>50451944</t>
  </si>
  <si>
    <t>CBB.506 R85 AML Failures</t>
  </si>
  <si>
    <t>50451981</t>
  </si>
  <si>
    <t>CBB.506 R139 Inaccurate Escrow Figures</t>
  </si>
  <si>
    <t>50451982</t>
  </si>
  <si>
    <t>CBB.506 R124 HPML Appraisal Disclosure</t>
  </si>
  <si>
    <t>50453093</t>
  </si>
  <si>
    <t>CBB.771 R18 Flood Policy ChangesStrategy</t>
  </si>
  <si>
    <t>50450914</t>
  </si>
  <si>
    <t>CBB.773 R14 Qualifier Sprdsht-Mnul Entry</t>
  </si>
  <si>
    <t>50450659</t>
  </si>
  <si>
    <t>CBB.102 R1 Not Provide Contract/Sig</t>
  </si>
  <si>
    <t>50450671</t>
  </si>
  <si>
    <t>CBB.802 R9 ATM Over/Short</t>
  </si>
  <si>
    <t>50450681</t>
  </si>
  <si>
    <t>CBB.776 R1 60 Days - Not Sent to Workout</t>
  </si>
  <si>
    <t>50450742</t>
  </si>
  <si>
    <t>CBB.776 R3 Customer Contact/Data Privacy</t>
  </si>
  <si>
    <t>50450743</t>
  </si>
  <si>
    <t>CBB.776 R8 Fraud/Invalid Account (Ext)</t>
  </si>
  <si>
    <t>50450757</t>
  </si>
  <si>
    <t>CBB.776 R2 System / Queue Assignment</t>
  </si>
  <si>
    <t>50450758</t>
  </si>
  <si>
    <t>CBB.776 R4 Ltr Sent To Incorrect/NotSent</t>
  </si>
  <si>
    <t>50450759</t>
  </si>
  <si>
    <t>CBB.776 R5 Letter Template Periodic Rvw</t>
  </si>
  <si>
    <t>50450760</t>
  </si>
  <si>
    <t>CBB.776 R6 Inaccurate - Write of Offset</t>
  </si>
  <si>
    <t>50450761</t>
  </si>
  <si>
    <t>CBB.776 R7 Inaccurate-instruct Cus tPmt</t>
  </si>
  <si>
    <t>50450811</t>
  </si>
  <si>
    <t>CBB.790 R3 Reg. Z Timing Requirements</t>
  </si>
  <si>
    <t>50450856</t>
  </si>
  <si>
    <t>CBB.773 R1 Upstream Reports - Accurate</t>
  </si>
  <si>
    <t>50450884</t>
  </si>
  <si>
    <t>CBB.773 R5 FCRA</t>
  </si>
  <si>
    <t>50450885</t>
  </si>
  <si>
    <t>CBB.773 R7 Repayment Plan Leter</t>
  </si>
  <si>
    <t>50450886</t>
  </si>
  <si>
    <t>CBB.773 R10 Add to 1099 C</t>
  </si>
  <si>
    <t>50450887</t>
  </si>
  <si>
    <t>CBB.773 R11 Western Union - Payments</t>
  </si>
  <si>
    <t>50450888</t>
  </si>
  <si>
    <t>CBB.773 R12 OCS - Appropriate Status</t>
  </si>
  <si>
    <t>50450907</t>
  </si>
  <si>
    <t>CBB.773 R2 Completeness-Recovry Activity</t>
  </si>
  <si>
    <t>50450908</t>
  </si>
  <si>
    <t>CBB.773 R3 Restricted Contact - Customer</t>
  </si>
  <si>
    <t>50450909</t>
  </si>
  <si>
    <t>CBB.773 R4 Customer Info - Inappropriate</t>
  </si>
  <si>
    <t>50450910</t>
  </si>
  <si>
    <t>CBB.773 R6 Failure to Release the Lien</t>
  </si>
  <si>
    <t>50450911</t>
  </si>
  <si>
    <t>CBB.773 R8 Failure to Decision LossMit</t>
  </si>
  <si>
    <t>50450912</t>
  </si>
  <si>
    <t>CBB.773 R9 Letter Template Review</t>
  </si>
  <si>
    <t>50450913</t>
  </si>
  <si>
    <t>CBB.773 R13 Qualifier Spreadsheet - EUA</t>
  </si>
  <si>
    <t>50451195</t>
  </si>
  <si>
    <t>CBB.817 R4 Denying Bank Error reversal</t>
  </si>
  <si>
    <t>50451232</t>
  </si>
  <si>
    <t>CBB.817 R5 Exceeding authority level</t>
  </si>
  <si>
    <t>50451408</t>
  </si>
  <si>
    <t>CBB.210 R17 Reg GG - Casino Crd Usage</t>
  </si>
  <si>
    <t>50451483</t>
  </si>
  <si>
    <t>OPS.986 R15 Failure to Off-Board Custmrs</t>
  </si>
  <si>
    <t>50451519</t>
  </si>
  <si>
    <t>CBB.701 R31 Liquifier Tool Error</t>
  </si>
  <si>
    <t>50451520</t>
  </si>
  <si>
    <t>CBB.701 R34 IDTRF Alert Procedure</t>
  </si>
  <si>
    <t>50451533</t>
  </si>
  <si>
    <t>CBB.701 R24 Flood Certificate</t>
  </si>
  <si>
    <t>50451534</t>
  </si>
  <si>
    <t>CBB.701 R25 Uninsured - Hazard</t>
  </si>
  <si>
    <t>50451535</t>
  </si>
  <si>
    <t>CBB.701 R26 CreditCriteria Noncompliance</t>
  </si>
  <si>
    <t>50451536</t>
  </si>
  <si>
    <t>CBB.701 R27 Qualifier Tool Man. Ex. Erro</t>
  </si>
  <si>
    <t>50451538</t>
  </si>
  <si>
    <t>CBB.701 R28 Acct. Closure Man. Ex. Error</t>
  </si>
  <si>
    <t>50451540</t>
  </si>
  <si>
    <t>CBB.701 R30 File Img Rec. Ret. Error</t>
  </si>
  <si>
    <t>50451501</t>
  </si>
  <si>
    <t>CBB.701 R17 Borrower LM Reponse</t>
  </si>
  <si>
    <t>50451503</t>
  </si>
  <si>
    <t>CBB.701 R19 Appeal Separation Duties</t>
  </si>
  <si>
    <t>50451504</t>
  </si>
  <si>
    <t>CBB.701 R20 Appraisal Delivery</t>
  </si>
  <si>
    <t>50451505</t>
  </si>
  <si>
    <t>CBB.701 R21 Flood Notice Failure</t>
  </si>
  <si>
    <t>50451509</t>
  </si>
  <si>
    <t>CBB.701 R2 Error Notice Contact Info</t>
  </si>
  <si>
    <t>50451510</t>
  </si>
  <si>
    <t>CBB.701 R3 RESPA Procedures</t>
  </si>
  <si>
    <t>50451513</t>
  </si>
  <si>
    <t>CBB.701 R22 Uninsured - Flood</t>
  </si>
  <si>
    <t>50451517</t>
  </si>
  <si>
    <t>CBB.701 R29 Failure to Record</t>
  </si>
  <si>
    <t>50451541</t>
  </si>
  <si>
    <t>CBB.701 R32 Liquidation Dec. Error</t>
  </si>
  <si>
    <t>50451658</t>
  </si>
  <si>
    <t>CBB.506 R1 LOS InfoSec</t>
  </si>
  <si>
    <t>50451723</t>
  </si>
  <si>
    <t>CBB.506 R2 Application InfoSec</t>
  </si>
  <si>
    <t>50451738</t>
  </si>
  <si>
    <t>CBB.506 R5 Steering</t>
  </si>
  <si>
    <t>50451739</t>
  </si>
  <si>
    <t>CBB.506 R6 Fair Lending-Bwr Discrim</t>
  </si>
  <si>
    <t>50451740</t>
  </si>
  <si>
    <t>CBB.506 R7 Fair Lending-Bwr Discourage</t>
  </si>
  <si>
    <t>50451741</t>
  </si>
  <si>
    <t>CBB.506 R8 Improper Spousal Signature</t>
  </si>
  <si>
    <t>50451742</t>
  </si>
  <si>
    <t>CBB.506 R9 monitoring Info req fail</t>
  </si>
  <si>
    <t>50451743</t>
  </si>
  <si>
    <t>CBB.506 R10 Info Monitoring Disclosure</t>
  </si>
  <si>
    <t>50451744</t>
  </si>
  <si>
    <t>CBB.506 R11 Oral disclosures</t>
  </si>
  <si>
    <t>50451748</t>
  </si>
  <si>
    <t>CBB.506 R12 Permissible Purpose</t>
  </si>
  <si>
    <t>50451749</t>
  </si>
  <si>
    <t>CBB.506 R13 Loan Fees</t>
  </si>
  <si>
    <t>50451750</t>
  </si>
  <si>
    <t>CBB.506 R17 Application Fee Receipt</t>
  </si>
  <si>
    <t>50451752</t>
  </si>
  <si>
    <t>CBB.506 R18 RBP Notice Delivery</t>
  </si>
  <si>
    <t>50451754</t>
  </si>
  <si>
    <t>CBB.506 R19 RBP Notice Content</t>
  </si>
  <si>
    <t>50451755</t>
  </si>
  <si>
    <t>CBB.506 R20 ECOA Disclosure Notice</t>
  </si>
  <si>
    <t>50451764</t>
  </si>
  <si>
    <t>CBB.506 R4 Sales Practice</t>
  </si>
  <si>
    <t>50451771</t>
  </si>
  <si>
    <t>CBB.506 R14 External Fraud</t>
  </si>
  <si>
    <t>50451774</t>
  </si>
  <si>
    <t>CBB.506 R15 Rate Pricing</t>
  </si>
  <si>
    <t>50451777</t>
  </si>
  <si>
    <t>CBB.506 R16 Rate Exception Pricing</t>
  </si>
  <si>
    <t>50451787</t>
  </si>
  <si>
    <t>CBB.506 R21 MLO Unique ID</t>
  </si>
  <si>
    <t>50451801</t>
  </si>
  <si>
    <t>CBB.506 R22 Info Mon. Oral Disclosure</t>
  </si>
  <si>
    <t>50451802</t>
  </si>
  <si>
    <t>CBB.506 R23 Unregistered App Acceptance</t>
  </si>
  <si>
    <t>50451803</t>
  </si>
  <si>
    <t>CBB.506 R24 NMLS Initial Correspondence</t>
  </si>
  <si>
    <t>50451804</t>
  </si>
  <si>
    <t>CBB.506 R25 Info Booklet</t>
  </si>
  <si>
    <t>50451806</t>
  </si>
  <si>
    <t>CBB.506 R29 Incorrect PMI</t>
  </si>
  <si>
    <t>50451829</t>
  </si>
  <si>
    <t>CBB.506 R26 Improper Fee Waiver/Change</t>
  </si>
  <si>
    <t>50451830</t>
  </si>
  <si>
    <t>CBB.506 R27 Improper Fee Change</t>
  </si>
  <si>
    <t>50451831</t>
  </si>
  <si>
    <t>CBB.506 R28 Appraisal disclosure</t>
  </si>
  <si>
    <t>50451832</t>
  </si>
  <si>
    <t>CBB.506 R30 Loan Estimate Delivery</t>
  </si>
  <si>
    <t>50451833</t>
  </si>
  <si>
    <t>CBB.506 R31 Shopping Disclosure</t>
  </si>
  <si>
    <t>50451834</t>
  </si>
  <si>
    <t>CBB.506 R33 Pre-approval Disclaimer</t>
  </si>
  <si>
    <t>50451836</t>
  </si>
  <si>
    <t>CBB.506 R36 Loan Estimate Content</t>
  </si>
  <si>
    <t>50451837</t>
  </si>
  <si>
    <t>CBB.506 R37 Loan Estimate - Generation</t>
  </si>
  <si>
    <t>50451838</t>
  </si>
  <si>
    <t>CBB.506 R38 Third Party Fin. Charges</t>
  </si>
  <si>
    <t>50451839</t>
  </si>
  <si>
    <t>CBB.506 R39 Esign Consent</t>
  </si>
  <si>
    <t>50451840</t>
  </si>
  <si>
    <t>CBB.506 R43 Incomplete Notice Content</t>
  </si>
  <si>
    <t>50451841</t>
  </si>
  <si>
    <t>CBB.506 R44 Incomplete Notice Template</t>
  </si>
  <si>
    <t>50451842</t>
  </si>
  <si>
    <t>CBB.506 R45 Incomplete Notice Timing</t>
  </si>
  <si>
    <t>50451843</t>
  </si>
  <si>
    <t>CBB.506 R46 Data collection</t>
  </si>
  <si>
    <t>50451844</t>
  </si>
  <si>
    <t>CBB.506 R47 Incomplete data elements</t>
  </si>
  <si>
    <t>50451845</t>
  </si>
  <si>
    <t>CBB.506 R53 Record Retention</t>
  </si>
  <si>
    <t>50451848</t>
  </si>
  <si>
    <t>CBB.506 R57 Adverse Action Generation</t>
  </si>
  <si>
    <t>50451849</t>
  </si>
  <si>
    <t>CBB.506 R58 Adverse Action Generation</t>
  </si>
  <si>
    <t>50451850</t>
  </si>
  <si>
    <t>CBB.506 R61 Inadequate HPML Appraisal</t>
  </si>
  <si>
    <t>50451856</t>
  </si>
  <si>
    <t>CBB.506 R64 Qualified mortgage</t>
  </si>
  <si>
    <t>50451858</t>
  </si>
  <si>
    <t>CBB.506 R32 Intent to Proceed</t>
  </si>
  <si>
    <t>50451861</t>
  </si>
  <si>
    <t>CBB.506 R35 Revised estimates</t>
  </si>
  <si>
    <t>50451866</t>
  </si>
  <si>
    <t>CBB.506 R40 Taxpayer Consent</t>
  </si>
  <si>
    <t>50451867</t>
  </si>
  <si>
    <t>CBB.506 R41 HUD Counseling Content</t>
  </si>
  <si>
    <t>50451870</t>
  </si>
  <si>
    <t>CBB.506 R42 Initial Privacy Notice</t>
  </si>
  <si>
    <t>50451871</t>
  </si>
  <si>
    <t>CBB.506 R48 Inaccurate data</t>
  </si>
  <si>
    <t>50451872</t>
  </si>
  <si>
    <t>CBB.506 R49 MDO Incomplete Fail</t>
  </si>
  <si>
    <t>50451875</t>
  </si>
  <si>
    <t>CBB.506 R50 OFAC Failure</t>
  </si>
  <si>
    <t>50451877</t>
  </si>
  <si>
    <t>CBB.506 R51 Refinancing within one year</t>
  </si>
  <si>
    <t>50451879</t>
  </si>
  <si>
    <t>CBB.506 R54 Eval on Prohibited Basis</t>
  </si>
  <si>
    <t>50451880</t>
  </si>
  <si>
    <t>CBB.506 R55 Refusal on prohibited basis</t>
  </si>
  <si>
    <t>50451881</t>
  </si>
  <si>
    <t>CBB.506 R56 Adverse Action Format</t>
  </si>
  <si>
    <t>50451882</t>
  </si>
  <si>
    <t>CBB.506 R59 Fail to ID high-cost mtgs</t>
  </si>
  <si>
    <t>50451883</t>
  </si>
  <si>
    <t>CBB.506 R60 Apprsl Copy Higher-Price mtg</t>
  </si>
  <si>
    <t>50451884</t>
  </si>
  <si>
    <t>CBB.506 R62 Arbitration Agreements</t>
  </si>
  <si>
    <t>50451885</t>
  </si>
  <si>
    <t>CBB.506 R63 Ability to Repay</t>
  </si>
  <si>
    <t>50451888</t>
  </si>
  <si>
    <t>CBB.506 R65 Flood Ins. Req</t>
  </si>
  <si>
    <t>50451901</t>
  </si>
  <si>
    <t>CBB.506 R67 Escrow for flood</t>
  </si>
  <si>
    <t>50451904</t>
  </si>
  <si>
    <t>CBB.506 R68 Flood Determination Retain</t>
  </si>
  <si>
    <t>50451907</t>
  </si>
  <si>
    <t>CBB.506 R66 Inadequate flood Ins. Cov</t>
  </si>
  <si>
    <t>50451909</t>
  </si>
  <si>
    <t>CBB.506 R69 Standard Flood Cert Form</t>
  </si>
  <si>
    <t>50451910</t>
  </si>
  <si>
    <t>CBB.506 R71 Red Flag not identified</t>
  </si>
  <si>
    <t>50451911</t>
  </si>
  <si>
    <t>CBB.506 R74 Inadvertent Special Program</t>
  </si>
  <si>
    <t>50451912</t>
  </si>
  <si>
    <t>CBB.506 R75 UW Policy Deviation</t>
  </si>
  <si>
    <t>50451913</t>
  </si>
  <si>
    <t>CBB.506 R76 Fair Lending</t>
  </si>
  <si>
    <t>50451914</t>
  </si>
  <si>
    <t>CBB.506 R82 Inadequate Appraisal</t>
  </si>
  <si>
    <t>50451915</t>
  </si>
  <si>
    <t>CBB.506 R83 Failure to ID Insider</t>
  </si>
  <si>
    <t>50451916</t>
  </si>
  <si>
    <t>CBB.506 R84 Insider Lending Limit</t>
  </si>
  <si>
    <t>50451917</t>
  </si>
  <si>
    <t>CBB.506 R86 E-Sign Info Security Risk</t>
  </si>
  <si>
    <t>50451918</t>
  </si>
  <si>
    <t>CBB.506 R87 Escrow Accounts for HPML</t>
  </si>
  <si>
    <t>50451919</t>
  </si>
  <si>
    <t>CBB.506 R88 Inadequate hazard Insurance</t>
  </si>
  <si>
    <t>50451921</t>
  </si>
  <si>
    <t>CBB.506 R90 Determination of Fees</t>
  </si>
  <si>
    <t>50451922</t>
  </si>
  <si>
    <t>CBB.506 R92 Flood Notice Contents</t>
  </si>
  <si>
    <t>50451923</t>
  </si>
  <si>
    <t>CBB.506 R93 Exposed Physical Documents</t>
  </si>
  <si>
    <t>50451924</t>
  </si>
  <si>
    <t>CBB.506 R94 Processor Authentication</t>
  </si>
  <si>
    <t>50451925</t>
  </si>
  <si>
    <t>CBB.506 R95 Unsecure Email</t>
  </si>
  <si>
    <t>50451926</t>
  </si>
  <si>
    <t>CBB.506 R96 Failure to take application</t>
  </si>
  <si>
    <t>50451927</t>
  </si>
  <si>
    <t>CBB.506 R97 PMI Disclosure delivery</t>
  </si>
  <si>
    <t>50451928</t>
  </si>
  <si>
    <t>CBB.506 R98 PMI Disclosure Content</t>
  </si>
  <si>
    <t>50451929</t>
  </si>
  <si>
    <t>CBB.506 R100 Non-Orig Appraisal Delivery</t>
  </si>
  <si>
    <t>50451930</t>
  </si>
  <si>
    <t>CBB.506 R102 Legal Obligation Reflected</t>
  </si>
  <si>
    <t>50451931</t>
  </si>
  <si>
    <t>CBB.506 R104 Changed Circumstance</t>
  </si>
  <si>
    <t>50451932</t>
  </si>
  <si>
    <t>CBB.506 R70 Address Discrepancy</t>
  </si>
  <si>
    <t>50451933</t>
  </si>
  <si>
    <t>CBB.506 R72 Appraisal Manipulation</t>
  </si>
  <si>
    <t>50451936</t>
  </si>
  <si>
    <t>CBB.506 R73 Internal Fraud</t>
  </si>
  <si>
    <t>50451937</t>
  </si>
  <si>
    <t>CBB.506 R77 Improper Rate Exception</t>
  </si>
  <si>
    <t>50451938</t>
  </si>
  <si>
    <t>CBB.506 R78 Fannie/Freddie Guidelines</t>
  </si>
  <si>
    <t>50451939</t>
  </si>
  <si>
    <t>CBB.506 R79 Internal Fraud-UW Queue</t>
  </si>
  <si>
    <t>50451940</t>
  </si>
  <si>
    <t>CBB.506 R80 Req. prohibited info</t>
  </si>
  <si>
    <t>50451945</t>
  </si>
  <si>
    <t>CBB.506 R89 Impaired Title Insurance</t>
  </si>
  <si>
    <t>50451946</t>
  </si>
  <si>
    <t>CBB.506 R91 Flood Notice</t>
  </si>
  <si>
    <t>50451948</t>
  </si>
  <si>
    <t>CBB.506 R99 PMI Disclosure Template</t>
  </si>
  <si>
    <t>50451949</t>
  </si>
  <si>
    <t>CBB.506 R101 Appraisal Delivery</t>
  </si>
  <si>
    <t>50451950</t>
  </si>
  <si>
    <t>CBB.506 R103 Wrong TRID Disclosure</t>
  </si>
  <si>
    <t>50451951</t>
  </si>
  <si>
    <t>CBB.506 R105 Disclosure Form</t>
  </si>
  <si>
    <t>50451952</t>
  </si>
  <si>
    <t>CBB.506 R109 Good Faith Est. Deviation</t>
  </si>
  <si>
    <t>50451953</t>
  </si>
  <si>
    <t>CBB.506 R113 APR Calculation</t>
  </si>
  <si>
    <t>50451954</t>
  </si>
  <si>
    <t>CBB.506 R114 Rescission Notice Delivery</t>
  </si>
  <si>
    <t>50451955</t>
  </si>
  <si>
    <t>CBB.506 R117 Denied Withdrwn Rec Reten.</t>
  </si>
  <si>
    <t>50451956</t>
  </si>
  <si>
    <t>CBB.506 R121 Change in terms</t>
  </si>
  <si>
    <t>50451959</t>
  </si>
  <si>
    <t>CBB.506 R106 Timing disclosures</t>
  </si>
  <si>
    <t>50451962</t>
  </si>
  <si>
    <t>CBB.506 R107 Missing TILA Disclosures</t>
  </si>
  <si>
    <t>50451964</t>
  </si>
  <si>
    <t>CBB.506 R108 Charge out of tolerance</t>
  </si>
  <si>
    <t>50451965</t>
  </si>
  <si>
    <t>CBB.506 R110 Estimate of charges</t>
  </si>
  <si>
    <t>50451966</t>
  </si>
  <si>
    <t>CBB.506 R111 Closing Disclosure Delivery</t>
  </si>
  <si>
    <t>50451967</t>
  </si>
  <si>
    <t>CBB.506 R112 CD Redisclosure</t>
  </si>
  <si>
    <t>50451968</t>
  </si>
  <si>
    <t>CBB.506 R115 Rescission Notice Content</t>
  </si>
  <si>
    <t>50451969</t>
  </si>
  <si>
    <t>CBB.506 R116 Rescission Notice Format</t>
  </si>
  <si>
    <t>50451970</t>
  </si>
  <si>
    <t>CBB.506 R118 Mtg Discl. Rec Retention</t>
  </si>
  <si>
    <t>50451971</t>
  </si>
  <si>
    <t>CBB.506 R119 Final Discl. Rec Reten</t>
  </si>
  <si>
    <t>50451972</t>
  </si>
  <si>
    <t>CBB.506 R120 Timing of disclosures</t>
  </si>
  <si>
    <t>50451973</t>
  </si>
  <si>
    <t>CBB.506 R122 High Cost Mtg Discl Content</t>
  </si>
  <si>
    <t>50451974</t>
  </si>
  <si>
    <t>CBB.506 R123 Notice to assignee</t>
  </si>
  <si>
    <t>50451975</t>
  </si>
  <si>
    <t>CBB.506 R131 Lender PMI Disclosure</t>
  </si>
  <si>
    <t>50451976</t>
  </si>
  <si>
    <t>CBB.506 R133 Funding Accounting Error</t>
  </si>
  <si>
    <t>50451977</t>
  </si>
  <si>
    <t>CBB.506 R134 Epay Authorization</t>
  </si>
  <si>
    <t>50451978</t>
  </si>
  <si>
    <t>CBB.506 R136 Inaccurate Mortgage</t>
  </si>
  <si>
    <t>50451979</t>
  </si>
  <si>
    <t>CBB.506 R137 NMLS Loan Documents</t>
  </si>
  <si>
    <t>50451980</t>
  </si>
  <si>
    <t>CBB.506 R138 Initial Escrow Disclosure</t>
  </si>
  <si>
    <t>50451983</t>
  </si>
  <si>
    <t>CBB.506 R125 HPML Apprsl Disc Timing</t>
  </si>
  <si>
    <t>50451984</t>
  </si>
  <si>
    <t>CBB.506 R126 NMLS on Disclosures</t>
  </si>
  <si>
    <t>50451985</t>
  </si>
  <si>
    <t>CBB.506 R127 Closing Disclosure Content</t>
  </si>
  <si>
    <t>50451986</t>
  </si>
  <si>
    <t>CBB.506 R128 CD - Generation</t>
  </si>
  <si>
    <t>50451987</t>
  </si>
  <si>
    <t>CBB.506 R129 Closing agent fin. Charges</t>
  </si>
  <si>
    <t>50451988</t>
  </si>
  <si>
    <t>CBB.506 R130 Prohibited offsets</t>
  </si>
  <si>
    <t>50451989</t>
  </si>
  <si>
    <t>CBB.506 R132 Wire Fraud</t>
  </si>
  <si>
    <t>50451990</t>
  </si>
  <si>
    <t>CBB.506 R135 Due and Payable Omission</t>
  </si>
  <si>
    <t>50452000</t>
  </si>
  <si>
    <t>SS.100 R1 Timeliness of FINRA Claims</t>
  </si>
  <si>
    <t>50452001</t>
  </si>
  <si>
    <t>SS.100 R2 Incorrect Claim Amount Receive</t>
  </si>
  <si>
    <t>50452002</t>
  </si>
  <si>
    <t>SS.100 R4 Intentional Misstatement</t>
  </si>
  <si>
    <t>50452003</t>
  </si>
  <si>
    <t>SS.100 R6 Journal entry manual error</t>
  </si>
  <si>
    <t>50452004</t>
  </si>
  <si>
    <t>SS.100 R8 Manual Input Error -Wire</t>
  </si>
  <si>
    <t>50452007</t>
  </si>
  <si>
    <t>CBB.506 R140 Wire Entry Error</t>
  </si>
  <si>
    <t>50452019</t>
  </si>
  <si>
    <t>SS.100 R3 Claim Tracker Error</t>
  </si>
  <si>
    <t>50452020</t>
  </si>
  <si>
    <t>SS.100 R5 Tracker calculation error</t>
  </si>
  <si>
    <t>50452021</t>
  </si>
  <si>
    <t>SS.100 R7 Journal entry int misstatement</t>
  </si>
  <si>
    <t>50452022</t>
  </si>
  <si>
    <t>SS.100 R9 Wire Fraud</t>
  </si>
  <si>
    <t>50452606</t>
  </si>
  <si>
    <t>CBB.721 R3 Customer Warning Letters</t>
  </si>
  <si>
    <t>50452621</t>
  </si>
  <si>
    <t>CBB.506 R141 Medical Info Use</t>
  </si>
  <si>
    <t>50452623</t>
  </si>
  <si>
    <t>CBB.721 R2 Account Review Errors</t>
  </si>
  <si>
    <t>50452630</t>
  </si>
  <si>
    <t>CBB.721 R1 Key System Failure</t>
  </si>
  <si>
    <t>50452631</t>
  </si>
  <si>
    <t>CBB.721 R5 Account Block Errors</t>
  </si>
  <si>
    <t>50452632</t>
  </si>
  <si>
    <t>CBB.721 R4 Customer Letter Errors</t>
  </si>
  <si>
    <t>50452633</t>
  </si>
  <si>
    <t>CBB.721 R6 Account Closeout Errors</t>
  </si>
  <si>
    <t>50452639</t>
  </si>
  <si>
    <t>CBB.721 R8 Internal Fraud - Off Cks</t>
  </si>
  <si>
    <t>50452640</t>
  </si>
  <si>
    <t>CBB.721 R9 Processing Errors - Off Cks</t>
  </si>
  <si>
    <t>50452657</t>
  </si>
  <si>
    <t>CBB.721 R7 Internal Fraud - NPPI</t>
  </si>
  <si>
    <t>50452703</t>
  </si>
  <si>
    <t>CBB.874 R29 Manual Execution/Input Error</t>
  </si>
  <si>
    <t>50452705</t>
  </si>
  <si>
    <t>CBB.826 R22 Manual Execution/Input Error</t>
  </si>
  <si>
    <t>50452706</t>
  </si>
  <si>
    <t>CBB.750 R8 Frdulent Let of Crdt Creation</t>
  </si>
  <si>
    <t>50452809</t>
  </si>
  <si>
    <t>CBB.771 R1 Lereta Fails ID Flood Zone</t>
  </si>
  <si>
    <t>50452810</t>
  </si>
  <si>
    <t>CBB.771 R2 3rd Party Risk - Lereta</t>
  </si>
  <si>
    <t>50452814</t>
  </si>
  <si>
    <t>CBB.771 R3 Proper Flood Determination</t>
  </si>
  <si>
    <t>50452851</t>
  </si>
  <si>
    <t>CBB.771 R5 CRE Review Incorrect</t>
  </si>
  <si>
    <t>50452852</t>
  </si>
  <si>
    <t>CBB.771 R6 Priv Policy (CompAid)Not Sent</t>
  </si>
  <si>
    <t>50452855</t>
  </si>
  <si>
    <t>CBB.771 R9 HUB Fail Send  Notice (45Day)</t>
  </si>
  <si>
    <t>50453056</t>
  </si>
  <si>
    <t>CBB.771 R4 Inaccurate Flood Coverage Cal</t>
  </si>
  <si>
    <t>50453059</t>
  </si>
  <si>
    <t>CBB.771 R7 Weekly Report (Flood) to HUB</t>
  </si>
  <si>
    <t>50453060</t>
  </si>
  <si>
    <t>CBB.771 R8 HUB - Fail Update HFS(System)</t>
  </si>
  <si>
    <t>50453062</t>
  </si>
  <si>
    <t>CBB.771 R11 HUB -Fail to Force Place Ins</t>
  </si>
  <si>
    <t>50453082</t>
  </si>
  <si>
    <t>CBB.771 R10 HUB - Fail Send FP Notice</t>
  </si>
  <si>
    <t>50453083</t>
  </si>
  <si>
    <t>CBB.771 R12 HUB  - Fail Cancel FP policy</t>
  </si>
  <si>
    <t>50453084</t>
  </si>
  <si>
    <t>CBB.771 R13 Refund Premiums - Inaccurate</t>
  </si>
  <si>
    <t>50453085</t>
  </si>
  <si>
    <t>CBB.771 R14HUB Fail Update HFS NewPolicy</t>
  </si>
  <si>
    <t>50453086</t>
  </si>
  <si>
    <t>CBB.771 R15 Manual Error FP PremStrategy</t>
  </si>
  <si>
    <t>50453088</t>
  </si>
  <si>
    <t>CBB.771 R16 FloodMap Chng Identification</t>
  </si>
  <si>
    <t>50453090</t>
  </si>
  <si>
    <t>CBB.771 R17 Failure Send FloodMap Notice</t>
  </si>
  <si>
    <t>50454899</t>
  </si>
  <si>
    <t>CBB.627 R21 NPPI/Info Sec</t>
  </si>
  <si>
    <t>50454901</t>
  </si>
  <si>
    <t>CBB.627 R22 Cybersecurity</t>
  </si>
  <si>
    <t>50454413</t>
  </si>
  <si>
    <t>CBB.790 R11 Record Retention</t>
  </si>
  <si>
    <t>50454442</t>
  </si>
  <si>
    <t>CBB.883 R7 QWR Resolution Letter</t>
  </si>
  <si>
    <t>50454446</t>
  </si>
  <si>
    <t>CBB.883 R8 QWR First Contact</t>
  </si>
  <si>
    <t>50454627</t>
  </si>
  <si>
    <t>CBB.704 R11 Missing File(FICO/Empower)</t>
  </si>
  <si>
    <t>50454693</t>
  </si>
  <si>
    <t>CBB.704 R12 MLA Not Flagged</t>
  </si>
  <si>
    <t>50454694</t>
  </si>
  <si>
    <t>CBB.704 R13 Reg Z-Retention-Ln Orig Docs</t>
  </si>
  <si>
    <t>50454856</t>
  </si>
  <si>
    <t>CBB.627 R1 Adv Action Timely Delivery</t>
  </si>
  <si>
    <t>50454865</t>
  </si>
  <si>
    <t>CBB.627 R2 Adverse action form/content</t>
  </si>
  <si>
    <t>50454866</t>
  </si>
  <si>
    <t>CBB.627 R7 MLA Servicemember Check</t>
  </si>
  <si>
    <t>50454867</t>
  </si>
  <si>
    <t>CBB.627 R10 OFAC-Lending-Sanctioned Indv</t>
  </si>
  <si>
    <t>50454868</t>
  </si>
  <si>
    <t>CBB.627 R15 Documentation Inaccuracies</t>
  </si>
  <si>
    <t>50454869</t>
  </si>
  <si>
    <t>CBB.627 R17 Epay Authorization</t>
  </si>
  <si>
    <t>50454874</t>
  </si>
  <si>
    <t>CBB.627 R18 Esign</t>
  </si>
  <si>
    <t>50454876</t>
  </si>
  <si>
    <t>CBB.627 R23 Unauthorized Access-Cust app</t>
  </si>
  <si>
    <t>50454882</t>
  </si>
  <si>
    <t>CBB.627 R3 Record Retention</t>
  </si>
  <si>
    <t>50454883</t>
  </si>
  <si>
    <t>CBB.627 R4 Fair Lending-Brwr Discourage</t>
  </si>
  <si>
    <t>50454884</t>
  </si>
  <si>
    <t>CBB.627 R5 Infosec Bot SSN</t>
  </si>
  <si>
    <t>50454885</t>
  </si>
  <si>
    <t>CBB.627 R6 Failure to ID Cust(CIP &amp; CDD)</t>
  </si>
  <si>
    <t>50454886</t>
  </si>
  <si>
    <t>CBB.627 R8 Reg O Inadvertent Insider</t>
  </si>
  <si>
    <t>50454887</t>
  </si>
  <si>
    <t>CBB.627 R9 Incorrect Address</t>
  </si>
  <si>
    <t>50454888</t>
  </si>
  <si>
    <t>CBB.627 R11 General ln  Disc cont&amp;delv</t>
  </si>
  <si>
    <t>50454889</t>
  </si>
  <si>
    <t>CBB.627 R12 Reg Z Disc cont&amp;delv</t>
  </si>
  <si>
    <t>50454890</t>
  </si>
  <si>
    <t>CBB.627 R13 MLA disc content &amp; delivery</t>
  </si>
  <si>
    <t>50454891</t>
  </si>
  <si>
    <t>CBB.627 R14 Static Disclosures</t>
  </si>
  <si>
    <t>50454892</t>
  </si>
  <si>
    <t>CBB.627 R16 Determination of APR</t>
  </si>
  <si>
    <t>50454894</t>
  </si>
  <si>
    <t>CBB.627 R19 Permissible Purpose</t>
  </si>
  <si>
    <t>50454898</t>
  </si>
  <si>
    <t>CBB.627 R20 External Fraud</t>
  </si>
  <si>
    <t>50454902</t>
  </si>
  <si>
    <t>CBB.627 R24 MLA-Rate Requirement</t>
  </si>
  <si>
    <t>50455206</t>
  </si>
  <si>
    <t>CBB.768 R16 Record Retention</t>
  </si>
  <si>
    <t>50455284</t>
  </si>
  <si>
    <t>CBB.768 R14 Reg. E Disclosures</t>
  </si>
  <si>
    <t>50455285</t>
  </si>
  <si>
    <t>CBB.768 R15 Reg. CC Funds Availability</t>
  </si>
  <si>
    <t>50455286</t>
  </si>
  <si>
    <t>CBB.768 R17 Procedures</t>
  </si>
  <si>
    <t>50455307</t>
  </si>
  <si>
    <t>CBB.768 R18 Reg E Stndg Order Cancel</t>
  </si>
  <si>
    <t>50455308</t>
  </si>
  <si>
    <t>CBB.768 R19 Non-Reg E Stndg Ordr Cancel</t>
  </si>
  <si>
    <t>50455458</t>
  </si>
  <si>
    <t>CBB.204 R13 Non-SBNA Identified Issues</t>
  </si>
  <si>
    <t>50455709</t>
  </si>
  <si>
    <t>CBB.200 R24 Inaccurate Credit Decisions</t>
  </si>
  <si>
    <t>50455843</t>
  </si>
  <si>
    <t>CBB.901 R1 NPPI/Infosec</t>
  </si>
  <si>
    <t>50455915</t>
  </si>
  <si>
    <t>CBB.723 R12 Wire Call Back</t>
  </si>
  <si>
    <t>50455932</t>
  </si>
  <si>
    <t>OPS.441 R11 Wire Authentication</t>
  </si>
  <si>
    <t>50455936</t>
  </si>
  <si>
    <t>CBB.714 R16 Wire Authentication</t>
  </si>
  <si>
    <t>50456129</t>
  </si>
  <si>
    <t>CBB.437 R1  RNDIP-Comp. Plan</t>
  </si>
  <si>
    <t>50456137</t>
  </si>
  <si>
    <t>CBB.437 R3 Written Agrmnt Content</t>
  </si>
  <si>
    <t>50456141</t>
  </si>
  <si>
    <t>CBB.437 R5 Reg R Compliance</t>
  </si>
  <si>
    <t>50456142</t>
  </si>
  <si>
    <t>CBB.437 R6 Customer Complaints</t>
  </si>
  <si>
    <t>50456149</t>
  </si>
  <si>
    <t>CBB.437 R12 Model Risk</t>
  </si>
  <si>
    <t>50456158</t>
  </si>
  <si>
    <t>CBB.437 R2 Third Party Risk</t>
  </si>
  <si>
    <t>50456159</t>
  </si>
  <si>
    <t>CBB.437 R4  Disclosures and Advertising</t>
  </si>
  <si>
    <t>50456161</t>
  </si>
  <si>
    <t>CBB.437 R7 Comp Payout</t>
  </si>
  <si>
    <t>50456164</t>
  </si>
  <si>
    <t>CBB.437 R8 Policies &amp; Procedures</t>
  </si>
  <si>
    <t>50456165</t>
  </si>
  <si>
    <t>CBB.437 R9 Qualifications and Training</t>
  </si>
  <si>
    <t>50456166</t>
  </si>
  <si>
    <t>CBB.437 R10 Setting and Circumstanc</t>
  </si>
  <si>
    <t>50456167</t>
  </si>
  <si>
    <t>CBB.437 R11 Suitability &amp;Sales Practices</t>
  </si>
  <si>
    <t>50456281</t>
  </si>
  <si>
    <t>CBB.517 R110 Info Req. Response Content</t>
  </si>
  <si>
    <t>50456307</t>
  </si>
  <si>
    <t>CBB.517 R109 Error Notice Content</t>
  </si>
  <si>
    <t>50456692</t>
  </si>
  <si>
    <t>CBB.781 R1 BCM Strategy</t>
  </si>
  <si>
    <t>50456695</t>
  </si>
  <si>
    <t>CBB.781 R3 BCM Continuity Governance</t>
  </si>
  <si>
    <t>50456707</t>
  </si>
  <si>
    <t>CBB.781 R2 BCM Planning Oversight</t>
  </si>
  <si>
    <t>50456710</t>
  </si>
  <si>
    <t>CBB.780 R2 Protection &amp; Data Integrity</t>
  </si>
  <si>
    <t>50457493</t>
  </si>
  <si>
    <t>CBB.874 R3 NAO Record Retention</t>
  </si>
  <si>
    <t>50457512</t>
  </si>
  <si>
    <t>CBB.874 R8 Failure to Provide Prmo Discl</t>
  </si>
  <si>
    <t>50457550</t>
  </si>
  <si>
    <t>CBB.782 R3 Incident Management</t>
  </si>
  <si>
    <t>50457551</t>
  </si>
  <si>
    <t>CBB.782 R4 Post Incident Review</t>
  </si>
  <si>
    <t>50457552</t>
  </si>
  <si>
    <t>CBB.782 R6 Incident Capability</t>
  </si>
  <si>
    <t>50457571</t>
  </si>
  <si>
    <t>CBB.782 R1 Incident Assessment</t>
  </si>
  <si>
    <t>50457572</t>
  </si>
  <si>
    <t>CBB.782 R2 Incident Structure</t>
  </si>
  <si>
    <t>50457573</t>
  </si>
  <si>
    <t>CBB.782 R5 Auditable Record</t>
  </si>
  <si>
    <t>50457697</t>
  </si>
  <si>
    <t>CBB.507 R1 Adv Action Timely Delivery</t>
  </si>
  <si>
    <t>50457698</t>
  </si>
  <si>
    <t>CBB.507 R2 Adv actn notice form/content</t>
  </si>
  <si>
    <t>50457700</t>
  </si>
  <si>
    <t>CBB.507 R3 Cr Score Notice-declined App</t>
  </si>
  <si>
    <t>50457701</t>
  </si>
  <si>
    <t>CBB.507 R4 Incomplete Notice Timing</t>
  </si>
  <si>
    <t>50457704</t>
  </si>
  <si>
    <t>CBB.507 R5 Borrower Discrimination</t>
  </si>
  <si>
    <t>50457711</t>
  </si>
  <si>
    <t>CBB.507 R6 Improper Spousal Signature</t>
  </si>
  <si>
    <t>50457713</t>
  </si>
  <si>
    <t>CBB.507 R7 Medical Info in Underwriting</t>
  </si>
  <si>
    <t>50457742</t>
  </si>
  <si>
    <t>CBB.507 R24 External Fraud</t>
  </si>
  <si>
    <t>50461863</t>
  </si>
  <si>
    <t>OPS.470 R5 Policy Reviewed Incorrect</t>
  </si>
  <si>
    <t>50461865</t>
  </si>
  <si>
    <t>OPS.470 R7 Update LQAS (MIRE Event)</t>
  </si>
  <si>
    <t>50469137</t>
  </si>
  <si>
    <t>CBB.625 R6 OFAC-Lending-Sanctioned Ind</t>
  </si>
  <si>
    <t>50469138</t>
  </si>
  <si>
    <t>CBB.625 R8 Delivery risk</t>
  </si>
  <si>
    <t>50457714</t>
  </si>
  <si>
    <t>CBB.507 R9 MLA Servicemember Check</t>
  </si>
  <si>
    <t>50457715</t>
  </si>
  <si>
    <t>CBB.507 R10 Reg O Inadvertent Insider</t>
  </si>
  <si>
    <t>50457716</t>
  </si>
  <si>
    <t>CBB.507 R11 Credit in Excess of Limits</t>
  </si>
  <si>
    <t>50457717</t>
  </si>
  <si>
    <t>CBB.507 R14 Red Flag not identified</t>
  </si>
  <si>
    <t>50457724</t>
  </si>
  <si>
    <t>CBB.507 R17 Internal Fraud - Forgery</t>
  </si>
  <si>
    <t>50457725</t>
  </si>
  <si>
    <t>CBB.507 R18 Internal Fraud - W selection</t>
  </si>
  <si>
    <t>50457726</t>
  </si>
  <si>
    <t>CBB.507 R20 Mnul Exe Error-Underwriting</t>
  </si>
  <si>
    <t>50457727</t>
  </si>
  <si>
    <t>CBB.507 R23 Payoff Internal Fraud</t>
  </si>
  <si>
    <t>50457733</t>
  </si>
  <si>
    <t>CBB.507 R8 Failure to ID Cust-CIP &amp; CDD</t>
  </si>
  <si>
    <t>50457734</t>
  </si>
  <si>
    <t>CBB.507 R12 Preferable Terms to Insiders</t>
  </si>
  <si>
    <t>50457735</t>
  </si>
  <si>
    <t>CBB.507 R13 CRA Alert</t>
  </si>
  <si>
    <t>50457737</t>
  </si>
  <si>
    <t>CBB.507 R15 OFAC-Sanctioned Individual</t>
  </si>
  <si>
    <t>50457738</t>
  </si>
  <si>
    <t>CBB.507 R16 Record Retention</t>
  </si>
  <si>
    <t>50457739</t>
  </si>
  <si>
    <t>CBB.507 R19 Internal Fraud - NPPI Theft</t>
  </si>
  <si>
    <t>50457740</t>
  </si>
  <si>
    <t>CBB.507 R21 Improper Rate Exception</t>
  </si>
  <si>
    <t>50457741</t>
  </si>
  <si>
    <t>CBB.507 R22 Payoff Execution Error</t>
  </si>
  <si>
    <t>50459094</t>
  </si>
  <si>
    <t>CBB.517 R111 Incorrct Dsc Bnkrptcy Code</t>
  </si>
  <si>
    <t>50459483</t>
  </si>
  <si>
    <t>CBB.718 R14 Change Management-Comp File</t>
  </si>
  <si>
    <t>50459484</t>
  </si>
  <si>
    <t>CBB.718 R15 Delay/Failure Ship Card/PIN</t>
  </si>
  <si>
    <t>50459485</t>
  </si>
  <si>
    <t>CBB.779 R17 Reg. CC-Funds Avail Discl</t>
  </si>
  <si>
    <t>50459486</t>
  </si>
  <si>
    <t>CBB.718 R16 External Fraud</t>
  </si>
  <si>
    <t>50459487</t>
  </si>
  <si>
    <t>CBB.779 R21 Reg DD Disclosure Requests</t>
  </si>
  <si>
    <t>50459488</t>
  </si>
  <si>
    <t>CBB.718 R17 FTP / Data Secure</t>
  </si>
  <si>
    <t>50459491</t>
  </si>
  <si>
    <t>CBB.718 R19 Internal System Unavailable</t>
  </si>
  <si>
    <t>50459492</t>
  </si>
  <si>
    <t>CBB.718 R20 Manual  Error - Expedites</t>
  </si>
  <si>
    <t>50459508</t>
  </si>
  <si>
    <t>CBB.718 R18 Int Fraud Shipment</t>
  </si>
  <si>
    <t>50459513</t>
  </si>
  <si>
    <t>CBB.718 R21 Vendor Systems Unavailable</t>
  </si>
  <si>
    <t>50460918</t>
  </si>
  <si>
    <t>SS.101 R1 Unsuitable Recommendation</t>
  </si>
  <si>
    <t>50460928</t>
  </si>
  <si>
    <t>SS.101 R3 CIP/CDD Failure (Managed only)</t>
  </si>
  <si>
    <t>50460929</t>
  </si>
  <si>
    <t>SS.101 R4 OFAC Restricted</t>
  </si>
  <si>
    <t>50460936</t>
  </si>
  <si>
    <t>SS.101 R2 Prod Discl Delivery</t>
  </si>
  <si>
    <t>50460940</t>
  </si>
  <si>
    <t>SS.101 R5 NPPI/GLBA Exposure</t>
  </si>
  <si>
    <t>50460943</t>
  </si>
  <si>
    <t>SS.101 R7 Manual Input Error-Investnet</t>
  </si>
  <si>
    <t>50460945</t>
  </si>
  <si>
    <t>SS.101 R11 Inaccurate PRU review</t>
  </si>
  <si>
    <t>50460947</t>
  </si>
  <si>
    <t>SS.101 R13 Hold/Release Timing</t>
  </si>
  <si>
    <t>50460948</t>
  </si>
  <si>
    <t>SS.101 R15 Volcker Risk</t>
  </si>
  <si>
    <t>50460950</t>
  </si>
  <si>
    <t>SS.101 R19 Fax Failure</t>
  </si>
  <si>
    <t>50460951</t>
  </si>
  <si>
    <t>SS.101 R22 Miscommunication</t>
  </si>
  <si>
    <t>50460952</t>
  </si>
  <si>
    <t>SS.101 R26 Unl. Indiv. Exec. Trade</t>
  </si>
  <si>
    <t>50460957</t>
  </si>
  <si>
    <t>SS.101 R6 Risk Tolerance Er (Mgd Accts)</t>
  </si>
  <si>
    <t>50460959</t>
  </si>
  <si>
    <t>SS.101 R8  Funded Not Traded</t>
  </si>
  <si>
    <t>50460961</t>
  </si>
  <si>
    <t>SS.101 R12 Sys. Access</t>
  </si>
  <si>
    <t>50460965</t>
  </si>
  <si>
    <t>SS.101 R14 Equity Trade Timing</t>
  </si>
  <si>
    <t>50460966</t>
  </si>
  <si>
    <t>SS.101 R16 Trade Categorztion</t>
  </si>
  <si>
    <t>50460968</t>
  </si>
  <si>
    <t>SS.101 R17 Manual Entry Error</t>
  </si>
  <si>
    <t>50460970</t>
  </si>
  <si>
    <t>SS.101 R18 Annuity Timing</t>
  </si>
  <si>
    <t>50460971</t>
  </si>
  <si>
    <t>SS.101 R20 Manual- Ann Not in Sbscb</t>
  </si>
  <si>
    <t>50460972</t>
  </si>
  <si>
    <t>SS.101 R21 Prospectus Del.</t>
  </si>
  <si>
    <t>50460973</t>
  </si>
  <si>
    <t>SS.101 R24 Man. Ex. (Mut Fnds/Equ)</t>
  </si>
  <si>
    <t>50460974</t>
  </si>
  <si>
    <t>SS.101 R25 Man. Exec-Fixed Inc.</t>
  </si>
  <si>
    <t>50461203</t>
  </si>
  <si>
    <t>CBB.517 R112 DMI Ovr Und Pay Late Chrg</t>
  </si>
  <si>
    <t>50461336</t>
  </si>
  <si>
    <t>OPS.435 R14 Funds Not Applied</t>
  </si>
  <si>
    <t>50461597</t>
  </si>
  <si>
    <t>OPS.436 R10 Manual Wire Tax Payment</t>
  </si>
  <si>
    <t>50461857</t>
  </si>
  <si>
    <t>OPS.470 R1 Lereta Inaccurate Flood Detrm</t>
  </si>
  <si>
    <t>50461858</t>
  </si>
  <si>
    <t>OPS.470 R3 Miscalc Req Cov (non-Mire)</t>
  </si>
  <si>
    <t>50461866</t>
  </si>
  <si>
    <t>OPS.470 R9 Fail Purchase FP 46th day</t>
  </si>
  <si>
    <t>50461868</t>
  </si>
  <si>
    <t>OPS.470 R11 Fail Send Insuffient 45 Day</t>
  </si>
  <si>
    <t>50461871</t>
  </si>
  <si>
    <t>OPS.470 R16 Internal Fraud Refund</t>
  </si>
  <si>
    <t>50461873</t>
  </si>
  <si>
    <t>OPS.470 R18 Fail ID / Send Rpt (Lereta)</t>
  </si>
  <si>
    <t>50461874</t>
  </si>
  <si>
    <t>OPS.470 R19 Send Map Out Notice</t>
  </si>
  <si>
    <t>50461894</t>
  </si>
  <si>
    <t>OPS.470 R2 Miscalc Req Cov (AFS)</t>
  </si>
  <si>
    <t>50461937</t>
  </si>
  <si>
    <t>OPS.470 R4 Initial Flood Notice(InFlood)</t>
  </si>
  <si>
    <t>50461993</t>
  </si>
  <si>
    <t>OPS.470 R6 Update LQAS (Renewals)</t>
  </si>
  <si>
    <t>50462073</t>
  </si>
  <si>
    <t>OPS.470 R8 Fail Send 45 Day Letter</t>
  </si>
  <si>
    <t>50462075</t>
  </si>
  <si>
    <t>OPS.470 R10 Fail Send FP Notice</t>
  </si>
  <si>
    <t>50462076</t>
  </si>
  <si>
    <t>CBB.517 R113 NOE / RFI website address</t>
  </si>
  <si>
    <t>50462077</t>
  </si>
  <si>
    <t>OPS.470 R12 Fail Cancel FP Policy 30 dys</t>
  </si>
  <si>
    <t>50462078</t>
  </si>
  <si>
    <t>OPS.470 R13 Fail Notify Spec. Products</t>
  </si>
  <si>
    <t>50462079</t>
  </si>
  <si>
    <t>OPS.470 R14 Reverse Escrow Disbursement</t>
  </si>
  <si>
    <t>50462080</t>
  </si>
  <si>
    <t>OPS.470 R15 Fail Provie RefundAcc/Timely</t>
  </si>
  <si>
    <t>50462081</t>
  </si>
  <si>
    <t>OPS.470 R17 Manual Error Ins Premium</t>
  </si>
  <si>
    <t>50462101</t>
  </si>
  <si>
    <t>OPS.997 R1 Deposits Not Processed</t>
  </si>
  <si>
    <t>50462102</t>
  </si>
  <si>
    <t>OPS.997 R2 Check Scanning Errors</t>
  </si>
  <si>
    <t>50462104</t>
  </si>
  <si>
    <t>OPS.997 R3 Stolen Checks</t>
  </si>
  <si>
    <t>50462132</t>
  </si>
  <si>
    <t>OPS.997 R4 Theft of NPPI</t>
  </si>
  <si>
    <t>50462134</t>
  </si>
  <si>
    <t>OPS.107 R1 Extension to Hold</t>
  </si>
  <si>
    <t>50462135</t>
  </si>
  <si>
    <t>OPS.997 R5 Key System Failure</t>
  </si>
  <si>
    <t>50462136</t>
  </si>
  <si>
    <t>OPS.997 R6 Vendor Errors</t>
  </si>
  <si>
    <t>50463843</t>
  </si>
  <si>
    <t>CBB.402 R2 EUA risk 2</t>
  </si>
  <si>
    <t>50463844</t>
  </si>
  <si>
    <t>CBB.402 R5 bnchmrk areas 2nd line</t>
  </si>
  <si>
    <t>50463994</t>
  </si>
  <si>
    <t>CBB.402 R1 EUA risk 1</t>
  </si>
  <si>
    <t>50464000</t>
  </si>
  <si>
    <t>CBB.402 R6 bnchmrk TPRM risk</t>
  </si>
  <si>
    <t>50464012</t>
  </si>
  <si>
    <t>OPS.448 R15 AML Red Flag Testing</t>
  </si>
  <si>
    <t>50464040</t>
  </si>
  <si>
    <t>CBB.777 R16 TradeFin Qtr AML Ovrsght Tst</t>
  </si>
  <si>
    <t>50464513</t>
  </si>
  <si>
    <t>FCC_AML Customer risk</t>
  </si>
  <si>
    <t>50464514</t>
  </si>
  <si>
    <t>FCC_AML Products and Channels risk</t>
  </si>
  <si>
    <t>50464515</t>
  </si>
  <si>
    <t>FCC_AML Geography risk</t>
  </si>
  <si>
    <t>50464516</t>
  </si>
  <si>
    <t>FCC_Sanctions Customer risk</t>
  </si>
  <si>
    <t>50464517</t>
  </si>
  <si>
    <t>FCC_Sanctions Products and Channels risk</t>
  </si>
  <si>
    <t>50464518</t>
  </si>
  <si>
    <t>FCC_Sanctions Geography risk</t>
  </si>
  <si>
    <t>50464519</t>
  </si>
  <si>
    <t>FCC_Other factors</t>
  </si>
  <si>
    <t>50465533</t>
  </si>
  <si>
    <t>OPS.448 R14 OFAC check - Draws</t>
  </si>
  <si>
    <t>50467508</t>
  </si>
  <si>
    <t>CBB.723 R13 Delivery ACH Pmt Rprt Fiserv</t>
  </si>
  <si>
    <t>50467539</t>
  </si>
  <si>
    <t>OPS.737 R18 Stmt Print Vendor Errors</t>
  </si>
  <si>
    <t>50467543</t>
  </si>
  <si>
    <t>CBB.723 R14 ACH Payment Trans Cmp Fiserv</t>
  </si>
  <si>
    <t>50467580</t>
  </si>
  <si>
    <t>OPS.737 R3 Incorrect Int Calculation</t>
  </si>
  <si>
    <t>50467604</t>
  </si>
  <si>
    <t>OPS.737 R1 Provide Customer Statements</t>
  </si>
  <si>
    <t>50467605</t>
  </si>
  <si>
    <t>OPS.737 R2 Incorrect Statement Content</t>
  </si>
  <si>
    <t>50467606</t>
  </si>
  <si>
    <t>OPS.737 R4 Check Images</t>
  </si>
  <si>
    <t>50467607</t>
  </si>
  <si>
    <t>OPS.737 R5 Data Breach</t>
  </si>
  <si>
    <t>50467608</t>
  </si>
  <si>
    <t>OPS.737 R6 Send AA letter Timely</t>
  </si>
  <si>
    <t>50467609</t>
  </si>
  <si>
    <t>OPS.737 R7 Incorrect AA Letter</t>
  </si>
  <si>
    <t>50467610</t>
  </si>
  <si>
    <t>OPS.737 R8 Excess Activity Notifications</t>
  </si>
  <si>
    <t>50467612</t>
  </si>
  <si>
    <t>OPS.737 R9 OVD Election Disclosures</t>
  </si>
  <si>
    <t>50467616</t>
  </si>
  <si>
    <t>OPS.737 R13 SDB Billing Errors</t>
  </si>
  <si>
    <t>50467617</t>
  </si>
  <si>
    <t>OPS.737 R14 CD Renew Notice Errors</t>
  </si>
  <si>
    <t>50467619</t>
  </si>
  <si>
    <t>OPS.737 R21 ADA QC Report Updates</t>
  </si>
  <si>
    <t>50467634</t>
  </si>
  <si>
    <t>OPS.737 R10 Account Closure Notification</t>
  </si>
  <si>
    <t>50467635</t>
  </si>
  <si>
    <t>OPS.737 R11 Stop Pmnt Notification Error</t>
  </si>
  <si>
    <t>50467636</t>
  </si>
  <si>
    <t>OPS.737 R12 Select MM Account Changes</t>
  </si>
  <si>
    <t>50467637</t>
  </si>
  <si>
    <t>OPS.737 R15 CD Statement Errors</t>
  </si>
  <si>
    <t>50467639</t>
  </si>
  <si>
    <t>OPS.737 R16 CD Interest Calc Errors</t>
  </si>
  <si>
    <t>50467640</t>
  </si>
  <si>
    <t>OPS.737 R17 Check Distribution Errors</t>
  </si>
  <si>
    <t>50467641</t>
  </si>
  <si>
    <t>OPS.737 R20 Account Conversions</t>
  </si>
  <si>
    <t>50467642</t>
  </si>
  <si>
    <t>OPS.737 R22 Failure -Submit ADA Request</t>
  </si>
  <si>
    <t>50467643</t>
  </si>
  <si>
    <t>OPS.737 R23 Vendor Errors - ADA</t>
  </si>
  <si>
    <t>50467779</t>
  </si>
  <si>
    <t>OPS.451 R2 Cklist Incomplete/Inaccurate</t>
  </si>
  <si>
    <t>50467780</t>
  </si>
  <si>
    <t>OPS.451 R3 PE DB - Not Updated</t>
  </si>
  <si>
    <t>50467781</t>
  </si>
  <si>
    <t>OPS.451 R4 PE DB - Incorrect ADD</t>
  </si>
  <si>
    <t>50467795</t>
  </si>
  <si>
    <t>OPS.451 R1 Checklist Not Provided</t>
  </si>
  <si>
    <t>50467807</t>
  </si>
  <si>
    <t>OPS.451 R5 PE Database Security / Backup</t>
  </si>
  <si>
    <t>50467896</t>
  </si>
  <si>
    <t>OPS.300 R10 Manual Block Error</t>
  </si>
  <si>
    <t>50467899</t>
  </si>
  <si>
    <t>OPS.300 R11 Reaffirmation of Debt Errors</t>
  </si>
  <si>
    <t>50467907</t>
  </si>
  <si>
    <t>OPS.300 R7 BK Notification Exceptions</t>
  </si>
  <si>
    <t>50467911</t>
  </si>
  <si>
    <t>OPS.300 R14 Motion of Relief Errors</t>
  </si>
  <si>
    <t>50467912</t>
  </si>
  <si>
    <t>OPS.300 R15 Internal Fraud - NPPI</t>
  </si>
  <si>
    <t>50467930</t>
  </si>
  <si>
    <t>OPS.854 R8 Case Entry Referrals</t>
  </si>
  <si>
    <t>50467932</t>
  </si>
  <si>
    <t>OPS.300 R18 FCRA Procedures</t>
  </si>
  <si>
    <t>50467965</t>
  </si>
  <si>
    <t>OPS.854 R9 Record Retention</t>
  </si>
  <si>
    <t>50467969</t>
  </si>
  <si>
    <t>OPS.854 R12 Reg. CC Procedures</t>
  </si>
  <si>
    <t>50467970</t>
  </si>
  <si>
    <t>OPS.854 R13 FCRA Procedures</t>
  </si>
  <si>
    <t>50467980</t>
  </si>
  <si>
    <t>CBB.106 R40 Delinquent borwing base cert</t>
  </si>
  <si>
    <t>50468058</t>
  </si>
  <si>
    <t>CBB.211 R1 Prod Mgmt Failure</t>
  </si>
  <si>
    <t>50468083</t>
  </si>
  <si>
    <t>CBB.211 R27 Pricing Governance Failure</t>
  </si>
  <si>
    <t>50468084</t>
  </si>
  <si>
    <t>CBB.211 R28 Pricing Execution Failure</t>
  </si>
  <si>
    <t>50469096</t>
  </si>
  <si>
    <t>OPS.599 R2 Appraisal Timing (SLA)</t>
  </si>
  <si>
    <t>50469099</t>
  </si>
  <si>
    <t>OPS.599 R3 Appraisal Disagree w. Order</t>
  </si>
  <si>
    <t>50469101</t>
  </si>
  <si>
    <t>OPS.599 R4 Qualified Appraiser-12-CFR-34</t>
  </si>
  <si>
    <t>50469102</t>
  </si>
  <si>
    <t>OPS.599 R5 Fed Requirements (12-CFR-34)</t>
  </si>
  <si>
    <t>50469103</t>
  </si>
  <si>
    <t>OPS.599 R6 SLA Review Appraisal</t>
  </si>
  <si>
    <t>50469117</t>
  </si>
  <si>
    <t>OPS.599 R1 Appraisal Quality</t>
  </si>
  <si>
    <t>50469118</t>
  </si>
  <si>
    <t>OPS.599 R7 SLA Revisions (48 hours)</t>
  </si>
  <si>
    <t>50469119</t>
  </si>
  <si>
    <t>OPS.599 R8 Incorrect Approval / Decision</t>
  </si>
  <si>
    <t>50469120</t>
  </si>
  <si>
    <t>OPS.599 R9 Empower Update</t>
  </si>
  <si>
    <t>50469124</t>
  </si>
  <si>
    <t>CBB.625 R2 AML Risk-Collection-CIP/CDD</t>
  </si>
  <si>
    <t>50469129</t>
  </si>
  <si>
    <t>CBB.625 R5 Reg O Inadvertent Insider</t>
  </si>
  <si>
    <t>50469133</t>
  </si>
  <si>
    <t>OPS.599 R10 FTP / Data Secure</t>
  </si>
  <si>
    <t>50469134</t>
  </si>
  <si>
    <t>CBB.625 R1 Fair Lend-Bwer Discouragement</t>
  </si>
  <si>
    <t>50469135</t>
  </si>
  <si>
    <t>CBB.625 R3 AML Risk-Verification-CIP/CDD</t>
  </si>
  <si>
    <t>50469136</t>
  </si>
  <si>
    <t>CBB.625 R4 MLA Servicemember Check</t>
  </si>
  <si>
    <t>50472753</t>
  </si>
  <si>
    <t>OPS.107 R3 Failure to Dispose</t>
  </si>
  <si>
    <t>50469147</t>
  </si>
  <si>
    <t>CBB.625 R11 External Fraud</t>
  </si>
  <si>
    <t>50469148</t>
  </si>
  <si>
    <t>CBB.625 R12 NPPI/Info Sec</t>
  </si>
  <si>
    <t>50469149</t>
  </si>
  <si>
    <t>CBB.625 R13 Cybersecurity</t>
  </si>
  <si>
    <t>50469150</t>
  </si>
  <si>
    <t>CBB.625 R15 Bottomline to FICO transfer</t>
  </si>
  <si>
    <t>50469151</t>
  </si>
  <si>
    <t>CBB.625 R17 FICO to PCAS  transfer</t>
  </si>
  <si>
    <t>50469158</t>
  </si>
  <si>
    <t>CBB.625 R7 Application page discl contnt</t>
  </si>
  <si>
    <t>50469161</t>
  </si>
  <si>
    <t>CBB.625 R9 Esign</t>
  </si>
  <si>
    <t>50469162</t>
  </si>
  <si>
    <t>CBB.625 R10 MLA disclosure acknowledge</t>
  </si>
  <si>
    <t>50469167</t>
  </si>
  <si>
    <t>CBB.625 R14 Record Retention</t>
  </si>
  <si>
    <t>50469168</t>
  </si>
  <si>
    <t>CBB.625 R16 FICO real-time connectivity</t>
  </si>
  <si>
    <t>50469169</t>
  </si>
  <si>
    <t>CBB.625 R18 FICO to Taylor transfer</t>
  </si>
  <si>
    <t>50469170</t>
  </si>
  <si>
    <t>CBB.625 R19 incrrct data prepop</t>
  </si>
  <si>
    <t>50469171</t>
  </si>
  <si>
    <t>CBB.625 R20 mndtry field xfr</t>
  </si>
  <si>
    <t>50469236</t>
  </si>
  <si>
    <t>OPS.986 R1 Counterfeit</t>
  </si>
  <si>
    <t>50470006</t>
  </si>
  <si>
    <t>OPS.451 R6 CLO Wire Callback</t>
  </si>
  <si>
    <t>50470118</t>
  </si>
  <si>
    <t>OPS.325 R18 EI Written Notice Delivery</t>
  </si>
  <si>
    <t>50472162</t>
  </si>
  <si>
    <t>OPS.450 R9 TradeFin Qtr AML Ovrsght Tst</t>
  </si>
  <si>
    <t>50472163</t>
  </si>
  <si>
    <t>OPS.890 R12 EUA Risk - Master File</t>
  </si>
  <si>
    <t>50472287</t>
  </si>
  <si>
    <t>OPS.986 R3 Funds Availability</t>
  </si>
  <si>
    <t>50472320</t>
  </si>
  <si>
    <t>CBB.437 R13 Product Selection</t>
  </si>
  <si>
    <t>50472354</t>
  </si>
  <si>
    <t>OPS.986 R7 Procedures</t>
  </si>
  <si>
    <t>50472355</t>
  </si>
  <si>
    <t>OPS.986 R12 Record Retention</t>
  </si>
  <si>
    <t>50472754</t>
  </si>
  <si>
    <t>OPS.107 R4 Appraisal Requirement</t>
  </si>
  <si>
    <t>50472764</t>
  </si>
  <si>
    <t>OPS.107 R2 Disposition Tracker Errors</t>
  </si>
  <si>
    <t>50473190</t>
  </si>
  <si>
    <t>OPS.300 R23 BK360 Manual Error</t>
  </si>
  <si>
    <t>50473725</t>
  </si>
  <si>
    <t>CBB.501 R1 Prod Mgmt Failure</t>
  </si>
  <si>
    <t>50473726</t>
  </si>
  <si>
    <t>CBB.501 R2 Mortgage Specials</t>
  </si>
  <si>
    <t>50473728</t>
  </si>
  <si>
    <t>CBB.501 R3 Special Terminated Post-Close</t>
  </si>
  <si>
    <t>50473743</t>
  </si>
  <si>
    <t>CBB.501 R4 Fair Lending Redlining Risk</t>
  </si>
  <si>
    <t>50474018</t>
  </si>
  <si>
    <t>OPS.504 R1 Missing Physical File</t>
  </si>
  <si>
    <t>50474019</t>
  </si>
  <si>
    <t>OPS.504 R3 Onbrding SLA-Newly Booked Lns</t>
  </si>
  <si>
    <t>50474020</t>
  </si>
  <si>
    <t>OPS.504 R6 Manual Error-Mortgage Tax</t>
  </si>
  <si>
    <t>50474021</t>
  </si>
  <si>
    <t>OPS.547 R2 Incorrect Update-A&amp;C Database</t>
  </si>
  <si>
    <t>50474039</t>
  </si>
  <si>
    <t>OPS.503 R11 FP Premium Appld to Ln Acct</t>
  </si>
  <si>
    <t>50474042</t>
  </si>
  <si>
    <t>OPS.504 R7 Mnul Er-Ln Shell A&amp;Coll Db</t>
  </si>
  <si>
    <t>50474044</t>
  </si>
  <si>
    <t>OPS.516 R3 Failure to include ltr w/stmt</t>
  </si>
  <si>
    <t>50474047</t>
  </si>
  <si>
    <t>OPS.547 R5 A&amp;C DB update Fail-4closures</t>
  </si>
  <si>
    <t>50474048</t>
  </si>
  <si>
    <t>OPS.552 R18 Difference Base Charge</t>
  </si>
  <si>
    <t>50474131</t>
  </si>
  <si>
    <t>CBB.880 R13 Reg P Disclosure Failure</t>
  </si>
  <si>
    <t>50474132</t>
  </si>
  <si>
    <t>OPS.996 R1 Systems Unavailable</t>
  </si>
  <si>
    <t>50474178</t>
  </si>
  <si>
    <t>OPS.413 R7 Customer Billing of Fees</t>
  </si>
  <si>
    <t>50476019</t>
  </si>
  <si>
    <t>CBB.901 R3 Loyalty Data compl/acc</t>
  </si>
  <si>
    <t>50476024</t>
  </si>
  <si>
    <t>CBB.901 R4 Loyalty SSIS Job error</t>
  </si>
  <si>
    <t>50477099</t>
  </si>
  <si>
    <t>OPS.504 R9 Loan Interest Rates Not Reset</t>
  </si>
  <si>
    <t>50477107</t>
  </si>
  <si>
    <t>OPS.557 R32 Accurate  Index Rate Changes</t>
  </si>
  <si>
    <t>50474052</t>
  </si>
  <si>
    <t>CBB.880 R3 Sales Practice</t>
  </si>
  <si>
    <t>50474066</t>
  </si>
  <si>
    <t>CBB.880 R1 Internal Fraud</t>
  </si>
  <si>
    <t>50474067</t>
  </si>
  <si>
    <t>CBB.880 R4 System Failure</t>
  </si>
  <si>
    <t>50474068</t>
  </si>
  <si>
    <t>CBB.880 R5 External Fraud</t>
  </si>
  <si>
    <t>50474072</t>
  </si>
  <si>
    <t>OPS.349 R5 Reg Risk-Cust Dispute(Vendor)</t>
  </si>
  <si>
    <t>50474073</t>
  </si>
  <si>
    <t>OPS.349 R6 Reg Risk-Customer Disputes</t>
  </si>
  <si>
    <t>50474076</t>
  </si>
  <si>
    <t>OPS.658 R1 ID of Fraud Case (or Not)</t>
  </si>
  <si>
    <t>50474078</t>
  </si>
  <si>
    <t>OPS.666 R4 Presentation of Disclosures</t>
  </si>
  <si>
    <t>50474079</t>
  </si>
  <si>
    <t>OPS.666 R5 Claim Fraud</t>
  </si>
  <si>
    <t>50474080</t>
  </si>
  <si>
    <t>OPS.666 R6 Manual Errors - Disputes</t>
  </si>
  <si>
    <t>50474097</t>
  </si>
  <si>
    <t>CBB.880 R6 Info Security Risk-Printing</t>
  </si>
  <si>
    <t>50474100</t>
  </si>
  <si>
    <t>CBB.880 R7 CIP/CDD Data Wrong.Missing</t>
  </si>
  <si>
    <t>50474101</t>
  </si>
  <si>
    <t>OPS.779 R20 W-9 Validation</t>
  </si>
  <si>
    <t>50474105</t>
  </si>
  <si>
    <t>OPS.859 R5 Provisional Credit Error</t>
  </si>
  <si>
    <t>50474085</t>
  </si>
  <si>
    <t>OPS.349 R10 Miscalculation of commission</t>
  </si>
  <si>
    <t>50474087</t>
  </si>
  <si>
    <t>OPS.349 R9 Innacurate ACH/Wire from DCA</t>
  </si>
  <si>
    <t>50474089</t>
  </si>
  <si>
    <t>OPS.220 R4 External Fraud</t>
  </si>
  <si>
    <t>50474090</t>
  </si>
  <si>
    <t>OPS.658 R12 Prov Credit Approval-BP Team</t>
  </si>
  <si>
    <t>50474091</t>
  </si>
  <si>
    <t>OPS.666 R1 Systems Unavailable</t>
  </si>
  <si>
    <t>50474092</t>
  </si>
  <si>
    <t>OPS.666 R3 No Block on Card or Account</t>
  </si>
  <si>
    <t>50474094</t>
  </si>
  <si>
    <t>OPS.612 R5 Non-CARE Cases Escalation</t>
  </si>
  <si>
    <t>50474095</t>
  </si>
  <si>
    <t>OPS.612 R6 closed not addressing case</t>
  </si>
  <si>
    <t>50474107</t>
  </si>
  <si>
    <t>OPS.611 R1 Incomplete Requirements</t>
  </si>
  <si>
    <t>50474108</t>
  </si>
  <si>
    <t>OPS.611 R2 Implementation Risk</t>
  </si>
  <si>
    <t>50474112</t>
  </si>
  <si>
    <t>OPS.745 R1 System Application Failure</t>
  </si>
  <si>
    <t>50474113</t>
  </si>
  <si>
    <t>OPS.745 R14 Timely Processing-Decedents</t>
  </si>
  <si>
    <t>50474114</t>
  </si>
  <si>
    <t>OPS.745 R3 Manual Errors - Subpoenas</t>
  </si>
  <si>
    <t>50474116</t>
  </si>
  <si>
    <t>OPS.745 R4 Prohibited Cust. Notification</t>
  </si>
  <si>
    <t>50474117</t>
  </si>
  <si>
    <t>OPS.760 R5 Manual Processing Errors-CAD</t>
  </si>
  <si>
    <t>50474120</t>
  </si>
  <si>
    <t>CBB.880 R8 OFAC/Sanctioned Individuals</t>
  </si>
  <si>
    <t>50474123</t>
  </si>
  <si>
    <t>CBB.880 R9 Non-Comp ECOA</t>
  </si>
  <si>
    <t>50474126</t>
  </si>
  <si>
    <t>CBB.880 R10 Patriot Act Disclosure Fail</t>
  </si>
  <si>
    <t>50474127</t>
  </si>
  <si>
    <t>OPS.961 R8  UCC4A - Wire Agreements</t>
  </si>
  <si>
    <t>50474128</t>
  </si>
  <si>
    <t>CBB.880 R11 TILA Disclosure Failure</t>
  </si>
  <si>
    <t>50474133</t>
  </si>
  <si>
    <t>CBB.880 R12 MLA Disclosure Failure</t>
  </si>
  <si>
    <t>50474135</t>
  </si>
  <si>
    <t>OPS.405 R1 Deal Package-Rapport Discrep</t>
  </si>
  <si>
    <t>50474137</t>
  </si>
  <si>
    <t>OPS.405 R2 Incomplete Deal Package</t>
  </si>
  <si>
    <t>50474138</t>
  </si>
  <si>
    <t>OPS.405 R3 Inaccurate Infolease Changes</t>
  </si>
  <si>
    <t>50474139</t>
  </si>
  <si>
    <t>OPS.405 R9 Failure to Meet Funding SLA</t>
  </si>
  <si>
    <t>50474140</t>
  </si>
  <si>
    <t>OPS.409 R4 Manual Entry Errors - Stucky</t>
  </si>
  <si>
    <t>50474141</t>
  </si>
  <si>
    <t>OPS.410 R7 Non Recording Draw -TCL</t>
  </si>
  <si>
    <t>50474144</t>
  </si>
  <si>
    <t>OPS.414 R6 Record Retention</t>
  </si>
  <si>
    <t>50474145</t>
  </si>
  <si>
    <t>OPS.423 R4 Third Party Risk - Fiserv</t>
  </si>
  <si>
    <t>50474146</t>
  </si>
  <si>
    <t>OPS.424 R13 System Failur-Overnight Btch</t>
  </si>
  <si>
    <t>50474147</t>
  </si>
  <si>
    <t>OPS.450 R7 EUA - Calculation Worksheet</t>
  </si>
  <si>
    <t>50474148</t>
  </si>
  <si>
    <t>OPS.413 R5 Update Strategy (McCracken)</t>
  </si>
  <si>
    <t>50474149</t>
  </si>
  <si>
    <t>OPS.413 R6 Record Retention - Cont Order</t>
  </si>
  <si>
    <t>50474157</t>
  </si>
  <si>
    <t>OPS.405 R6 Record Reten - Deal Packages</t>
  </si>
  <si>
    <t>50474158</t>
  </si>
  <si>
    <t>OPS.405 R7 Software/Application Failure</t>
  </si>
  <si>
    <t>50474162</t>
  </si>
  <si>
    <t>OPS.414 R12 Payment File (Adv Tlr/Lk Bx)</t>
  </si>
  <si>
    <t>50474164</t>
  </si>
  <si>
    <t>OPS.414 R13 Manual GL Posting of Fees</t>
  </si>
  <si>
    <t>50474165</t>
  </si>
  <si>
    <t>OPS.414 R14 Manual Posting in Tree-Cons</t>
  </si>
  <si>
    <t>50474166</t>
  </si>
  <si>
    <t>OPS.414 R8 2 Hour Funding SLA</t>
  </si>
  <si>
    <t>50474167</t>
  </si>
  <si>
    <t>OPS.414 R9 Sys Dependencies/Disruption</t>
  </si>
  <si>
    <t>50474168</t>
  </si>
  <si>
    <t>OPS.423 R1 Lkbx File Proce-Accry/Cmpltne</t>
  </si>
  <si>
    <t>50474169</t>
  </si>
  <si>
    <t>OPS.423 R7 Batch Jobs (Checks)</t>
  </si>
  <si>
    <t>50474170</t>
  </si>
  <si>
    <t>OPS.423 R8 Sec/Trmnt of Physical Ck</t>
  </si>
  <si>
    <t>50474171</t>
  </si>
  <si>
    <t>OPS.424 R1 Failure Provide Payoff Quote</t>
  </si>
  <si>
    <t>50474173</t>
  </si>
  <si>
    <t>OPS.424 R5 Payoff Letter Template Rvw</t>
  </si>
  <si>
    <t>50474174</t>
  </si>
  <si>
    <t>OPS.427 R4 Untimely Processing-5 D SLA</t>
  </si>
  <si>
    <t>50474175</t>
  </si>
  <si>
    <t>OPS.450 R6 Man Entry - Interest Wrksheet</t>
  </si>
  <si>
    <t>50474176</t>
  </si>
  <si>
    <t>OPS.477 R1 Sftware Appl/3rd Party Fails</t>
  </si>
  <si>
    <t>50474644</t>
  </si>
  <si>
    <t>OPS.854 R16 Regulatory Notice Templates</t>
  </si>
  <si>
    <t>50474647</t>
  </si>
  <si>
    <t>SS.107 R3 FINRA Notification</t>
  </si>
  <si>
    <t>50474682</t>
  </si>
  <si>
    <t>SS.107 R5 Insurance License Renewal</t>
  </si>
  <si>
    <t>50474793</t>
  </si>
  <si>
    <t>CBB.883 R5 Business Continuity-CARE</t>
  </si>
  <si>
    <t>50474855</t>
  </si>
  <si>
    <t>OPS.859 R9 Recoveries - Theft of Checks</t>
  </si>
  <si>
    <t>50475607</t>
  </si>
  <si>
    <t>CBB.689 R1 External Fraud - outgoing</t>
  </si>
  <si>
    <t>50475609</t>
  </si>
  <si>
    <t>CBB.689 R2 In tran non-ntwk Bk-urple App</t>
  </si>
  <si>
    <t>50475616</t>
  </si>
  <si>
    <t>CBB.689 R4 BSA/AML/OFAC</t>
  </si>
  <si>
    <t>50475628</t>
  </si>
  <si>
    <t>CBB.689 R6 Zelle eligible acct - sending</t>
  </si>
  <si>
    <t>50475629</t>
  </si>
  <si>
    <t>CBB.689 R7 Incorrect recipient-user er</t>
  </si>
  <si>
    <t>50475634</t>
  </si>
  <si>
    <t>CBB.689 R3 Retricted/Blocked accts used</t>
  </si>
  <si>
    <t>50475648</t>
  </si>
  <si>
    <t>CBB.689 R5 Terms and conditions provided</t>
  </si>
  <si>
    <t>50475962</t>
  </si>
  <si>
    <t>OPS.784 R14 Account Activation Errors</t>
  </si>
  <si>
    <t>50475963</t>
  </si>
  <si>
    <t>CBB.901 R2 Loyalty Metric methodology</t>
  </si>
  <si>
    <t>50475972</t>
  </si>
  <si>
    <t>CBB.901 R5 Loyalty Report compilation</t>
  </si>
  <si>
    <t>50475973</t>
  </si>
  <si>
    <t>CBB.901 R7 Digital Metric Methodology</t>
  </si>
  <si>
    <t>50475975</t>
  </si>
  <si>
    <t>CBB.901 R10 Digital Report compilation</t>
  </si>
  <si>
    <t>50476029</t>
  </si>
  <si>
    <t>CBB.901 R6 Loyalty - Dwntsrm use of data</t>
  </si>
  <si>
    <t>50476031</t>
  </si>
  <si>
    <t>CBB.901 R8 Digital data compl/acc</t>
  </si>
  <si>
    <t>50476032</t>
  </si>
  <si>
    <t>CBB.901 R9 Digital SSIS job error</t>
  </si>
  <si>
    <t>50476033</t>
  </si>
  <si>
    <t>CBB.901 R11 Digital -dwnstrm use of data</t>
  </si>
  <si>
    <t>50476034</t>
  </si>
  <si>
    <t>CBB.901 R12 System Disruptions</t>
  </si>
  <si>
    <t>50476430</t>
  </si>
  <si>
    <t>OPS.907 R8  Incorrect Customer Set Up</t>
  </si>
  <si>
    <t>50476586</t>
  </si>
  <si>
    <t>CBB.679 R1  ISR.1.5 eml hckd</t>
  </si>
  <si>
    <t>50476587</t>
  </si>
  <si>
    <t>CBB.679 R4 ISR:5.1 DOS attck</t>
  </si>
  <si>
    <t>50476589</t>
  </si>
  <si>
    <t>CBB.679 R6 ISR 1.5  ext attck</t>
  </si>
  <si>
    <t>50476591</t>
  </si>
  <si>
    <t>CBB.679 R8 ISR:3.3 error mssgs</t>
  </si>
  <si>
    <t>50476592</t>
  </si>
  <si>
    <t>CBB.679 R9 Disclosure Content</t>
  </si>
  <si>
    <t>50476594</t>
  </si>
  <si>
    <t>CBB.679 R10 Disclosure Delivery</t>
  </si>
  <si>
    <t>50476596</t>
  </si>
  <si>
    <t>CBB.679 R11 ISR:1.5 weak pw</t>
  </si>
  <si>
    <t>50476597</t>
  </si>
  <si>
    <t>CBB.679 R12 ISR:1.5 weak kba</t>
  </si>
  <si>
    <t>50476600</t>
  </si>
  <si>
    <t>CBB.679 R13 ISR 2.1  intrnl fraud</t>
  </si>
  <si>
    <t>50476601</t>
  </si>
  <si>
    <t>CBB.679 R15 AML/OFAC</t>
  </si>
  <si>
    <t>50476606</t>
  </si>
  <si>
    <t>CBB.682 R1 ISR 1.5 ext fraud</t>
  </si>
  <si>
    <t>50476614</t>
  </si>
  <si>
    <t>CBB.679 R2  ISR.1.5 eml addrs</t>
  </si>
  <si>
    <t>50476615</t>
  </si>
  <si>
    <t>CBB.679 R3 ISR: 1.2 cust phsng</t>
  </si>
  <si>
    <t>50476616</t>
  </si>
  <si>
    <t>CBB.679 R5 System Outage</t>
  </si>
  <si>
    <t>50476618</t>
  </si>
  <si>
    <t>CBB.679 R7 ISR: 1.5 weak temp pw</t>
  </si>
  <si>
    <t>50476632</t>
  </si>
  <si>
    <t>CBB.679 R14 External Fraud</t>
  </si>
  <si>
    <t>50476633</t>
  </si>
  <si>
    <t>CBB.679 R16 ISR: 1.5 pw data breach</t>
  </si>
  <si>
    <t>50476636</t>
  </si>
  <si>
    <t>CBB.682 R6 System outage risk</t>
  </si>
  <si>
    <t>50476637</t>
  </si>
  <si>
    <t>CBB.682 R8 Disclosure risk - content</t>
  </si>
  <si>
    <t>50476657</t>
  </si>
  <si>
    <t>CBB.682 R2 ISR 1.5 prompts prelogin</t>
  </si>
  <si>
    <t>50476660</t>
  </si>
  <si>
    <t>CBB.682 R3 ISR 1.5 weak pw</t>
  </si>
  <si>
    <t>50476661</t>
  </si>
  <si>
    <t>CBB.682 R4 ISR:1.5 pw data breach</t>
  </si>
  <si>
    <t>50476663</t>
  </si>
  <si>
    <t>CBB.682 R5 ISR 3.3 error mssgs</t>
  </si>
  <si>
    <t>50476664</t>
  </si>
  <si>
    <t>CBB.682 R7 ISR:5.1 DOS</t>
  </si>
  <si>
    <t>50476665</t>
  </si>
  <si>
    <t>CBB.682 R9 Disclosure risk - delivery</t>
  </si>
  <si>
    <t>50477079</t>
  </si>
  <si>
    <t>OPS.504 R8 Incorrect Daily Intst Accrl</t>
  </si>
  <si>
    <t>50477081</t>
  </si>
  <si>
    <t>OPS.504 R10 Incorrect Loan accrual</t>
  </si>
  <si>
    <t>50477164</t>
  </si>
  <si>
    <t>OPS.729 R1 Interest Rate Change</t>
  </si>
  <si>
    <t>50477165</t>
  </si>
  <si>
    <t>OPS.737 R24 Incorrect Interest Calc</t>
  </si>
  <si>
    <t>50477166</t>
  </si>
  <si>
    <t>CBB.517 R116 DMI Man Err Int Rates BK</t>
  </si>
  <si>
    <t>50477185</t>
  </si>
  <si>
    <t>CBB.517 R114 DMI Poor Financial Controls</t>
  </si>
  <si>
    <t>50477186</t>
  </si>
  <si>
    <t>CBB.517 R115 TDR Inaccurately Reported</t>
  </si>
  <si>
    <t>50477187</t>
  </si>
  <si>
    <t>CBB.517 R117 Fee Amort Failure</t>
  </si>
  <si>
    <t>50481754</t>
  </si>
  <si>
    <t>OPS.996 R15 Reg. E Procedures</t>
  </si>
  <si>
    <t>50481791</t>
  </si>
  <si>
    <t>OPS.996 R11 Reversal Transfer Errors</t>
  </si>
  <si>
    <t>50481792</t>
  </si>
  <si>
    <t>OPS.996 R12 Right to Request Docs</t>
  </si>
  <si>
    <t>50481793</t>
  </si>
  <si>
    <t>OPS.996 R13 Document Request</t>
  </si>
  <si>
    <t>50478397</t>
  </si>
  <si>
    <t>OPS.557 R34 SCRA Interest Rate Error</t>
  </si>
  <si>
    <t>50479345</t>
  </si>
  <si>
    <t>CBB.675 R9 Invalid xfer-Restr/blocked</t>
  </si>
  <si>
    <t>50479364</t>
  </si>
  <si>
    <t>CBB.675 R10 OFAC</t>
  </si>
  <si>
    <t>50479366</t>
  </si>
  <si>
    <t>CBB.675 R8 Santander App/Site BCP</t>
  </si>
  <si>
    <t>50479368</t>
  </si>
  <si>
    <t>CBB.675 R11 Payment Modification</t>
  </si>
  <si>
    <t>50479591</t>
  </si>
  <si>
    <t>OPS.765 R1 Man Err Treasry Lnk SetUp/Mtn</t>
  </si>
  <si>
    <t>50479721</t>
  </si>
  <si>
    <t>OPS.784 R15 TD/IRA Acts Drm Prd Calc Err</t>
  </si>
  <si>
    <t>50480697</t>
  </si>
  <si>
    <t>OPS.414 R17 Advance Not Processed</t>
  </si>
  <si>
    <t>50480699</t>
  </si>
  <si>
    <t>OPS.441 R12 Inaccurate Payment/ Payoff</t>
  </si>
  <si>
    <t>50480702</t>
  </si>
  <si>
    <t>OPS.435 R9 Failure comply Amort/Accretin</t>
  </si>
  <si>
    <t>50480704</t>
  </si>
  <si>
    <t>OPS.427 R20 Inaccurate Swap Change</t>
  </si>
  <si>
    <t>50480705</t>
  </si>
  <si>
    <t>OPS.441 R14 Inaccurate Changes Datascan</t>
  </si>
  <si>
    <t>50481064</t>
  </si>
  <si>
    <t>OPS.433 R2 Sys Err GL Not Accr AFS Loan</t>
  </si>
  <si>
    <t>50481075</t>
  </si>
  <si>
    <t>OPS.433 R3 Interest Accruals Inaccurate</t>
  </si>
  <si>
    <t>50481079</t>
  </si>
  <si>
    <t>OPS.433 R4 Interest Rates Not Updated</t>
  </si>
  <si>
    <t>50481095</t>
  </si>
  <si>
    <t>OPS.414 R18 Payment Not Accurate</t>
  </si>
  <si>
    <t>50481110</t>
  </si>
  <si>
    <t>OPS.441 R13 Interest and Fees Inaccurate</t>
  </si>
  <si>
    <t>50481118</t>
  </si>
  <si>
    <t>OPS.504 R11 Loans Not On Accrual</t>
  </si>
  <si>
    <t>50481119</t>
  </si>
  <si>
    <t>OPS.427 R19 Inaccurate Index Rate Change</t>
  </si>
  <si>
    <t>50481125</t>
  </si>
  <si>
    <t>CBB.202 R23 Subledger Not Received</t>
  </si>
  <si>
    <t>50481126</t>
  </si>
  <si>
    <t>CBB.202 R24 Incorrect Remit</t>
  </si>
  <si>
    <t>50481133</t>
  </si>
  <si>
    <t>CBB.200 R25 Retail Funding File Not Recv</t>
  </si>
  <si>
    <t>50481135</t>
  </si>
  <si>
    <t>OPS.441 R15 Inaccurate Update of Cumbre</t>
  </si>
  <si>
    <t>50481136</t>
  </si>
  <si>
    <t>OPS.433 R5 Incorrect Int Rate or M Date</t>
  </si>
  <si>
    <t>50481261</t>
  </si>
  <si>
    <t>OPS.423 R15 Incorrect Prn &amp; Int InfoLeas</t>
  </si>
  <si>
    <t>50481263</t>
  </si>
  <si>
    <t>OPS.441 R17 SBNA Floor Plan vs SC System</t>
  </si>
  <si>
    <t>50481264</t>
  </si>
  <si>
    <t>OPS.787 R1 Int Fraud Man Error Part Pric</t>
  </si>
  <si>
    <t>50481287</t>
  </si>
  <si>
    <t>OPS.441 R16 Incorrect Market Index Rates</t>
  </si>
  <si>
    <t>50481441</t>
  </si>
  <si>
    <t>OPS.423 R16 Int &amp; Fee Accrual Inaccurate</t>
  </si>
  <si>
    <t>50481442</t>
  </si>
  <si>
    <t>OPS.423 R17 GL Inaccurately Updated</t>
  </si>
  <si>
    <t>50481693</t>
  </si>
  <si>
    <t>CBB.874 R33 Key Partenon Fields</t>
  </si>
  <si>
    <t>50481753</t>
  </si>
  <si>
    <t>OPS.996 R14 Apply Remedy</t>
  </si>
  <si>
    <t>Function Level 1</t>
  </si>
  <si>
    <t>Function Level 2</t>
  </si>
  <si>
    <t>Function Level 3</t>
  </si>
  <si>
    <t>Consumer &amp; Business Banking</t>
  </si>
  <si>
    <t>Commercial Lending Ops</t>
  </si>
  <si>
    <t>Fraud Ops</t>
  </si>
  <si>
    <t>Payments</t>
  </si>
  <si>
    <t>Collections Ops</t>
  </si>
  <si>
    <t>Customer Service Center</t>
  </si>
  <si>
    <t>Deposits</t>
  </si>
  <si>
    <t>Consumer Lending Ops</t>
  </si>
  <si>
    <t>Consumer Lending and Deposit Products</t>
  </si>
  <si>
    <t>FLOD &amp; Bus. Controls</t>
  </si>
  <si>
    <t>Marketing</t>
  </si>
  <si>
    <t>Credit Card Product</t>
  </si>
  <si>
    <t>Unsecured Lending / PLL Product</t>
  </si>
  <si>
    <t>Data Analytics Center of Excellence</t>
  </si>
  <si>
    <t>Deposit Product</t>
  </si>
  <si>
    <t>Santander Securities LLC (SSLLC)</t>
  </si>
  <si>
    <t>Business Resiliency</t>
  </si>
  <si>
    <t>Operational Risk Inventory as of 10.01.2020</t>
  </si>
  <si>
    <t>Function L1</t>
  </si>
  <si>
    <t>Function L2</t>
  </si>
  <si>
    <t>Function L3</t>
  </si>
  <si>
    <t>Task Name</t>
  </si>
  <si>
    <t>Control ID</t>
  </si>
  <si>
    <t>Control Name</t>
  </si>
  <si>
    <t>Lending - Commercial - AFS</t>
  </si>
  <si>
    <t>50309462</t>
  </si>
  <si>
    <t>AFS-BO1 - Initial Disbursement</t>
  </si>
  <si>
    <t>50309463</t>
  </si>
  <si>
    <t>AFS-BO8 - Non-Accruals</t>
  </si>
  <si>
    <t>Lending - Commercial - CRE / SREC</t>
  </si>
  <si>
    <t>50309466</t>
  </si>
  <si>
    <t>MFBO1 - Initial Disbursement</t>
  </si>
  <si>
    <t>OPS.503 CLS Fld Svcing/Process Map Chngs</t>
  </si>
  <si>
    <t>50384353</t>
  </si>
  <si>
    <t>OPS.503 C13 QC/Cklist Fld Ins Calc</t>
  </si>
  <si>
    <t>Lending - Commercial - CEVF - InfoLease</t>
  </si>
  <si>
    <t>50309898</t>
  </si>
  <si>
    <t>INFO-1 - Review InfoLease contract data</t>
  </si>
  <si>
    <t>50310009</t>
  </si>
  <si>
    <t>INFO-2 - Loan File Maintenance Change QC</t>
  </si>
  <si>
    <t>Lending - Commercial - Chrysler Capital</t>
  </si>
  <si>
    <t>50310011</t>
  </si>
  <si>
    <t>DFPCCBO8 - Loan File Maintenance QC</t>
  </si>
  <si>
    <t>50310012</t>
  </si>
  <si>
    <t>MFBO2 - Onboard New Credit/Loan Lines QC</t>
  </si>
  <si>
    <t>Lending - Retail - Consumer (Partenon)</t>
  </si>
  <si>
    <t>50310017</t>
  </si>
  <si>
    <t>CL-BO1 -Onboarding Credit/Loan Lines QC</t>
  </si>
  <si>
    <t>OPS.100 Corp Prty – Due Diligence Proc</t>
  </si>
  <si>
    <t>50331182</t>
  </si>
  <si>
    <t>OPS.100 C1 Sanctions Screening</t>
  </si>
  <si>
    <t>OPS.325 Collections Operations</t>
  </si>
  <si>
    <t>50334124</t>
  </si>
  <si>
    <t>OPS.325 C1 Dialer Filer Set-up</t>
  </si>
  <si>
    <t>50334178</t>
  </si>
  <si>
    <t>OPS.325 C3 Do Not Call List</t>
  </si>
  <si>
    <t>OPS.435 MF - Loan Onboarding/Funding</t>
  </si>
  <si>
    <t>50334998</t>
  </si>
  <si>
    <t>OPS.435 C9 Account Review-Financial Memo</t>
  </si>
  <si>
    <t>50335135</t>
  </si>
  <si>
    <t>OPS.503 C4 Flood Determination</t>
  </si>
  <si>
    <t>50335140</t>
  </si>
  <si>
    <t>OPS.503 C19 Flood Zone Map Change</t>
  </si>
  <si>
    <t>OPS.516 CLS-Statements Processing</t>
  </si>
  <si>
    <t>50335230</t>
  </si>
  <si>
    <t>OPS.516 C12 Statement Back Legal Review</t>
  </si>
  <si>
    <t>50335285</t>
  </si>
  <si>
    <t>OPS.516 C18 STMT 07</t>
  </si>
  <si>
    <t>50335341</t>
  </si>
  <si>
    <t>OPS.503 C12 New versus Old Policies</t>
  </si>
  <si>
    <t>50335360</t>
  </si>
  <si>
    <t>OPS.503 C6 45 Day Flood Insurnce Letters</t>
  </si>
  <si>
    <t>50335361</t>
  </si>
  <si>
    <t>OPS.503 C10 Validation of Premiums</t>
  </si>
  <si>
    <t>50335507</t>
  </si>
  <si>
    <t>OPS.503 C11 QC for Canclld Flood Insurnc</t>
  </si>
  <si>
    <t>50335541</t>
  </si>
  <si>
    <t>OPS.325 C22 HUD SCRA 92070</t>
  </si>
  <si>
    <t>50335815</t>
  </si>
  <si>
    <t>OPS.503 C7 QC of Flood Expired Policies</t>
  </si>
  <si>
    <t>OPS.907 ACH Ops – Incoming/Outgoing ACH</t>
  </si>
  <si>
    <t>50335934</t>
  </si>
  <si>
    <t>OPS.907 C28 OFAC REVIEW</t>
  </si>
  <si>
    <t>OPS.891 Fraud Investigations</t>
  </si>
  <si>
    <t>50335950</t>
  </si>
  <si>
    <t>OPS.891 C7 Daily SAR Reporting</t>
  </si>
  <si>
    <t>OPS.471 Multi Family Flood Servicing</t>
  </si>
  <si>
    <t>50336121</t>
  </si>
  <si>
    <t>OPS.471 C14 Flood Map Zone Changes</t>
  </si>
  <si>
    <t>CBB.506 Mortgage Originations</t>
  </si>
  <si>
    <t>50336959</t>
  </si>
  <si>
    <t>CBB.506 C69 QA on application activities</t>
  </si>
  <si>
    <t>50337254</t>
  </si>
  <si>
    <t>OPS.503 C20 QC of Flood Insurance Renewa</t>
  </si>
  <si>
    <t>50337737</t>
  </si>
  <si>
    <t>OPS.503 C5 Flood Determination</t>
  </si>
  <si>
    <t>CBB.876 Wire Transfer Initiation</t>
  </si>
  <si>
    <t>50339034</t>
  </si>
  <si>
    <t>CBB.876 C8 Wire Secondary Review &lt; $200k</t>
  </si>
  <si>
    <t>OPS.737 DEP OPS-Cust Comn- Stmt&amp;Ltrs</t>
  </si>
  <si>
    <t>50371017</t>
  </si>
  <si>
    <t>DEP16 - Interest Accrual Calculations</t>
  </si>
  <si>
    <t>50374960</t>
  </si>
  <si>
    <t>OPS.891 C5 Case Closure Review</t>
  </si>
  <si>
    <t>50375018</t>
  </si>
  <si>
    <t>OPS.891 C1 SAR QA Report</t>
  </si>
  <si>
    <t>CBB - ALLL</t>
  </si>
  <si>
    <t>50383471</t>
  </si>
  <si>
    <t>ALLL-AO4-CBB-Monitoring Past Due Reviews</t>
  </si>
  <si>
    <t>CBB.304 SCRA - App of Benefits &amp; Protect</t>
  </si>
  <si>
    <t>50384047</t>
  </si>
  <si>
    <t>CBB.304 C5 DMDC Protection Check</t>
  </si>
  <si>
    <t>CBB.302 SCRA Benfit - Incoming Requests</t>
  </si>
  <si>
    <t>50384056</t>
  </si>
  <si>
    <t>CBB.302 C5 Monthly SLA Monitoring</t>
  </si>
  <si>
    <t>OPS.414 CLO - Cashiering</t>
  </si>
  <si>
    <t>50384110</t>
  </si>
  <si>
    <t>OPS.414 C6 Treasury Link-Limit Auth</t>
  </si>
  <si>
    <t>50384112</t>
  </si>
  <si>
    <t>OPS.414 C7 Next Day Reconciliation</t>
  </si>
  <si>
    <t>CBB.200  SC Originations</t>
  </si>
  <si>
    <t>50384114</t>
  </si>
  <si>
    <t>CBB.200 C2 Purchase File QC</t>
  </si>
  <si>
    <t>OPS.785 DAS - General  Maintenance</t>
  </si>
  <si>
    <t>50384137</t>
  </si>
  <si>
    <t>OPS.785 C1 Client Onboarding QC</t>
  </si>
  <si>
    <t>OPS.349 Col Ops - Debt Col Agency (DCA)</t>
  </si>
  <si>
    <t>50384253</t>
  </si>
  <si>
    <t>OPS.349 C5 Wkly Rvw Closed Accts</t>
  </si>
  <si>
    <t>CBB.107  Wire xfer Exception Processing</t>
  </si>
  <si>
    <t>50384268</t>
  </si>
  <si>
    <t>CBB.107 C1 Signer Verification</t>
  </si>
  <si>
    <t>50384271</t>
  </si>
  <si>
    <t>CBB.107 C2 Call Back Verification</t>
  </si>
  <si>
    <t>50384301</t>
  </si>
  <si>
    <t>OPS.349 C6 DCA Confirmation email</t>
  </si>
  <si>
    <t>50384304</t>
  </si>
  <si>
    <t>OPS.349 C10 Transaction Testing</t>
  </si>
  <si>
    <t>50384319</t>
  </si>
  <si>
    <t>OPS.503 C3 QC/Cklist-Letters(2nd t)</t>
  </si>
  <si>
    <t>50384320</t>
  </si>
  <si>
    <t>OPS.503 C8 Sup Rvw/Sgnoff FloodCldr</t>
  </si>
  <si>
    <t>50384322</t>
  </si>
  <si>
    <t>OPS.503 C9 Mthly Cldr/Calcu Rvw</t>
  </si>
  <si>
    <t>50384337</t>
  </si>
  <si>
    <t>OPS.503 C1 QC/Cklist-A&amp;C Db(2nd tm)</t>
  </si>
  <si>
    <t>50384342</t>
  </si>
  <si>
    <t>OPS.503 C2 W1 Segment Report</t>
  </si>
  <si>
    <t>50384702</t>
  </si>
  <si>
    <t>CBB.714 C12 Sup Approval of Tree</t>
  </si>
  <si>
    <t>CBB.106 Portfolio Management</t>
  </si>
  <si>
    <t>50384705</t>
  </si>
  <si>
    <t>ALLL-CRM-3-CBB-Delinq &amp; Ongoing Monitor</t>
  </si>
  <si>
    <t>OPS.102 Confidential/Secure Doc Destruct</t>
  </si>
  <si>
    <t>50389916</t>
  </si>
  <si>
    <t>OPS.102 C3 Certificate of Destruction</t>
  </si>
  <si>
    <t>CBB.112 Loan Origination</t>
  </si>
  <si>
    <t>50395972</t>
  </si>
  <si>
    <t>CBB.112 C3 STL CIP Required Business</t>
  </si>
  <si>
    <t>50395973</t>
  </si>
  <si>
    <t>CBB.112 C4 TRD CIP Required Business</t>
  </si>
  <si>
    <t>50395974</t>
  </si>
  <si>
    <t>CBB.112 C9 STL AML Approval Customer</t>
  </si>
  <si>
    <t>50395975</t>
  </si>
  <si>
    <t>CBB.112 C12 TRD CDD Required Business</t>
  </si>
  <si>
    <t>50395977</t>
  </si>
  <si>
    <t>CBB.112 C16 Credit to Affiliates Reg W</t>
  </si>
  <si>
    <t>50395978</t>
  </si>
  <si>
    <t>CBB.112 C17 Credit to Insiders Reg O</t>
  </si>
  <si>
    <t>50395979</t>
  </si>
  <si>
    <t>CBB.112 C19 Signed App/Disclosure Doc</t>
  </si>
  <si>
    <t>50396015</t>
  </si>
  <si>
    <t>CBB.112 C11 STL CDD Required Business</t>
  </si>
  <si>
    <t>50396016</t>
  </si>
  <si>
    <t>CBB.112 C14 TRD CDD Required BO/POSC</t>
  </si>
  <si>
    <t>50396019</t>
  </si>
  <si>
    <t>CBB.112 C22 nCino Logic-KYC &gt; 120 days</t>
  </si>
  <si>
    <t>50396020</t>
  </si>
  <si>
    <t>CBB.112 C24 STL Team Manager Weekly Revw</t>
  </si>
  <si>
    <t>50396021</t>
  </si>
  <si>
    <t>CBB.112 C25 STL Collateral Lien Search</t>
  </si>
  <si>
    <t>50396200</t>
  </si>
  <si>
    <t>CBB.112 C29 Cred Policy Except Review</t>
  </si>
  <si>
    <t>50396202</t>
  </si>
  <si>
    <t>CBB.112 C36 PreClose Review Environment</t>
  </si>
  <si>
    <t>50396225</t>
  </si>
  <si>
    <t>CBB.112 C27 MIS QC Review (Spreads)</t>
  </si>
  <si>
    <t>50396226</t>
  </si>
  <si>
    <t>CBB.112 C28 Cred OpsQC (Risk Ratings)</t>
  </si>
  <si>
    <t>50396227</t>
  </si>
  <si>
    <t>CBB.112 C30 Cred $ Limits /2nd Approver</t>
  </si>
  <si>
    <t>50396228</t>
  </si>
  <si>
    <t>CBB.112 C34  PreClose Review-Apraisal</t>
  </si>
  <si>
    <t>50396229</t>
  </si>
  <si>
    <t>CBB.112 C35 nCino Logic Close Condition</t>
  </si>
  <si>
    <t>50396230</t>
  </si>
  <si>
    <t>CBB.112 C37 PreClose Review FACTA</t>
  </si>
  <si>
    <t>50396231</t>
  </si>
  <si>
    <t>CBB.112 C38 nCino Validation Rule FACTA</t>
  </si>
  <si>
    <t>50396232</t>
  </si>
  <si>
    <t>CBB.112 C42 STL-Incomplete Credit Sub</t>
  </si>
  <si>
    <t>50396236</t>
  </si>
  <si>
    <t>CBB.112 C46 Set/Clear SBA Conditions</t>
  </si>
  <si>
    <t>OPS.655 Inbound Customer Service-Basic</t>
  </si>
  <si>
    <t>50396406</t>
  </si>
  <si>
    <t>OPS.655 C4 Manual Authentication</t>
  </si>
  <si>
    <t>50396447</t>
  </si>
  <si>
    <t>CBB.876 C1 SAL Review/Approval &gt; $200k</t>
  </si>
  <si>
    <t>50396448</t>
  </si>
  <si>
    <t>CBB.876 C2 Customer Signature</t>
  </si>
  <si>
    <t>50396449</t>
  </si>
  <si>
    <t>CBB.876 C3 Customer Authentication</t>
  </si>
  <si>
    <t>OPS.448 Intl Trade - Stdby Ltrs of Cr</t>
  </si>
  <si>
    <t>50396814</t>
  </si>
  <si>
    <t>OPS.448 C3 AFS Posting Confirmation</t>
  </si>
  <si>
    <t>50396815</t>
  </si>
  <si>
    <t>OPS.448 C4 Customer Profile Record</t>
  </si>
  <si>
    <t>50396816</t>
  </si>
  <si>
    <t>OPS.448 C6 OFAC Check</t>
  </si>
  <si>
    <t>CBB.826 New Account Opening-Business</t>
  </si>
  <si>
    <t>50396827</t>
  </si>
  <si>
    <t>CBB.826 C11 Debit/Credit Expedited Card</t>
  </si>
  <si>
    <t>50396834</t>
  </si>
  <si>
    <t>CBB.748.OPSCOM7 AFS v. SPATS True Up</t>
  </si>
  <si>
    <t>50397482</t>
  </si>
  <si>
    <t>CBB.112 C43 nCino CRA Validation Rule</t>
  </si>
  <si>
    <t>OPS.552 CLS - Satisfaction</t>
  </si>
  <si>
    <t>50397894</t>
  </si>
  <si>
    <t>OPS.552 C4 Validation-Col Released</t>
  </si>
  <si>
    <t>CBB.805 Buying/Selling Foreign Currency</t>
  </si>
  <si>
    <t>50398098</t>
  </si>
  <si>
    <t>CBB.805 C5 Quarterly Cash Count Audit</t>
  </si>
  <si>
    <t>OPS.931 PMT-Cash Svcng-FX Procng</t>
  </si>
  <si>
    <t>50398104</t>
  </si>
  <si>
    <t>OPS.931 C12 FX Invntry Brnch Log Confirm</t>
  </si>
  <si>
    <t>OPS.219 Card Ops - Mntc &amp; Ex Processing</t>
  </si>
  <si>
    <t>50399163</t>
  </si>
  <si>
    <t>OPS.219 C1 GL/IPA Recons</t>
  </si>
  <si>
    <t>OPS.218 Card Ops - Ops Ctrls - Fulfilmt</t>
  </si>
  <si>
    <t>50399377</t>
  </si>
  <si>
    <t>OPS.218 C1 Expedite Validation</t>
  </si>
  <si>
    <t>50400109</t>
  </si>
  <si>
    <t>CBB.731 C3 FX BSA File Validation</t>
  </si>
  <si>
    <t>50400110</t>
  </si>
  <si>
    <t>OPS.931 C4 Weekly BSA Review</t>
  </si>
  <si>
    <t>OPS.939 Doc Pmt-Internal Lockbox Process</t>
  </si>
  <si>
    <t>50400387</t>
  </si>
  <si>
    <t>OPS.939 C1 Inspection of Processing Area</t>
  </si>
  <si>
    <t>50400392</t>
  </si>
  <si>
    <t>OPS.939 C2 File Transmission Recon</t>
  </si>
  <si>
    <t>50467601</t>
  </si>
  <si>
    <t>OPS.737 C22 ADA Quality Review</t>
  </si>
  <si>
    <t>CBB.880 New Acct Opning -Cards</t>
  </si>
  <si>
    <t>50474059</t>
  </si>
  <si>
    <t>CBB.880 C4 Procedures</t>
  </si>
  <si>
    <t>OPS.504 CON Lend Ops-Cons Loans Brding</t>
  </si>
  <si>
    <t>50454691</t>
  </si>
  <si>
    <t>CBB.704 C10 OCR 480</t>
  </si>
  <si>
    <t>CBB.782 Incident Management</t>
  </si>
  <si>
    <t>50457566</t>
  </si>
  <si>
    <t>CBB.782 C3 Incident Agendas</t>
  </si>
  <si>
    <t>50457567</t>
  </si>
  <si>
    <t>CBB.782 C4 Post Incident Review Agenda</t>
  </si>
  <si>
    <t>50400393</t>
  </si>
  <si>
    <t>OPS.939 C3 VR Segregation of Duties</t>
  </si>
  <si>
    <t>OPS.557 CLS - Spclzd Loan Servicing</t>
  </si>
  <si>
    <t>50400747</t>
  </si>
  <si>
    <t>CBB.757 C3 Rate Repricing Request Form</t>
  </si>
  <si>
    <t>OPS.729 DAS - NAO Fulfillment</t>
  </si>
  <si>
    <t>50401177</t>
  </si>
  <si>
    <t>OPS.729 C1 NAO Packet QC - Manual</t>
  </si>
  <si>
    <t>50401179</t>
  </si>
  <si>
    <t>OPS.729 C2 PDF File QC</t>
  </si>
  <si>
    <t>OPS.779 DAS - Fulfillment Support</t>
  </si>
  <si>
    <t>50401207</t>
  </si>
  <si>
    <t>OPS.779 C5 Monthly Official Check Audit</t>
  </si>
  <si>
    <t>50401208</t>
  </si>
  <si>
    <t>OPS.779 C8 Quarterly Official Ck Audit</t>
  </si>
  <si>
    <t>OPS.427 CLO - Special Servicing</t>
  </si>
  <si>
    <t>50401399</t>
  </si>
  <si>
    <t>CBB.727 C3 Next Day Review</t>
  </si>
  <si>
    <t>OPS.424 OPS MF - Payoffs</t>
  </si>
  <si>
    <t>50401488</t>
  </si>
  <si>
    <t>OPS.424 C2 Mngr (2nd) Rvw-Payoff Letter</t>
  </si>
  <si>
    <t>CBB.204 Indirect Auto product Management</t>
  </si>
  <si>
    <t>50402560</t>
  </si>
  <si>
    <t>CBB.204 C17 Pricing Committee</t>
  </si>
  <si>
    <t>CBB.828 Branch Close - Relocation</t>
  </si>
  <si>
    <t>50402599</t>
  </si>
  <si>
    <t>CBB.828 C3 Dual Control SDB Drilling&amp;Inv</t>
  </si>
  <si>
    <t>OPS.553 CLS - Care Servicing</t>
  </si>
  <si>
    <t>50402637</t>
  </si>
  <si>
    <t>CBB.753 C5 CFPB DB - Daily Review</t>
  </si>
  <si>
    <t>50402783</t>
  </si>
  <si>
    <t>OPS.424 C10 GL Recon MF Pmts (Next Day)</t>
  </si>
  <si>
    <t>OPS.961 PMT-WireOps-Clin Chnl&amp;Stup</t>
  </si>
  <si>
    <t>50403164</t>
  </si>
  <si>
    <t>OPS.961 C4 Wire Authority Limits</t>
  </si>
  <si>
    <t>OPS - CRES Common Controls</t>
  </si>
  <si>
    <t>50404105</t>
  </si>
  <si>
    <t>CBB-CRES-RM-CC1 Clear Desk</t>
  </si>
  <si>
    <t>50404106</t>
  </si>
  <si>
    <t>CBB-CRES-RM-CC2 Record Classification</t>
  </si>
  <si>
    <t>50406870</t>
  </si>
  <si>
    <t>OPS.503 C17 Monthly Flood Flag Review</t>
  </si>
  <si>
    <t>OPS.405 Lsng Ops - Obding, Dis Fds &amp; Mod</t>
  </si>
  <si>
    <t>50424479</t>
  </si>
  <si>
    <t>OPS.405 C1 Deal Package Rvw &amp; Recon</t>
  </si>
  <si>
    <t>50424481</t>
  </si>
  <si>
    <t>OPS.405 C2 Wkly Contract Chnge Rpt</t>
  </si>
  <si>
    <t>OPS.968 Wire Oprtns Receiving &amp; Orgn</t>
  </si>
  <si>
    <t>50427835</t>
  </si>
  <si>
    <t>OPS.968 C9 Verify Queue (Cash 6A)</t>
  </si>
  <si>
    <t>OPS.760 DAS - Annual IRS Rltd Rptg</t>
  </si>
  <si>
    <t>50429828</t>
  </si>
  <si>
    <t>OPS.760 C8 Withholding Recon</t>
  </si>
  <si>
    <t>50432510</t>
  </si>
  <si>
    <t>OPS.503 C18 Weekly Map Change Review</t>
  </si>
  <si>
    <t>OPS.745 DAS - Court Order Procng</t>
  </si>
  <si>
    <t>50433762</t>
  </si>
  <si>
    <t>OPS.745 C3 RFPA Compliance Control</t>
  </si>
  <si>
    <t>50433764</t>
  </si>
  <si>
    <t>OPS.745 C5 Letter QC - Garnishments</t>
  </si>
  <si>
    <t>50433766</t>
  </si>
  <si>
    <t>OPS.745 C6 CAD Approver Review</t>
  </si>
  <si>
    <t>50433767</t>
  </si>
  <si>
    <t>OPS.745 C7 Garnishment GLs Recon</t>
  </si>
  <si>
    <t>50433769</t>
  </si>
  <si>
    <t>OPS.745 C8 Quarterly Audit - Off. Cks</t>
  </si>
  <si>
    <t>50433771</t>
  </si>
  <si>
    <t>OPS.745 C9 Disbursement Report Review</t>
  </si>
  <si>
    <t>50433773</t>
  </si>
  <si>
    <t>OPS.745 C10 Garnishment Reg. Compliance</t>
  </si>
  <si>
    <t>50435507</t>
  </si>
  <si>
    <t>OPS.435 C8 Cltrl Docs Scanning Checklist</t>
  </si>
  <si>
    <t>50437194</t>
  </si>
  <si>
    <t>CBB.302 C7 Annual DMDC Macro Test</t>
  </si>
  <si>
    <t>OPS.890 Operations -Card Claims</t>
  </si>
  <si>
    <t>50437271</t>
  </si>
  <si>
    <t>CBB.790 C6 Reg Z Aging Report</t>
  </si>
  <si>
    <t>OPS.996 Wire Ops-Disputes/Investigations</t>
  </si>
  <si>
    <t>50437375</t>
  </si>
  <si>
    <t>OPS.996 C1 CAD Review</t>
  </si>
  <si>
    <t>50440189</t>
  </si>
  <si>
    <t>OPS.779 C1 DD-LOC Transfers CARE QC</t>
  </si>
  <si>
    <t>50449133</t>
  </si>
  <si>
    <t>OPS.996 C3 Wire Reg. E Letter Review</t>
  </si>
  <si>
    <t>OPS - COM Common Controls</t>
  </si>
  <si>
    <t>50449813</t>
  </si>
  <si>
    <t>OPS.COM CC1 Daily ACH review</t>
  </si>
  <si>
    <t>OPS.372 Charge-Off</t>
  </si>
  <si>
    <t>50450575</t>
  </si>
  <si>
    <t>OPS.372 C7 DDA Notice Validation</t>
  </si>
  <si>
    <t>OPS.373 Post Charge-Off Recovery</t>
  </si>
  <si>
    <t>50450834</t>
  </si>
  <si>
    <t>OPS.373 C3 Secondary QC / Checklist CBR</t>
  </si>
  <si>
    <t>CBB.210 Product Management-Credit Card</t>
  </si>
  <si>
    <t>50451394</t>
  </si>
  <si>
    <t>CBB.210 C25 Reg GG Flagged Trnsctn Rvw</t>
  </si>
  <si>
    <t>OPS.721 DAS - Acct Mgmt-CIP/CDD Rv</t>
  </si>
  <si>
    <t>50452608</t>
  </si>
  <si>
    <t>OPS.721 C4 Blocks QC</t>
  </si>
  <si>
    <t>50452611</t>
  </si>
  <si>
    <t>OPS.721 C6 Closeout Process Review</t>
  </si>
  <si>
    <t>OPS.450 Intl Trde-Clean BA Fund/Mtrty</t>
  </si>
  <si>
    <t>50452704</t>
  </si>
  <si>
    <t>OPS.450 C4 Completeness Check</t>
  </si>
  <si>
    <t>50454495</t>
  </si>
  <si>
    <t>OPS.448 C12 Signed Compliance Checklist</t>
  </si>
  <si>
    <t>CBB.507 Uscd Cons ILN Orig &amp; U/W</t>
  </si>
  <si>
    <t>50454631</t>
  </si>
  <si>
    <t>CBB.507 C1 Post close QA</t>
  </si>
  <si>
    <t>CBB.627 Digital Sales: PLL</t>
  </si>
  <si>
    <t>50454738</t>
  </si>
  <si>
    <t>CBB.627 C28 MLA rate risk</t>
  </si>
  <si>
    <t>50454741</t>
  </si>
  <si>
    <t>CBB.627 C32 Stolen ID Manual Review</t>
  </si>
  <si>
    <t>50455434</t>
  </si>
  <si>
    <t>CBB.204 C12 SC Issue Tracking</t>
  </si>
  <si>
    <t>50455435</t>
  </si>
  <si>
    <t>CBB.204 C13 SC Incident Report</t>
  </si>
  <si>
    <t>OPS.441 AF Ops - Dlr Obdng, Fndg &amp; Pmts</t>
  </si>
  <si>
    <t>50455906</t>
  </si>
  <si>
    <t>OPS.441 C4 AFD Wire Callback</t>
  </si>
  <si>
    <t>50455935</t>
  </si>
  <si>
    <t>OPS.414 C13 MO Wire Callback</t>
  </si>
  <si>
    <t>50457693</t>
  </si>
  <si>
    <t>CBB.507 C4 Daily judgmental monitoring</t>
  </si>
  <si>
    <t>50457695</t>
  </si>
  <si>
    <t>CBB.507 C6 Regulation O Authorization</t>
  </si>
  <si>
    <t>SS.101 Trd Init, Suitability Rvw&amp;Trd Exe</t>
  </si>
  <si>
    <t>50459744</t>
  </si>
  <si>
    <t>SS.101 C7 Trade Cap in System</t>
  </si>
  <si>
    <t>SS.107 Licensing &amp; Emply On/Offboarding</t>
  </si>
  <si>
    <t>50460231</t>
  </si>
  <si>
    <t>SS.107 C2 Hard Stop: Trade Code</t>
  </si>
  <si>
    <t>50461640</t>
  </si>
  <si>
    <t>OPS.745 C12 Official Check Storage</t>
  </si>
  <si>
    <t>OPS - CRD Common Controls</t>
  </si>
  <si>
    <t>50481224</t>
  </si>
  <si>
    <t>OPS-BCM-CRD.CC1 BCM Heirarchy</t>
  </si>
  <si>
    <t>50481225</t>
  </si>
  <si>
    <t>OPS-BCM-CRD.CC2 Incident Response Teams</t>
  </si>
  <si>
    <t>50481226</t>
  </si>
  <si>
    <t>OPS-BCM-CRD.CC3 Business Impact Analysis</t>
  </si>
  <si>
    <t>50481227</t>
  </si>
  <si>
    <t>OPS-BCM-CRD.CC4 Recovery Planning</t>
  </si>
  <si>
    <t>50481228</t>
  </si>
  <si>
    <t>OPS-BCM-CRD.CC5 Process Location Testing</t>
  </si>
  <si>
    <t>50481229</t>
  </si>
  <si>
    <t>OPS-BCM-CRD.CC7 Data Integrity Val B&amp;R</t>
  </si>
  <si>
    <t>50481230</t>
  </si>
  <si>
    <t>OPS-BCM-CRD.CC8 Data Integrity Val DR</t>
  </si>
  <si>
    <t>50481231</t>
  </si>
  <si>
    <t>OPS-BCM-CRD.CC9 DR Testing Validation</t>
  </si>
  <si>
    <t>OPS - COL Common Controls</t>
  </si>
  <si>
    <t>50481232</t>
  </si>
  <si>
    <t>OPS-BCM-COL.CC1 BCM Heirarchy</t>
  </si>
  <si>
    <t>50481233</t>
  </si>
  <si>
    <t>OPS-BCM-COL.CC2 Incident Response Teams</t>
  </si>
  <si>
    <t>50481234</t>
  </si>
  <si>
    <t>OPS-BCM-COL.CC3 Business Impact Analysis</t>
  </si>
  <si>
    <t>50481235</t>
  </si>
  <si>
    <t>OPS-BCM-COL.CC4 Recovery Planning</t>
  </si>
  <si>
    <t>50481236</t>
  </si>
  <si>
    <t>OPS-BCM-COL.CC5 Process Location Testing</t>
  </si>
  <si>
    <t>50481237</t>
  </si>
  <si>
    <t>OPS-BCM-COL.CC7 Data Integrity Val B&amp;R</t>
  </si>
  <si>
    <t>50481238</t>
  </si>
  <si>
    <t>OPS-BCM-COL.CC8 Data Integrity Val DR</t>
  </si>
  <si>
    <t>50481239</t>
  </si>
  <si>
    <t>OPS-BCM-COL.CC9 DR Testing Validation</t>
  </si>
  <si>
    <t>50481240</t>
  </si>
  <si>
    <t>OPS-BCM-COM.CC1 BCM Heirarchy</t>
  </si>
  <si>
    <t>50481241</t>
  </si>
  <si>
    <t>OPS-BCM-COM.CC2 Incident Response Teams</t>
  </si>
  <si>
    <t>50481242</t>
  </si>
  <si>
    <t>OPS-BCM-COM.CC3 Business Impact Analysis</t>
  </si>
  <si>
    <t>50481243</t>
  </si>
  <si>
    <t>OPS-BCM-COM.CC4 Recovery Planning</t>
  </si>
  <si>
    <t>50481244</t>
  </si>
  <si>
    <t>OPS-BCM-COM.CC5 Process Location Testing</t>
  </si>
  <si>
    <t>50481245</t>
  </si>
  <si>
    <t>OPS-BCM-COM.CC7 Data Integrity Val B&amp;R</t>
  </si>
  <si>
    <t>50481246</t>
  </si>
  <si>
    <t>OPS-BCM-COM.CC8 Data Integrity Val DR</t>
  </si>
  <si>
    <t>50481247</t>
  </si>
  <si>
    <t>OPS-BCM-COM.CC9 DR Testing Validation</t>
  </si>
  <si>
    <t>OPS - CON Common Controls</t>
  </si>
  <si>
    <t>50481248</t>
  </si>
  <si>
    <t>OPS-BCM-CON.CC1 BCM Heirarchy</t>
  </si>
  <si>
    <t>50481249</t>
  </si>
  <si>
    <t>OPS-BCM-CON.CC2 Incident Response Teams</t>
  </si>
  <si>
    <t>50481250</t>
  </si>
  <si>
    <t>OPS-BCM-CON.CC3 Business Impact Analysis</t>
  </si>
  <si>
    <t>50481251</t>
  </si>
  <si>
    <t>OPS-BCM-CON.CC4 Recovery Planning</t>
  </si>
  <si>
    <t>50481252</t>
  </si>
  <si>
    <t>OPS-BCM-CON.CC5 Process Location Testing</t>
  </si>
  <si>
    <t>50481254</t>
  </si>
  <si>
    <t>OPS-BCM-CON.CC7 Data Integrity Val B&amp;R</t>
  </si>
  <si>
    <t>50481256</t>
  </si>
  <si>
    <t>OPS-BCM-CON.CC8 Data Integrity Val DR</t>
  </si>
  <si>
    <t>50481282</t>
  </si>
  <si>
    <t>OPS-BCM-CON.CC9 DR Testing Validation</t>
  </si>
  <si>
    <t>50481283</t>
  </si>
  <si>
    <t>OPS-BCM-CRE.CC1 BCM Heirarchy</t>
  </si>
  <si>
    <t>50481284</t>
  </si>
  <si>
    <t>OPS-BCM-CRE.CC2 Incident Response Teams</t>
  </si>
  <si>
    <t>50481286</t>
  </si>
  <si>
    <t>OPS-BCM-CRE.CC3 Business Impact Analysis</t>
  </si>
  <si>
    <t>50481288</t>
  </si>
  <si>
    <t>OPS-BCM-CRE.CC4 Recovery Planning</t>
  </si>
  <si>
    <t>50481290</t>
  </si>
  <si>
    <t>OPS-BCM-CRE.CC5 Process Location Testing</t>
  </si>
  <si>
    <t>50481291</t>
  </si>
  <si>
    <t>OPS-BCM-CRE.CC7 Data Integrity Val B&amp;R</t>
  </si>
  <si>
    <t>50481292</t>
  </si>
  <si>
    <t>OPS-BCM-CRE.CC8 Data Integrity Val DR</t>
  </si>
  <si>
    <t>50481293</t>
  </si>
  <si>
    <t>OPS-BCM-CRE.CC9 DR Testing Validation</t>
  </si>
  <si>
    <t>OPS - CSC Common Controls</t>
  </si>
  <si>
    <t>50481295</t>
  </si>
  <si>
    <t>OPS-BCM-CSC.CC1 BCM Heirarchy</t>
  </si>
  <si>
    <t>50481298</t>
  </si>
  <si>
    <t>OPS-BCM-CSC.CC2 Incident Response Teams</t>
  </si>
  <si>
    <t>50481299</t>
  </si>
  <si>
    <t>OPS-BCM-CSC.CC3 Business Impact Analysis</t>
  </si>
  <si>
    <t>50481300</t>
  </si>
  <si>
    <t>OPS-BCM-CSC.CC4 Recovery Planning</t>
  </si>
  <si>
    <t>50481301</t>
  </si>
  <si>
    <t>OPS-BCM-CSC.CC5 Process Location Testing</t>
  </si>
  <si>
    <t>50481302</t>
  </si>
  <si>
    <t>OPS-BCM-CSC.CC7 Data Integrity Val B&amp;R</t>
  </si>
  <si>
    <t>50481303</t>
  </si>
  <si>
    <t>OPS-BCM-CSC.CC8 Data Integrity Val DR</t>
  </si>
  <si>
    <t>50481304</t>
  </si>
  <si>
    <t>OPS-BCM-CSC.CC9 DR Testing Validation</t>
  </si>
  <si>
    <t>OPS - DAS Common Controls</t>
  </si>
  <si>
    <t>50481305</t>
  </si>
  <si>
    <t>OPS-BCM-DAS.CC1 BCM Heirarchy</t>
  </si>
  <si>
    <t>50481306</t>
  </si>
  <si>
    <t>OPS-BCM-DAS.CC2 Incident Response Teams</t>
  </si>
  <si>
    <t>50481307</t>
  </si>
  <si>
    <t>OPS-BCM-DAS.CC3 Business Impact Analysis</t>
  </si>
  <si>
    <t>50481308</t>
  </si>
  <si>
    <t>OPS-BCM-DASP.CC4 Recovery Planning</t>
  </si>
  <si>
    <t>50481309</t>
  </si>
  <si>
    <t>OPS-BCM-DAS.CC5 Process Location Testing</t>
  </si>
  <si>
    <t>50481310</t>
  </si>
  <si>
    <t>OPS-BCM-DAS.CC7 Data Integrity Val B&amp;R</t>
  </si>
  <si>
    <t>50481311</t>
  </si>
  <si>
    <t>OPS-BCM-DAS.CC8 Data Integrity Val DR</t>
  </si>
  <si>
    <t>50481312</t>
  </si>
  <si>
    <t>OPS-BCM-DAS.CC9 DR Testing Validation</t>
  </si>
  <si>
    <t>OPS - FRD Common Controls</t>
  </si>
  <si>
    <t>50481313</t>
  </si>
  <si>
    <t>OPS-BCM-FRD.CC1 BCM Heirarchy</t>
  </si>
  <si>
    <t>50481314</t>
  </si>
  <si>
    <t>OPS-BCM-FRD.CC2 Incident Response Teams</t>
  </si>
  <si>
    <t>50481315</t>
  </si>
  <si>
    <t>OPS-BCM-FRD.CC3 Business Impact Analysis</t>
  </si>
  <si>
    <t>50481316</t>
  </si>
  <si>
    <t>OPS-BCM-FRD.CC4 Recovery Planning</t>
  </si>
  <si>
    <t>50481317</t>
  </si>
  <si>
    <t>OPS-BCM-FRD.CC5 Process Location Testing</t>
  </si>
  <si>
    <t>50481318</t>
  </si>
  <si>
    <t>OPS-BCM-FRD.CC7 Data Integrity Val B&amp;R</t>
  </si>
  <si>
    <t>50481319</t>
  </si>
  <si>
    <t>OPS-BCM-FRD.CC8 Data Integrity Val DR</t>
  </si>
  <si>
    <t>50481320</t>
  </si>
  <si>
    <t>OPS-BCM-FRD.CC9 DR Testing Validation</t>
  </si>
  <si>
    <t>Operations Business Control Office</t>
  </si>
  <si>
    <t>OPS - BCO Common Controls</t>
  </si>
  <si>
    <t>50481321</t>
  </si>
  <si>
    <t>OPS-BCM-BCO.CC1 BCM Heirarchy</t>
  </si>
  <si>
    <t>50481322</t>
  </si>
  <si>
    <t>OPS-BCM-BCO.CC2 Incident Response Teams</t>
  </si>
  <si>
    <t>50481323</t>
  </si>
  <si>
    <t>OPS-BCM-BCO.CC3 Business Impact Analysis</t>
  </si>
  <si>
    <t>50481324</t>
  </si>
  <si>
    <t>OPS-BCM-BCO.CC4 Recovery Planning</t>
  </si>
  <si>
    <t>50481325</t>
  </si>
  <si>
    <t>OPS-BCM-BCO.CC5 Process Location Testing</t>
  </si>
  <si>
    <t>50481326</t>
  </si>
  <si>
    <t>OPS-BCM-BCO.CC7 Data Integrity Val B&amp;R</t>
  </si>
  <si>
    <t>50481327</t>
  </si>
  <si>
    <t>OPS-BCM-BCO.CC8 Data Integrity Val DR</t>
  </si>
  <si>
    <t>50481328</t>
  </si>
  <si>
    <t>OPS-BCM-BCO.CC9 DR Testing Validation</t>
  </si>
  <si>
    <t>OPS - PMT Common Controls</t>
  </si>
  <si>
    <t>50481329</t>
  </si>
  <si>
    <t>OPS-BCM-PMT.CC1 BCM Heirarchy</t>
  </si>
  <si>
    <t>50481330</t>
  </si>
  <si>
    <t>OPS-BCM-PMT.CC2 Incident Response Teams</t>
  </si>
  <si>
    <t>50481331</t>
  </si>
  <si>
    <t>OPS-BCM-PMT.CC3 Business Impact Analysis</t>
  </si>
  <si>
    <t>50481332</t>
  </si>
  <si>
    <t>OPS-BCM-PMT.CC4 Recovery Planning</t>
  </si>
  <si>
    <t>50481333</t>
  </si>
  <si>
    <t>OPS-BCM-PMT.CC5 Process Location Testing</t>
  </si>
  <si>
    <t>50481334</t>
  </si>
  <si>
    <t>OPS-BCM-PMT.CC7 Data Integrity Val B&amp;R</t>
  </si>
  <si>
    <t>50481335</t>
  </si>
  <si>
    <t>OPS-BCM-PMT.CC8 Data Integrity Val DR</t>
  </si>
  <si>
    <t>50481336</t>
  </si>
  <si>
    <t>OPS-BCM-PMT.CC9 DR Testing Validation</t>
  </si>
  <si>
    <t>50481609</t>
  </si>
  <si>
    <t>CBB.204 C14 Cal Rem&amp;Pricing Mgr Esc</t>
  </si>
  <si>
    <t>OPS.993 Documentary Pmts-Foreign Ck Proc</t>
  </si>
  <si>
    <t>50481684</t>
  </si>
  <si>
    <t>OPS.993 C3 Dual Verifi Canadian Checks</t>
  </si>
  <si>
    <t>CBB.874 New Acct Opening-Deposits</t>
  </si>
  <si>
    <t>50481687</t>
  </si>
  <si>
    <t>SOX Control Gap - Partenon key field val</t>
  </si>
  <si>
    <t>50481760</t>
  </si>
  <si>
    <t>OPS.996 C4 Wire Research Recon</t>
  </si>
  <si>
    <t>50481802</t>
  </si>
  <si>
    <t>OPS.891 C3 Validation of No SAR Required</t>
  </si>
  <si>
    <t>50481858</t>
  </si>
  <si>
    <t>OPS.891 C2 SID Reporting Review</t>
  </si>
  <si>
    <t>50481836</t>
  </si>
  <si>
    <t>OPS.760 C11 Timeliness of tax payments</t>
  </si>
  <si>
    <t>50440707</t>
  </si>
  <si>
    <t>CBB.112 C51 Adverse Action 2nd Approval</t>
  </si>
  <si>
    <t>CBB.802  ATM Custodial &amp; Settlement Act</t>
  </si>
  <si>
    <t>50441326</t>
  </si>
  <si>
    <t>CBB.802.RND9 Wkly ATM Settlement Review</t>
  </si>
  <si>
    <t>CBB - General</t>
  </si>
  <si>
    <t>50441406</t>
  </si>
  <si>
    <t>Test Control - IM Testing of AD</t>
  </si>
  <si>
    <t>50441426</t>
  </si>
  <si>
    <t>CBB.200 C10 Insider Loan Portfolio Rview</t>
  </si>
  <si>
    <t>50474030</t>
  </si>
  <si>
    <t>CBB.880 C2 Incentive Plan</t>
  </si>
  <si>
    <t>CBB.673 Cust Auth for Ol &amp; Mbl</t>
  </si>
  <si>
    <t>50441638</t>
  </si>
  <si>
    <t>CBB.673 C2 LDAP Validation</t>
  </si>
  <si>
    <t>50441639</t>
  </si>
  <si>
    <t>CBB.673 C4 Change Management</t>
  </si>
  <si>
    <t>50441640</t>
  </si>
  <si>
    <t>CBB.673 C5 Login event Risk rating</t>
  </si>
  <si>
    <t>CBB.501 Home Loans Product Management</t>
  </si>
  <si>
    <t>50441694</t>
  </si>
  <si>
    <t>CBB.501 C21 Promotions Review</t>
  </si>
  <si>
    <t>CBB.508 Secured Cons Loans Orig &amp; U/W</t>
  </si>
  <si>
    <t>50437489</t>
  </si>
  <si>
    <t>CBB.508 C11 Early Disc. Confirmation</t>
  </si>
  <si>
    <t>SS.102 Product Management</t>
  </si>
  <si>
    <t>50441953</t>
  </si>
  <si>
    <t>SS.102 C5 Procedure Signoff</t>
  </si>
  <si>
    <t>SSLLC - General</t>
  </si>
  <si>
    <t>50441966</t>
  </si>
  <si>
    <t>**SSLLC Placeholder-Risk W/O Key Ctrl**</t>
  </si>
  <si>
    <t>50441968</t>
  </si>
  <si>
    <t>**SSLLC Placeholder- Risk w/Ctrl Gaps**</t>
  </si>
  <si>
    <t>50441969</t>
  </si>
  <si>
    <t>**Control from Process not yet Mapped**</t>
  </si>
  <si>
    <t>SS.103 Client Development &amp; Acct Opening</t>
  </si>
  <si>
    <t>50441973</t>
  </si>
  <si>
    <t>SS.103 C2 FC ID review</t>
  </si>
  <si>
    <t>50441974</t>
  </si>
  <si>
    <t>SS.103 C3 Equifax&amp;Factiva Ops bkgrnd ck</t>
  </si>
  <si>
    <t>50441976</t>
  </si>
  <si>
    <t>SS.103 C4 AML Check - Compliance</t>
  </si>
  <si>
    <t>50441979</t>
  </si>
  <si>
    <t>SS.103 C7 QKA insight report</t>
  </si>
  <si>
    <t>50441980</t>
  </si>
  <si>
    <t>SS.103 C8 Compliance Branch Exam</t>
  </si>
  <si>
    <t>50441981</t>
  </si>
  <si>
    <t>SS.103 C9 Annual Supervisory Review</t>
  </si>
  <si>
    <t>50441982</t>
  </si>
  <si>
    <t>SS.103 C10 NAO Form Review &amp; Approval</t>
  </si>
  <si>
    <t>50441983</t>
  </si>
  <si>
    <t>SS.103 C13 Operations Good Order review</t>
  </si>
  <si>
    <t>SS.104 Complaints</t>
  </si>
  <si>
    <t>50441996</t>
  </si>
  <si>
    <t>SS.104 C1 Document Reconciliation</t>
  </si>
  <si>
    <t>50441997</t>
  </si>
  <si>
    <t>SS.104 C2 Email Review</t>
  </si>
  <si>
    <t>50441998</t>
  </si>
  <si>
    <t>SS.104 C3 Monthly Check Reconciliation</t>
  </si>
  <si>
    <t>50441999</t>
  </si>
  <si>
    <t>SS.104 C4 Legal&amp;Compliance Review $5000</t>
  </si>
  <si>
    <t>CBB.503 Secondary Market Rvw &amp; Pkging</t>
  </si>
  <si>
    <t>50442139</t>
  </si>
  <si>
    <t>CBB.503 C1 Closed Loans Not Received</t>
  </si>
  <si>
    <t>50442140</t>
  </si>
  <si>
    <t>CBB.503 C2 Cash Trade Allocations Report</t>
  </si>
  <si>
    <t>50442141</t>
  </si>
  <si>
    <t>CBB.503 C3 GSE System Stop</t>
  </si>
  <si>
    <t>50442142</t>
  </si>
  <si>
    <t>CBB.503 C4 Daily Access Review</t>
  </si>
  <si>
    <t>50474058</t>
  </si>
  <si>
    <t>CBB.880 C3 Cust Authentication at NAO</t>
  </si>
  <si>
    <t>CBB.674 Olne&amp;Mbl Bking $ Xfer (In/Ex)</t>
  </si>
  <si>
    <t>50448410</t>
  </si>
  <si>
    <t>CBB.674 C18 Reg D Message</t>
  </si>
  <si>
    <t>50448428</t>
  </si>
  <si>
    <t>CBB.727 C11 Receipt of File</t>
  </si>
  <si>
    <t>OPS.892 FCC-Inbound Call Handling</t>
  </si>
  <si>
    <t>50448647</t>
  </si>
  <si>
    <t>CBB.792 C1 Authentication - External</t>
  </si>
  <si>
    <t>50448649</t>
  </si>
  <si>
    <t>CBB.792 C2 Authentication - Internal</t>
  </si>
  <si>
    <t>OPS.994 ACH Ops-Disputes/Stop Payments</t>
  </si>
  <si>
    <t>50449130</t>
  </si>
  <si>
    <t>CBB.794 C3 ACH Stop Payment Fees</t>
  </si>
  <si>
    <t>OPS.556 Exception/Payment Processing</t>
  </si>
  <si>
    <t>50309583</t>
  </si>
  <si>
    <t>CL-Auto1 - Automatic payment application</t>
  </si>
  <si>
    <t>50449362</t>
  </si>
  <si>
    <t>CBB.794 C4 Monthly ACH Dispute QC</t>
  </si>
  <si>
    <t>CBB.817 Fee Mgmt</t>
  </si>
  <si>
    <t>50456047</t>
  </si>
  <si>
    <t>CBB.817 C6 Branch Operations Scorecard</t>
  </si>
  <si>
    <t>50449814</t>
  </si>
  <si>
    <t>OPS.COM CC2 Daily GL recon</t>
  </si>
  <si>
    <t>CBB.201 Personal Loan Servicing (SOFI)</t>
  </si>
  <si>
    <t>50449815</t>
  </si>
  <si>
    <t>CBB.201 C3 Invoice approval</t>
  </si>
  <si>
    <t>50309584</t>
  </si>
  <si>
    <t>CL-Auto2 - Automated IT Control</t>
  </si>
  <si>
    <t>50309586</t>
  </si>
  <si>
    <t>CL-Auto4 - FAS 91</t>
  </si>
  <si>
    <t>50474061</t>
  </si>
  <si>
    <t>CBB.880 C5 Training Completion</t>
  </si>
  <si>
    <t>50309569</t>
  </si>
  <si>
    <t>MFBO9 - Non-Accruals</t>
  </si>
  <si>
    <t>50450313</t>
  </si>
  <si>
    <t>CBB.779 C3 Adv Teller Approvr Revw Cntrl</t>
  </si>
  <si>
    <t>Commercial Loan Operations Common Contro</t>
  </si>
  <si>
    <t>50371043</t>
  </si>
  <si>
    <t>CLL01 Pre-GL file from Sub Ledger file</t>
  </si>
  <si>
    <t>50371045</t>
  </si>
  <si>
    <t>CLL02 Pre-GL file fromDaily Retail Fundi</t>
  </si>
  <si>
    <t>50450510</t>
  </si>
  <si>
    <t>CBB.729 C3 NAO Packet Recon - STP</t>
  </si>
  <si>
    <t>50450511</t>
  </si>
  <si>
    <t>CBB.729 C9 Adverse Action Letter QC</t>
  </si>
  <si>
    <t>50473101</t>
  </si>
  <si>
    <t>CBB.501 C12 Mortgage Specials QC</t>
  </si>
  <si>
    <t>CBB.102 Cash Mgmt Services- Onboarding</t>
  </si>
  <si>
    <t>50384334</t>
  </si>
  <si>
    <t>CBB.102 C4 Verification Excption Apprvl</t>
  </si>
  <si>
    <t>50450635</t>
  </si>
  <si>
    <t>CBB.102 C5 Confirm Signed App (CDL)</t>
  </si>
  <si>
    <t>50450636</t>
  </si>
  <si>
    <t>CBB.102 C2 Site Visit Completed</t>
  </si>
  <si>
    <t>SSLLC - Common Controls</t>
  </si>
  <si>
    <t>50441970</t>
  </si>
  <si>
    <t>TPRM-CC-OGM-SSLLC</t>
  </si>
  <si>
    <t>50387204</t>
  </si>
  <si>
    <t>CBB.508 C41 Clean Desk Review</t>
  </si>
  <si>
    <t>50450838</t>
  </si>
  <si>
    <t>CBB.773 C6 2ndary QC/Cklist QueueValid</t>
  </si>
  <si>
    <t>50371046</t>
  </si>
  <si>
    <t>CLL03 Three way Reconciliations</t>
  </si>
  <si>
    <t>Lending - Commercial / Consumer - SC Sha</t>
  </si>
  <si>
    <t>50371047</t>
  </si>
  <si>
    <t>CLL04 Two Way Funding Reconciliation</t>
  </si>
  <si>
    <t>CBB.517 Mortgage Servicing</t>
  </si>
  <si>
    <t>50381984</t>
  </si>
  <si>
    <t>Mort-BO3-DMI   Index Rate Entry</t>
  </si>
  <si>
    <t>50381982</t>
  </si>
  <si>
    <t>Mort-BO8-DMI FASB91 amortization</t>
  </si>
  <si>
    <t>50451545</t>
  </si>
  <si>
    <t>CBB.506 C3 Second Look Program - 1st Mtg</t>
  </si>
  <si>
    <t>50451547</t>
  </si>
  <si>
    <t>CBB.506 C5 Credit Pull</t>
  </si>
  <si>
    <t>50451548</t>
  </si>
  <si>
    <t>CBB.506 C6 Rate Exception Stop</t>
  </si>
  <si>
    <t>50451549</t>
  </si>
  <si>
    <t>CBB.506 C7 Closer Fee Check</t>
  </si>
  <si>
    <t>50451550</t>
  </si>
  <si>
    <t>CBB.506 C8 3 Day disclosure delivery</t>
  </si>
  <si>
    <t>50451551</t>
  </si>
  <si>
    <t>CBB.506 C9 Docutech Auto-Delivery</t>
  </si>
  <si>
    <t>50451552</t>
  </si>
  <si>
    <t>CBB.506 C10 NMLS ID</t>
  </si>
  <si>
    <t>50451554</t>
  </si>
  <si>
    <t>CBB.506 C12 Change Validation</t>
  </si>
  <si>
    <t>50451556</t>
  </si>
  <si>
    <t>CBB.506 C14 Fee Stop</t>
  </si>
  <si>
    <t>50451558</t>
  </si>
  <si>
    <t>CBB.506 C16 Pre-approval Worksheet</t>
  </si>
  <si>
    <t>50451560</t>
  </si>
  <si>
    <t>CBB.506 C19 ComplianceEase Check</t>
  </si>
  <si>
    <t>50451564</t>
  </si>
  <si>
    <t>CBB.506 C23 GMI Hard Stop</t>
  </si>
  <si>
    <t>50451567</t>
  </si>
  <si>
    <t>CBB.506 C26 Auto HPML Calc</t>
  </si>
  <si>
    <t>50451568</t>
  </si>
  <si>
    <t>CBB.506 C27 Record retention</t>
  </si>
  <si>
    <t>50451570</t>
  </si>
  <si>
    <t>CBB.506 C30 Auto Population Credit</t>
  </si>
  <si>
    <t>50451571</t>
  </si>
  <si>
    <t>CBB.506 C31 ATR QM LOS</t>
  </si>
  <si>
    <t>50451572</t>
  </si>
  <si>
    <t>CBB.506 C32 Auto Flood Escrow</t>
  </si>
  <si>
    <t>50451574</t>
  </si>
  <si>
    <t>CBB.506 C34 MDO Appraiser Segregation</t>
  </si>
  <si>
    <t>50451575</t>
  </si>
  <si>
    <t>CBB.506 C35 Appraiser Round Robin Selct</t>
  </si>
  <si>
    <t>50451578</t>
  </si>
  <si>
    <t>CBB.506 C39 LP DU Tool</t>
  </si>
  <si>
    <t>50451579</t>
  </si>
  <si>
    <t>CBB.506 C40 Appraisal Doc Audit</t>
  </si>
  <si>
    <t>50451581</t>
  </si>
  <si>
    <t>CBB.506 C42 Title Review</t>
  </si>
  <si>
    <t>50451583</t>
  </si>
  <si>
    <t>CBB.506 C44 Appraisal Delivery</t>
  </si>
  <si>
    <t>50451584</t>
  </si>
  <si>
    <t>CBB.506 C45 LE CD Fee Tolerance</t>
  </si>
  <si>
    <t>50451585</t>
  </si>
  <si>
    <t>CBB.506 C46 CD Task</t>
  </si>
  <si>
    <t>50451586</t>
  </si>
  <si>
    <t>CBB.506 C47 Auto Rescind Notice</t>
  </si>
  <si>
    <t>50451590</t>
  </si>
  <si>
    <t>CBB.506 C53 Epay Loan Condition</t>
  </si>
  <si>
    <t>50473102</t>
  </si>
  <si>
    <t>CBB.501 C13 UAT Testing</t>
  </si>
  <si>
    <t>CBB.780 Disaster Recovery</t>
  </si>
  <si>
    <t>50456691</t>
  </si>
  <si>
    <t>CBB.780 C2 Data Integrity and Validation</t>
  </si>
  <si>
    <t>50451816</t>
  </si>
  <si>
    <t>CBB.745 C11 Case Input Validation</t>
  </si>
  <si>
    <t>SS.100 Litigation &amp; Reserve Calculation</t>
  </si>
  <si>
    <t>50452017</t>
  </si>
  <si>
    <t>SS.100 C3 Segregation of Duties - Altair</t>
  </si>
  <si>
    <t>50452018</t>
  </si>
  <si>
    <t>SS.100 C4 Wire Dual Review</t>
  </si>
  <si>
    <t>50309899</t>
  </si>
  <si>
    <t>DFPCCBO5 - Interest Rate Updates</t>
  </si>
  <si>
    <t>OPS.875 NSCRA Reporting and Disputes</t>
  </si>
  <si>
    <t>50452559</t>
  </si>
  <si>
    <t>CBB.775 C9 Indirect Disputes Validation</t>
  </si>
  <si>
    <t>50452610</t>
  </si>
  <si>
    <t>CBB.721 C5 Blocks Review</t>
  </si>
  <si>
    <t>50453167</t>
  </si>
  <si>
    <t>CBB.737 C8 TD Notice Vol Validation</t>
  </si>
  <si>
    <t>50454719</t>
  </si>
  <si>
    <t>CBB.627 C1 Decision notification</t>
  </si>
  <si>
    <t>50454721</t>
  </si>
  <si>
    <t>CBB.627 C7 Borrower discouragement</t>
  </si>
  <si>
    <t>50454725</t>
  </si>
  <si>
    <t>CBB.627 C11 MLA CRA Scan</t>
  </si>
  <si>
    <t>50454727</t>
  </si>
  <si>
    <t>CBB.627 C13 BDP Scan</t>
  </si>
  <si>
    <t>50454728</t>
  </si>
  <si>
    <t>CBB.627 C14 Customer confirmation</t>
  </si>
  <si>
    <t>50454729</t>
  </si>
  <si>
    <t>CBB.627 C16 US footprint only</t>
  </si>
  <si>
    <t>50454730</t>
  </si>
  <si>
    <t>CBB.627 C19 Discl acknwldgmtn</t>
  </si>
  <si>
    <t>50454731</t>
  </si>
  <si>
    <t>CBB.627 C21 auto payment authorization</t>
  </si>
  <si>
    <t>50454733</t>
  </si>
  <si>
    <t>CBB.627 C22 Esign auth &amp; capblty</t>
  </si>
  <si>
    <t>50454734</t>
  </si>
  <si>
    <t>CBB.627 C23 credit pull authorization</t>
  </si>
  <si>
    <t>50454735</t>
  </si>
  <si>
    <t>CBB.627 C24 Fraud Net</t>
  </si>
  <si>
    <t>50454737</t>
  </si>
  <si>
    <t>CBB.627 C26 ReCaptcha</t>
  </si>
  <si>
    <t>50454740</t>
  </si>
  <si>
    <t>CBB.627 C31 max login attempts</t>
  </si>
  <si>
    <t>50454743</t>
  </si>
  <si>
    <t>CBB.627 C34 Panorama review</t>
  </si>
  <si>
    <t>50309465</t>
  </si>
  <si>
    <t>DS4X-Auto2 - Nonexempt Dealer Approval</t>
  </si>
  <si>
    <t>50467584</t>
  </si>
  <si>
    <t>OPS.737 C4 Statements Volume Validation</t>
  </si>
  <si>
    <t>50467586</t>
  </si>
  <si>
    <t>OPS.737 C5 Incident Report Review</t>
  </si>
  <si>
    <t>50309565</t>
  </si>
  <si>
    <t>DS4X-Auto3 - System Rate Calculations</t>
  </si>
  <si>
    <t>CBB.101 NAO OnBrding -Dep Product</t>
  </si>
  <si>
    <t>50396771</t>
  </si>
  <si>
    <t>CBB.101 C26 CBB AML Compliance Approval</t>
  </si>
  <si>
    <t>50467588</t>
  </si>
  <si>
    <t>OPS.737 C10 Totals Validation – AA/OD</t>
  </si>
  <si>
    <t>CBB.437 RNDIP Program</t>
  </si>
  <si>
    <t>50456055</t>
  </si>
  <si>
    <t>CBB.437 C14 Sales to Seniors Review</t>
  </si>
  <si>
    <t>50456056</t>
  </si>
  <si>
    <t>CBB.437 C15 Model Review</t>
  </si>
  <si>
    <t>50456062</t>
  </si>
  <si>
    <t>CBB.437 C18 Website Review</t>
  </si>
  <si>
    <t>50467589</t>
  </si>
  <si>
    <t>OPS.737 C11 AA Letter Verification</t>
  </si>
  <si>
    <t>50467590</t>
  </si>
  <si>
    <t>OPS.737 C12 Action Letter Report</t>
  </si>
  <si>
    <t>50309566</t>
  </si>
  <si>
    <t>DS4X-Auto4 - Payments and Payoffs</t>
  </si>
  <si>
    <t>50467591</t>
  </si>
  <si>
    <t>OPS.737 C13 AA Letters template review</t>
  </si>
  <si>
    <t>50396801</t>
  </si>
  <si>
    <t>CBB.101 C27 RA QC Checklist</t>
  </si>
  <si>
    <t>50467592</t>
  </si>
  <si>
    <t>OPS.737 C14 Reg D letter QC review</t>
  </si>
  <si>
    <t>50456419</t>
  </si>
  <si>
    <t>CBB.775 C10 Accuracy C/O Rprt EWS/Chex</t>
  </si>
  <si>
    <t>50467593</t>
  </si>
  <si>
    <t>OPS.737 C15 Account Closure QC Review</t>
  </si>
  <si>
    <t>50467594</t>
  </si>
  <si>
    <t>OPS.737 C16 Stop Notice QC review</t>
  </si>
  <si>
    <t>50467595</t>
  </si>
  <si>
    <t>OPS.737 C17 Select MM Notice QC</t>
  </si>
  <si>
    <t>CBB.781 Business Continuity</t>
  </si>
  <si>
    <t>50456688</t>
  </si>
  <si>
    <t>CBB.781 C1 Annual Standard Review</t>
  </si>
  <si>
    <t>50456689</t>
  </si>
  <si>
    <t>CBB.781 C2 Planning Oversight</t>
  </si>
  <si>
    <t>50467596</t>
  </si>
  <si>
    <t>OPS.737 C18 Billing QC review</t>
  </si>
  <si>
    <t>50467597</t>
  </si>
  <si>
    <t>OPS.737 C19 Statement DataQuality Review</t>
  </si>
  <si>
    <t>50456930</t>
  </si>
  <si>
    <t>CBB.817 C7 ROL SGO Approval</t>
  </si>
  <si>
    <t>CBB.873 Vault Cash Management</t>
  </si>
  <si>
    <t>50456931</t>
  </si>
  <si>
    <t>CBB.873 C9 Weekly DOM SGO Approval Audit</t>
  </si>
  <si>
    <t>50467598</t>
  </si>
  <si>
    <t>OPS.737 C20 CD Statement Quality Review</t>
  </si>
  <si>
    <t>50467599</t>
  </si>
  <si>
    <t>OPS.737 C21 ADA Request Recon</t>
  </si>
  <si>
    <t>50457517</t>
  </si>
  <si>
    <t>CBB.874 C9 Relationship Summary</t>
  </si>
  <si>
    <t>50457565</t>
  </si>
  <si>
    <t>CBB.782 C2 Distribution Lists for Alerts</t>
  </si>
  <si>
    <t>50457568</t>
  </si>
  <si>
    <t>CBB.782 C5 PIR Output Document</t>
  </si>
  <si>
    <t>50457569</t>
  </si>
  <si>
    <t>CBB.782 C6 Incident Management Audit</t>
  </si>
  <si>
    <t>50467602</t>
  </si>
  <si>
    <t>OPS.737 C23 Totals Validatn–Stps/Ex Act</t>
  </si>
  <si>
    <t>50467603</t>
  </si>
  <si>
    <t>OPS.737 C24 Massive Check Process Rev</t>
  </si>
  <si>
    <t>50457694</t>
  </si>
  <si>
    <t>CBB.507 C5 Rate Change System Block</t>
  </si>
  <si>
    <t>50309567</t>
  </si>
  <si>
    <t>DS4X-Auto5 - Interest and Fee Calcs</t>
  </si>
  <si>
    <t>50398379</t>
  </si>
  <si>
    <t>DS4X-Auto6 - Datascan Interface to GL</t>
  </si>
  <si>
    <t>50459381</t>
  </si>
  <si>
    <t>CBB.718 C3 CAD Posting (QC)</t>
  </si>
  <si>
    <t>50459458</t>
  </si>
  <si>
    <t>CBB.718 C4 Daily Expedite Tracking</t>
  </si>
  <si>
    <t>OPS.107 Vacant Property Disposition</t>
  </si>
  <si>
    <t>50459739</t>
  </si>
  <si>
    <t>OPS.107 C2 OREO Tracking</t>
  </si>
  <si>
    <t>50459742</t>
  </si>
  <si>
    <t>SS.101 C5 Team Review Prior to Trade</t>
  </si>
  <si>
    <t>50459743</t>
  </si>
  <si>
    <t>SS.101 C6 Hold/Release Review</t>
  </si>
  <si>
    <t>50459755</t>
  </si>
  <si>
    <t>SS.101 C9 Compliance Test</t>
  </si>
  <si>
    <t>50309558</t>
  </si>
  <si>
    <t>AFS-Auto1 - FAS 91</t>
  </si>
  <si>
    <t>50461199</t>
  </si>
  <si>
    <t>CBB.517 C17 Recon DMI Late Charge Remit</t>
  </si>
  <si>
    <t>50461332</t>
  </si>
  <si>
    <t>OPS.435 C5 2nd TM Review (CAD)</t>
  </si>
  <si>
    <t>50461333</t>
  </si>
  <si>
    <t>OPS.435 C2 Batch Report Review</t>
  </si>
  <si>
    <t>50461334</t>
  </si>
  <si>
    <t>OPS.435 C3 New Loan Doc Review</t>
  </si>
  <si>
    <t>CBB.912 Model Dev &amp; Implementation</t>
  </si>
  <si>
    <t>50399170</t>
  </si>
  <si>
    <t>CBB.912 C2 Model Dev Sign-Off</t>
  </si>
  <si>
    <t>50451580</t>
  </si>
  <si>
    <t>CBB.508 C40 Non-documentary Review</t>
  </si>
  <si>
    <t>50437488</t>
  </si>
  <si>
    <t>CBB.508 C10 RTS Confirmation</t>
  </si>
  <si>
    <t>OPS.470 CMLOPs Flood Servicing</t>
  </si>
  <si>
    <t>50461793</t>
  </si>
  <si>
    <t>OPS.470 C3 Doc Post Review (Loan Booked)</t>
  </si>
  <si>
    <t>50451546</t>
  </si>
  <si>
    <t>CBB.506 C4 1st Mtg PostCls-Comp Drctr QC</t>
  </si>
  <si>
    <t>50461798</t>
  </si>
  <si>
    <t>OPS.470 C7 Daily Processing Review (FP)</t>
  </si>
  <si>
    <t>50461799</t>
  </si>
  <si>
    <t>OPS.470 C8 Mo. Cancel Compare</t>
  </si>
  <si>
    <t>50461801</t>
  </si>
  <si>
    <t>OPS.470 C9 Review Map Out Letter</t>
  </si>
  <si>
    <t>50461802</t>
  </si>
  <si>
    <t>OPS.470 C10 Monthly HUB Recon</t>
  </si>
  <si>
    <t>50462074</t>
  </si>
  <si>
    <t>CBB.517 C18 Designtd Adrs NOE/RFI Wbsite</t>
  </si>
  <si>
    <t>OPS.997 Cash Services-Ck Dep Processing</t>
  </si>
  <si>
    <t>50462109</t>
  </si>
  <si>
    <t>OPS.997 C1 Deposit Bag Recon</t>
  </si>
  <si>
    <t>50462110</t>
  </si>
  <si>
    <t>OPS.997 C2 EOD Recon</t>
  </si>
  <si>
    <t>50462111</t>
  </si>
  <si>
    <t>OPS.997 C3 Rescan Alerts</t>
  </si>
  <si>
    <t>50396422</t>
  </si>
  <si>
    <t>OPS.325 C5 Dialer file set up review</t>
  </si>
  <si>
    <t>50309559</t>
  </si>
  <si>
    <t>AFS-Auto2 - Interest Accruals</t>
  </si>
  <si>
    <t>OPS.854 Fraud Alert Review</t>
  </si>
  <si>
    <t>50397776</t>
  </si>
  <si>
    <t>OPS.854 C2 Reg CC Hold Auto Release</t>
  </si>
  <si>
    <t>50396428</t>
  </si>
  <si>
    <t>OPS.655 C8 Western Union SpeedPay Limit</t>
  </si>
  <si>
    <t>50400746</t>
  </si>
  <si>
    <t>OPS.557 C1 Escalation to R&amp;A Team</t>
  </si>
  <si>
    <t>50309560</t>
  </si>
  <si>
    <t>AFS-Auto3 - Set interest rates in AFS</t>
  </si>
  <si>
    <t>50452696</t>
  </si>
  <si>
    <t>OPS.471 C12 Force Place/Cancel Review</t>
  </si>
  <si>
    <t>50437494</t>
  </si>
  <si>
    <t>CBB.508 C16 Monthly Lending Auth Limit</t>
  </si>
  <si>
    <t>CBB.211 Product Mgmt-Retail Deposit</t>
  </si>
  <si>
    <t>50402754</t>
  </si>
  <si>
    <t>CBB.211 C20 Exception Review &amp; approval</t>
  </si>
  <si>
    <t>OPS.477 Intl Trde - Ltrs of Cr Im/Expt</t>
  </si>
  <si>
    <t>50337272</t>
  </si>
  <si>
    <t>OPS.477 C34 Customer Profile (CP) Verifi</t>
  </si>
  <si>
    <t>50336064</t>
  </si>
  <si>
    <t>OPS.891 C8 FinCen Filing</t>
  </si>
  <si>
    <t>OPS.612 CSC - Care Case Management</t>
  </si>
  <si>
    <t>50424514</t>
  </si>
  <si>
    <t>OPS.612 C5 Dly QR-Support Resolver</t>
  </si>
  <si>
    <t>50424516</t>
  </si>
  <si>
    <t>OPS.612 C6 Close Loop Team Review</t>
  </si>
  <si>
    <t>OPS.986 Cash Services - Cash Processing</t>
  </si>
  <si>
    <t>50380105</t>
  </si>
  <si>
    <t>OPS.986 C1 Manifest sig review</t>
  </si>
  <si>
    <t>50373928</t>
  </si>
  <si>
    <t>OPS.986 C10 BSA Report Compliance</t>
  </si>
  <si>
    <t>CBB.402 HMDA LAR Monitoring</t>
  </si>
  <si>
    <t>50462776</t>
  </si>
  <si>
    <t>CBB.402 C1 Fair Lndng dshbrd mtrng</t>
  </si>
  <si>
    <t>50309753</t>
  </si>
  <si>
    <t>AFS-Auto4 - System Edit Advances Check</t>
  </si>
  <si>
    <t>50452699</t>
  </si>
  <si>
    <t>OPS.471 C16 Forced Placed Premium Review</t>
  </si>
  <si>
    <t>50402603</t>
  </si>
  <si>
    <t>CBB.828 C5 Medallion Stamp</t>
  </si>
  <si>
    <t>50452685</t>
  </si>
  <si>
    <t>OPS.471 C18 Determination Compare</t>
  </si>
  <si>
    <t>50452688</t>
  </si>
  <si>
    <t>OPS.471 C6 Compliance Aid Review</t>
  </si>
  <si>
    <t>50452690</t>
  </si>
  <si>
    <t>OPS.471 C8 Flood Inventory Report</t>
  </si>
  <si>
    <t>50309754</t>
  </si>
  <si>
    <t>AFS-Auto5 - Payments improperly applied</t>
  </si>
  <si>
    <t>50309522</t>
  </si>
  <si>
    <t>AFS-Auto6 - Reverse accrued interest</t>
  </si>
  <si>
    <t>50465156</t>
  </si>
  <si>
    <t>CBB.757 C18 Critical File Maintenance QA</t>
  </si>
  <si>
    <t>CBB - FLOD Common Controls</t>
  </si>
  <si>
    <t>50450376</t>
  </si>
  <si>
    <t>CBB.PGCC1 Inventory Maintenance</t>
  </si>
  <si>
    <t>50398383</t>
  </si>
  <si>
    <t>AFS-Auto7 - AFS Interfaces to Cumbre</t>
  </si>
  <si>
    <t>50309523</t>
  </si>
  <si>
    <t>AFS-BO6 - Review and Release of Advances</t>
  </si>
  <si>
    <t>CBB.803  Medallion Stamp Management</t>
  </si>
  <si>
    <t>50384153</t>
  </si>
  <si>
    <t>CBB.803 C2 Medallion Stamp Access</t>
  </si>
  <si>
    <t>50475206</t>
  </si>
  <si>
    <t>CBB.210 C28 Disclosure Fee Mismatch</t>
  </si>
  <si>
    <t>OPS.101 Construction Project Management</t>
  </si>
  <si>
    <t>50337270</t>
  </si>
  <si>
    <t>OPS.101 C5 Punch List Completion</t>
  </si>
  <si>
    <t>50448802</t>
  </si>
  <si>
    <t>CBB.EUA.FLOD.CC1 Annual Inventory Rvw</t>
  </si>
  <si>
    <t>OPS.302 OPS COL - Foreclosure</t>
  </si>
  <si>
    <t>50402762</t>
  </si>
  <si>
    <t>OPS.302 C4 Referral Checklist</t>
  </si>
  <si>
    <t>50408711</t>
  </si>
  <si>
    <t>CBB.716 C11 Statement Held List Review</t>
  </si>
  <si>
    <t>Payments (Wires &amp; ACH)</t>
  </si>
  <si>
    <t>50427837</t>
  </si>
  <si>
    <t>EPC 43 - PEP+ Suspended File Review</t>
  </si>
  <si>
    <t>50448803</t>
  </si>
  <si>
    <t>CBB.EUA.FLOD.CC2 Efficacy Review</t>
  </si>
  <si>
    <t>50448805</t>
  </si>
  <si>
    <t>CBB.EUA.FLOD.CC4 Secure Location</t>
  </si>
  <si>
    <t>50402761</t>
  </si>
  <si>
    <t>OPS.302 C2 Breach Letter Recon</t>
  </si>
  <si>
    <t>50440088</t>
  </si>
  <si>
    <t>OPS.302 C17 Bank Offcr QC Synergy Check</t>
  </si>
  <si>
    <t>OPS.658 CSC - Bill Pay Disputes</t>
  </si>
  <si>
    <t>50384164</t>
  </si>
  <si>
    <t>CBB.758 C6 Mthly G/L Bal Report</t>
  </si>
  <si>
    <t>OPS.208 Card Monitoring</t>
  </si>
  <si>
    <t>50335137</t>
  </si>
  <si>
    <t>OPS.208 C1 Card Ops Statement Review</t>
  </si>
  <si>
    <t>50402530</t>
  </si>
  <si>
    <t>CBB.204 C9 Complaint Action Plans</t>
  </si>
  <si>
    <t>CBB.818 Overdraft Election Maintenance</t>
  </si>
  <si>
    <t>50437328</t>
  </si>
  <si>
    <t>CBB.818 C1 OD Election Form Review</t>
  </si>
  <si>
    <t>50384206</t>
  </si>
  <si>
    <t>OPS.612 C4 Quality Monit Scorecard</t>
  </si>
  <si>
    <t>50335604</t>
  </si>
  <si>
    <t>CBB.880 C1 Credit Card Paper Application</t>
  </si>
  <si>
    <t>50454722</t>
  </si>
  <si>
    <t>CBB.627 C8 CIP info required</t>
  </si>
  <si>
    <t>50454724</t>
  </si>
  <si>
    <t>CBB.627 C10 Precise ID</t>
  </si>
  <si>
    <t>CBB.625 Digital Sales: Credit Card</t>
  </si>
  <si>
    <t>50469107</t>
  </si>
  <si>
    <t>CBB.625 C4 Precise ID</t>
  </si>
  <si>
    <t>50454720</t>
  </si>
  <si>
    <t>CBB.874 C25 CMT NAO Weekly Review</t>
  </si>
  <si>
    <t>50375017</t>
  </si>
  <si>
    <t>OPS.891 C9 Quality Score Card</t>
  </si>
  <si>
    <t>CBB.881 SDB Opening and Access</t>
  </si>
  <si>
    <t>50467645</t>
  </si>
  <si>
    <t>CBB.881 C5 CMT Bus Safe Dep Box Review</t>
  </si>
  <si>
    <t>OPS.859 Fraud Case Management</t>
  </si>
  <si>
    <t>50396644</t>
  </si>
  <si>
    <t>OPS.859 C4 Case Entry - 10 Day SLA</t>
  </si>
  <si>
    <t>50335974</t>
  </si>
  <si>
    <t>OPS.448 C10 AML/KYC/OFAC Verification</t>
  </si>
  <si>
    <t>50396686</t>
  </si>
  <si>
    <t>OPS.859 C5 Case Entry - 5 Day SLA</t>
  </si>
  <si>
    <t>50396682</t>
  </si>
  <si>
    <t>CBB.874 C10 Cust Authentication at NAO</t>
  </si>
  <si>
    <t>50474062</t>
  </si>
  <si>
    <t>CBB.880 C6 Disclosure Sys Stop</t>
  </si>
  <si>
    <t>50454723</t>
  </si>
  <si>
    <t>CBB.627 C9 Automated KYC via SBNA Norkom</t>
  </si>
  <si>
    <t>50469089</t>
  </si>
  <si>
    <t>CBB.625 C2 Required data - Hard Stop</t>
  </si>
  <si>
    <t>50467949</t>
  </si>
  <si>
    <t>OPS.854 C10 New TM Deposit Alert QC</t>
  </si>
  <si>
    <t>50451266</t>
  </si>
  <si>
    <t>OPS.854 C8 Appian Referral Confirmation</t>
  </si>
  <si>
    <t>50467950</t>
  </si>
  <si>
    <t>OPS.854 C11 Fiserv Referral Confirmation</t>
  </si>
  <si>
    <t>50467951</t>
  </si>
  <si>
    <t>OPS.854 C12 PartnerCare Referral Confirm</t>
  </si>
  <si>
    <t>50467952</t>
  </si>
  <si>
    <t>OPS.854 C13 Monitrex Referral Confirmati</t>
  </si>
  <si>
    <t>50467953</t>
  </si>
  <si>
    <t>OPS.854 C14 Manual Alerts Referral Confi</t>
  </si>
  <si>
    <t>50451555</t>
  </si>
  <si>
    <t>CBB.506 C13 LE Task</t>
  </si>
  <si>
    <t>50384080</t>
  </si>
  <si>
    <t>CBB.714 C5 Sup R&amp;A-Wire in TrsryLk</t>
  </si>
  <si>
    <t>50396639</t>
  </si>
  <si>
    <t>CBB.874 C3 Daily NAO Review-BM</t>
  </si>
  <si>
    <t>50384491</t>
  </si>
  <si>
    <t>OPS.208 C5 Adverse Action Execution</t>
  </si>
  <si>
    <t>Adjustment Services</t>
  </si>
  <si>
    <t>50312038</t>
  </si>
  <si>
    <t>DEPAUTO4 - Error adjustments in AIRRS</t>
  </si>
  <si>
    <t>OPS.995 ACH Ops - Treasury Reclamations</t>
  </si>
  <si>
    <t>50440195</t>
  </si>
  <si>
    <t>CBB.795 C2 QC Validation</t>
  </si>
  <si>
    <t>50437483</t>
  </si>
  <si>
    <t>CBB.508 C5 Fair Lending Rvw-Underwriting</t>
  </si>
  <si>
    <t>50440196</t>
  </si>
  <si>
    <t>CBB.795 C3 Fed Debit Verification</t>
  </si>
  <si>
    <t>50437484</t>
  </si>
  <si>
    <t>CBB.508 C6 Underwriting Training</t>
  </si>
  <si>
    <t>OPS.300 OPS COL - Bankruptcy</t>
  </si>
  <si>
    <t>50473189</t>
  </si>
  <si>
    <t>OPS.300 C18 BK 360 Man Entry Info Cntrl</t>
  </si>
  <si>
    <t>50451591</t>
  </si>
  <si>
    <t>CBB.506 C54 Incentive Comp</t>
  </si>
  <si>
    <t>OPS.409 CLO - ABL Ops</t>
  </si>
  <si>
    <t>50384028</t>
  </si>
  <si>
    <t>CBB.709.OPSCOM3 Daily - Recon Stucky/AFS</t>
  </si>
  <si>
    <t>50456038</t>
  </si>
  <si>
    <t>CBB.437 C1 Ann Prod Fram App</t>
  </si>
  <si>
    <t>50441951</t>
  </si>
  <si>
    <t>SS.101 C2 Post-Trade PRU Review</t>
  </si>
  <si>
    <t>50384051</t>
  </si>
  <si>
    <t>CBB.709.OPSCOM1 Daily Reconcilation-CAD</t>
  </si>
  <si>
    <t>50451553</t>
  </si>
  <si>
    <t>CBB.506 C11 Sign-Off by ASM</t>
  </si>
  <si>
    <t>OPS.451 Com Und - Exception Process</t>
  </si>
  <si>
    <t>50467793</t>
  </si>
  <si>
    <t>OPS.451 C1 Wkly Trial Balance Validation</t>
  </si>
  <si>
    <t>50467794</t>
  </si>
  <si>
    <t>OPS.451 C2 QC Dbase Entry (Checklist)</t>
  </si>
  <si>
    <t>50402639</t>
  </si>
  <si>
    <t>OPS.300 C2 POC Dual Review</t>
  </si>
  <si>
    <t>50429299</t>
  </si>
  <si>
    <t>OPS.300 C11 Freeze Dual Review</t>
  </si>
  <si>
    <t>50430300</t>
  </si>
  <si>
    <t>OPS.300 C13 Proof of Claim Mnthly Review</t>
  </si>
  <si>
    <t>50430533</t>
  </si>
  <si>
    <t>OPS.300 C14 BK Opening Mailer</t>
  </si>
  <si>
    <t>50430536</t>
  </si>
  <si>
    <t>OPS.300 C15 BK Closing Mailer</t>
  </si>
  <si>
    <t>50431586</t>
  </si>
  <si>
    <t>OPS.300 C16 Exception Report Review</t>
  </si>
  <si>
    <t>50437790</t>
  </si>
  <si>
    <t>OPS.300 C17 BK Spreadsheet Review</t>
  </si>
  <si>
    <t>50402638</t>
  </si>
  <si>
    <t>CBB.700 C1 BR Block Review</t>
  </si>
  <si>
    <t>50396832</t>
  </si>
  <si>
    <t>OPS.448 C5 SBLC Fee Posting Review</t>
  </si>
  <si>
    <t>50402740</t>
  </si>
  <si>
    <t>CBB.501 C16  Mortgage Rate 2nd Review</t>
  </si>
  <si>
    <t>50396434</t>
  </si>
  <si>
    <t>CBB.750.OPSCOM2 AFS Update Confirmation</t>
  </si>
  <si>
    <t>50467947</t>
  </si>
  <si>
    <t>OPS.854 C5 Core Letters</t>
  </si>
  <si>
    <t>50467954</t>
  </si>
  <si>
    <t>OPS.854 C15 Deposit Alert Review</t>
  </si>
  <si>
    <t>50467955</t>
  </si>
  <si>
    <t>OPS.854 C16 Card Alert Review</t>
  </si>
  <si>
    <t>50467956</t>
  </si>
  <si>
    <t>OPS.854 C17 Billpay Review</t>
  </si>
  <si>
    <t>50396437</t>
  </si>
  <si>
    <t>OPS.854 C9 Monitrex Queue</t>
  </si>
  <si>
    <t>50384332</t>
  </si>
  <si>
    <t>CBB.102 C1 Implementation Checkoff form</t>
  </si>
  <si>
    <t>50335912</t>
  </si>
  <si>
    <t>OPS.470 C6 Flood Determine Existing Loan</t>
  </si>
  <si>
    <t>50442000</t>
  </si>
  <si>
    <t>SS.104 C7 Compliance Committee Rprting</t>
  </si>
  <si>
    <t>50441442</t>
  </si>
  <si>
    <t>CBB.200 C11 Threshold Monitor</t>
  </si>
  <si>
    <t>50335077</t>
  </si>
  <si>
    <t>VM-TPRM-CC-2 TPRM-Ongoing monitoring CBB</t>
  </si>
  <si>
    <t>CBB.502  Underwriting-Credit Cards</t>
  </si>
  <si>
    <t>50384458</t>
  </si>
  <si>
    <t>CBB.502 C1 Credit Card UW QC</t>
  </si>
  <si>
    <t>CBB.875 New Account Opening - Loans</t>
  </si>
  <si>
    <t>50396647</t>
  </si>
  <si>
    <t>CBB.875.RND5 Loan Package Checklist</t>
  </si>
  <si>
    <t>50437480</t>
  </si>
  <si>
    <t>CBB.508 C2 Post Closing QC(HELOC 10% QC)</t>
  </si>
  <si>
    <t>50397525</t>
  </si>
  <si>
    <t>OPS.208 C4 MLA Validation</t>
  </si>
  <si>
    <t>OPS.611 CSC - Call Routing Management</t>
  </si>
  <si>
    <t>50424488</t>
  </si>
  <si>
    <t>OPS.611 C1 WFM Mgr R&amp;A-Requirements</t>
  </si>
  <si>
    <t>50424489</t>
  </si>
  <si>
    <t>OPS.611 C2 WFM Change Validation</t>
  </si>
  <si>
    <t>50384313</t>
  </si>
  <si>
    <t>OPS.611 C5 Phone # Rting Validation</t>
  </si>
  <si>
    <t>50335305</t>
  </si>
  <si>
    <t>OPS.504 C34	 OCR Control 109</t>
  </si>
  <si>
    <t>50467931</t>
  </si>
  <si>
    <t>CBB.106 C27 Dlqn Borwing Base Cert (TRD)</t>
  </si>
  <si>
    <t>50401168</t>
  </si>
  <si>
    <t>CBB.211 C17 Fee Testing</t>
  </si>
  <si>
    <t>50441949</t>
  </si>
  <si>
    <t>SS.102 C3 SSLLC NPBA Approval</t>
  </si>
  <si>
    <t>50402744</t>
  </si>
  <si>
    <t>CBB.501 C18 Pricing Committee</t>
  </si>
  <si>
    <t>50456046</t>
  </si>
  <si>
    <t>CBB.437 C8 Ann. Rev. Prog. Stmnt</t>
  </si>
  <si>
    <t>50456048</t>
  </si>
  <si>
    <t>CBB.437 C9 Product Comm. App.</t>
  </si>
  <si>
    <t>50395976</t>
  </si>
  <si>
    <t>CBB.112.BB13 STL CDD Required BO/POSC</t>
  </si>
  <si>
    <t>50441901</t>
  </si>
  <si>
    <t>CBB.517 C9 Portfolio OREO Tracker</t>
  </si>
  <si>
    <t>50450312</t>
  </si>
  <si>
    <t>CBB.779 C2 Adv Teller Systmtc Dual Cntrl</t>
  </si>
  <si>
    <t>50406464</t>
  </si>
  <si>
    <t>CBB.211 C18 Pricing Exception Review</t>
  </si>
  <si>
    <t>50456057</t>
  </si>
  <si>
    <t>CBB.437 C16 Product Name Review</t>
  </si>
  <si>
    <t>50451114</t>
  </si>
  <si>
    <t>CBB.817 C5 CMT SGO Review</t>
  </si>
  <si>
    <t>50396014</t>
  </si>
  <si>
    <t>CBB.112.BB10 TRD AML Approval Customer</t>
  </si>
  <si>
    <t>50451559</t>
  </si>
  <si>
    <t>CBB.506 C18 Disclosure Validation</t>
  </si>
  <si>
    <t>CBB.518 Secondary Mkt Portfolio Pipeline</t>
  </si>
  <si>
    <t>50384457</t>
  </si>
  <si>
    <t>CBB.518 C4 Rvw Security trades-phone</t>
  </si>
  <si>
    <t>50336054</t>
  </si>
  <si>
    <t>OPS.470 C4 Hi Risk Fld Loans Imaged LQAS</t>
  </si>
  <si>
    <t>50335807</t>
  </si>
  <si>
    <t>OPS.470 C15 Flood Determination Notif</t>
  </si>
  <si>
    <t>50396843</t>
  </si>
  <si>
    <t>CBB.826.BB17 ChexSystems Review</t>
  </si>
  <si>
    <t>50461796</t>
  </si>
  <si>
    <t>OPS.470 C14 2nd Review Flood Coverage</t>
  </si>
  <si>
    <t>50396237</t>
  </si>
  <si>
    <t>CBB.112 C49 TRD LoanClose Draft Doc Revw</t>
  </si>
  <si>
    <t>CBB.687 Cash Offer Exctn &amp; Mntrg</t>
  </si>
  <si>
    <t>50400688</t>
  </si>
  <si>
    <t>CBB.687 C2 MOT Offer Testing</t>
  </si>
  <si>
    <t>50468931</t>
  </si>
  <si>
    <t>OPS.854 C18 Reg CC Float Hold</t>
  </si>
  <si>
    <t>50441954</t>
  </si>
  <si>
    <t>SS.102 C6 Compliance Sign-off</t>
  </si>
  <si>
    <t>50452015</t>
  </si>
  <si>
    <t>SS.100 C1 Statement of Claim Review</t>
  </si>
  <si>
    <t>50441956</t>
  </si>
  <si>
    <t>SS.102 C8 Envestnet Fee Review</t>
  </si>
  <si>
    <t>50437490</t>
  </si>
  <si>
    <t>CBB.508 C12 Quarterly Review</t>
  </si>
  <si>
    <t>50439574</t>
  </si>
  <si>
    <t>OPS.302 C16 Block FC</t>
  </si>
  <si>
    <t>50402760</t>
  </si>
  <si>
    <t>OPS.302 C1 CO Default Confirmation</t>
  </si>
  <si>
    <t>50402771</t>
  </si>
  <si>
    <t>OPS.302 C10 Mngr Rev of Bid Instructions</t>
  </si>
  <si>
    <t>50469032</t>
  </si>
  <si>
    <t>CBB.200 C12 FLOD Underwriting QC</t>
  </si>
  <si>
    <t>50469033</t>
  </si>
  <si>
    <t>OPS.961 C14 Multi-Factor Auth - Callback</t>
  </si>
  <si>
    <t>50442007</t>
  </si>
  <si>
    <t>SS.102 C9 Bond Central filter review</t>
  </si>
  <si>
    <t>50465510</t>
  </si>
  <si>
    <t>OPS.448 C16 OFAC Valid (Draw)</t>
  </si>
  <si>
    <t>OPS.599 CON Risk-Residential Appraisal</t>
  </si>
  <si>
    <t>50469064</t>
  </si>
  <si>
    <t>OPS.599 C3 EtracValidation Logic(Upload)</t>
  </si>
  <si>
    <t>50469065</t>
  </si>
  <si>
    <t>OPS.599 C4 Error Queue Resolution</t>
  </si>
  <si>
    <t>50469066</t>
  </si>
  <si>
    <t>OPS.599 C5 Expiring Appraiser (Etrac)</t>
  </si>
  <si>
    <t>50469088</t>
  </si>
  <si>
    <t>CBB.625 C1 panorama review</t>
  </si>
  <si>
    <t>50469108</t>
  </si>
  <si>
    <t>CBB.625 C6 FICO MLA flag</t>
  </si>
  <si>
    <t>50469109</t>
  </si>
  <si>
    <t>CBB.625 C8 Reg O BDP check</t>
  </si>
  <si>
    <t>50469110</t>
  </si>
  <si>
    <t>CBB.625 C11 US foot print</t>
  </si>
  <si>
    <t>50469111</t>
  </si>
  <si>
    <t>CBB.625 C13 Customer Acknowledgment</t>
  </si>
  <si>
    <t>50469112</t>
  </si>
  <si>
    <t>CBB.625 C14 Esign &amp; MLA disc</t>
  </si>
  <si>
    <t>50469113</t>
  </si>
  <si>
    <t>CBB.625 C15 Fraudnet</t>
  </si>
  <si>
    <t>50469114</t>
  </si>
  <si>
    <t>CBB.625 C17 Recaptcha</t>
  </si>
  <si>
    <t>50469115</t>
  </si>
  <si>
    <t>CBB.625 C18 FICO record retention</t>
  </si>
  <si>
    <t>50469116</t>
  </si>
  <si>
    <t>CBB.625 C19 Bottomline signature workflo</t>
  </si>
  <si>
    <t>OPS - General</t>
  </si>
  <si>
    <t>50469106</t>
  </si>
  <si>
    <t>**OPS Placeholder-Risk with no Control**</t>
  </si>
  <si>
    <t>OPS.478 SBA Rptg &amp; Guarantee Fees</t>
  </si>
  <si>
    <t>50384241</t>
  </si>
  <si>
    <t>CBB.778 C2 Management Report</t>
  </si>
  <si>
    <t>CBB.675 Ol/Mbl Banking Bill Pay</t>
  </si>
  <si>
    <t>50479321</t>
  </si>
  <si>
    <t>CBB.675 C3 Biller Email Confirm</t>
  </si>
  <si>
    <t>50479324</t>
  </si>
  <si>
    <t>CBB.675 C5 New Rcpnt Biller Val - DB</t>
  </si>
  <si>
    <t>50479318</t>
  </si>
  <si>
    <t>CBB.675 C2 Domestic Payments Only</t>
  </si>
  <si>
    <t>CBB.202 SC Servicing</t>
  </si>
  <si>
    <t>50469189</t>
  </si>
  <si>
    <t>CBB.202 C4 Confirm Payment Count</t>
  </si>
  <si>
    <t>50479316</t>
  </si>
  <si>
    <t>CBB.675 C1 Closed Accts Batch Update</t>
  </si>
  <si>
    <t>50479322</t>
  </si>
  <si>
    <t>CBB.675 C4 New Address Val - Non DB</t>
  </si>
  <si>
    <t>50479327</t>
  </si>
  <si>
    <t>CBB.675 C6 No Adhoc or Intl Rcpnts</t>
  </si>
  <si>
    <t>50428977</t>
  </si>
  <si>
    <t>CBB.106 C8 TRD Review Mod Form Signed</t>
  </si>
  <si>
    <t>50375007</t>
  </si>
  <si>
    <t>OPS.854 C1 Alert Backlog</t>
  </si>
  <si>
    <t>50384078</t>
  </si>
  <si>
    <t>OPS.414 C4 Post Review (Next Day)</t>
  </si>
  <si>
    <t>50436416</t>
  </si>
  <si>
    <t>OPS.612 C8 Daily Pending Queue Review</t>
  </si>
  <si>
    <t>50441950</t>
  </si>
  <si>
    <t>SS.101 C1 Pre-Trade PRU Review</t>
  </si>
  <si>
    <t>50380175</t>
  </si>
  <si>
    <t>OPS.986 C3 Fire Proof Vault</t>
  </si>
  <si>
    <t>50464626</t>
  </si>
  <si>
    <t>OPS.448 C14 2nd Person Review (Tree)</t>
  </si>
  <si>
    <t>50463845</t>
  </si>
  <si>
    <t>OPS.448 C13 TradeFin Qtr AML Ovrsght Tst</t>
  </si>
  <si>
    <t>OPS.104 Provision-Physical Access Rights</t>
  </si>
  <si>
    <t>50389593</t>
  </si>
  <si>
    <t>OPS.104 C1 Access Badge Shipping</t>
  </si>
  <si>
    <t>50479329</t>
  </si>
  <si>
    <t>CBB.675 C7 Pymnt Date Check</t>
  </si>
  <si>
    <t>50479331</t>
  </si>
  <si>
    <t>CBB.675 C8 Pymnt Modfctn - Status Req</t>
  </si>
  <si>
    <t>50402768</t>
  </si>
  <si>
    <t>OPS.302 C6 Mngr Rview of Equity Analysis</t>
  </si>
  <si>
    <t>50402770</t>
  </si>
  <si>
    <t>OPS.302 C8 Bank Officer QC</t>
  </si>
  <si>
    <t>50470004</t>
  </si>
  <si>
    <t>OPS.451 C3 Data Team Wire Call Back</t>
  </si>
  <si>
    <t>50402561</t>
  </si>
  <si>
    <t>CBB.204 C18 Pricing upload QC</t>
  </si>
  <si>
    <t>50424513</t>
  </si>
  <si>
    <t>OPS.612 C3 Rvw Wkly Care Aging Rprt</t>
  </si>
  <si>
    <t>50452580</t>
  </si>
  <si>
    <t>OPS.721 C2 Database QC</t>
  </si>
  <si>
    <t>50464035</t>
  </si>
  <si>
    <t>OPS.450 C6 TradeFin Qtr AML Ovrsght Tst</t>
  </si>
  <si>
    <t>50437718</t>
  </si>
  <si>
    <t>OPS.961 C10 Verify Q Call Review</t>
  </si>
  <si>
    <t>50335365</t>
  </si>
  <si>
    <t>OPS.961 C11 Disclosure Mailing Control</t>
  </si>
  <si>
    <t>50403168</t>
  </si>
  <si>
    <t>OPS.961 C6 MCC Report Validation</t>
  </si>
  <si>
    <t>50403170</t>
  </si>
  <si>
    <t>OPS.961 C8 Signature Review</t>
  </si>
  <si>
    <t>OPS.064 SBNA - Records Mgmt Office</t>
  </si>
  <si>
    <t>50421194</t>
  </si>
  <si>
    <t>OPS.064 C9 Annual Record Listing Review</t>
  </si>
  <si>
    <t>50441581</t>
  </si>
  <si>
    <t>OPS.875 C2 Fraud Ops Direct Disputes</t>
  </si>
  <si>
    <t>50441613</t>
  </si>
  <si>
    <t>OPS.875 C8 Review Chex Rejects</t>
  </si>
  <si>
    <t>50464039</t>
  </si>
  <si>
    <t>OPS.477 C6 Trade Fince Qrt AML Ovrs Tst</t>
  </si>
  <si>
    <t>OPS.784 DAS - Escheatment</t>
  </si>
  <si>
    <t>50437367</t>
  </si>
  <si>
    <t>OPS.784 C12 Remittance/Report Timing</t>
  </si>
  <si>
    <t>50374909</t>
  </si>
  <si>
    <t>OPS.993 C1 OFAC Screening</t>
  </si>
  <si>
    <t>50442008</t>
  </si>
  <si>
    <t>SS.102 C10 Legal &amp; Compliance Review</t>
  </si>
  <si>
    <t>50424512</t>
  </si>
  <si>
    <t>OPS.612 C1 Daily QR - Ops Items</t>
  </si>
  <si>
    <t>50384213</t>
  </si>
  <si>
    <t>OPS.612 C2 Daily QR-Reg Items</t>
  </si>
  <si>
    <t>50392837</t>
  </si>
  <si>
    <t>OPS.986 C11 Countrfeit Cash Detectrs</t>
  </si>
  <si>
    <t>50335354</t>
  </si>
  <si>
    <t>OPS.986 C12 Locked Trash Bins</t>
  </si>
  <si>
    <t>50335369</t>
  </si>
  <si>
    <t>OPS.986 C14 Locked Inventory Vault</t>
  </si>
  <si>
    <t>50335923</t>
  </si>
  <si>
    <t>OPS.986 C15 Dual Control</t>
  </si>
  <si>
    <t>50336068</t>
  </si>
  <si>
    <t>OPS.986 C17 Supervisory Override</t>
  </si>
  <si>
    <t>50380173</t>
  </si>
  <si>
    <t>OPS.986 C2 Error Checklist Review</t>
  </si>
  <si>
    <t>50336977</t>
  </si>
  <si>
    <t>OPS.986 C20 Second Sign Off</t>
  </si>
  <si>
    <t>50335602</t>
  </si>
  <si>
    <t>OPS.986 C22 SODs fr Customer Setup/Trans</t>
  </si>
  <si>
    <t>50441163</t>
  </si>
  <si>
    <t>OPS.986 C23 Vendor Vault Setup Confirm</t>
  </si>
  <si>
    <t>50451484</t>
  </si>
  <si>
    <t>OPS.986 C24 Customer Off-boarding</t>
  </si>
  <si>
    <t>50396485</t>
  </si>
  <si>
    <t>OPS.986 C4 Vault Balancing</t>
  </si>
  <si>
    <t>50396446</t>
  </si>
  <si>
    <t>OPS.986 C5 Monthly Vault Audit</t>
  </si>
  <si>
    <t>50396445</t>
  </si>
  <si>
    <t>OPS.986 C6 Cash Delivery Recon</t>
  </si>
  <si>
    <t>50396484</t>
  </si>
  <si>
    <t>OPS.986 C7 Compass Audit Report Rvw</t>
  </si>
  <si>
    <t>50335337</t>
  </si>
  <si>
    <t>OPS.961 C1 Reg. E Dual Verification</t>
  </si>
  <si>
    <t>50336943</t>
  </si>
  <si>
    <t>OPS.994 C1 ACH Dispute Processing Contro</t>
  </si>
  <si>
    <t>50403163</t>
  </si>
  <si>
    <t>OPS.961 C2 Segregation of Duties</t>
  </si>
  <si>
    <t>50335174</t>
  </si>
  <si>
    <t>OPS.994 C10 Stop Payment Processing Cont</t>
  </si>
  <si>
    <t>OPS.110 Threat Response</t>
  </si>
  <si>
    <t>50418377</t>
  </si>
  <si>
    <t>OPS.110 C2 Security Protection Initiatio</t>
  </si>
  <si>
    <t>50418376</t>
  </si>
  <si>
    <t>OPS.110 C1 Security Threat Assmt Inititn</t>
  </si>
  <si>
    <t>50451576</t>
  </si>
  <si>
    <t>CBB.506 C36 Lending Authority Sys Limit</t>
  </si>
  <si>
    <t>50441955</t>
  </si>
  <si>
    <t>SS.102 C7 Annual Due Diligence</t>
  </si>
  <si>
    <t>50335131</t>
  </si>
  <si>
    <t>OPS-CON-31 Payment Application QC</t>
  </si>
  <si>
    <t>50452684</t>
  </si>
  <si>
    <t>OPS.471 C17 Determination Testing-Qtrly</t>
  </si>
  <si>
    <t>50469299</t>
  </si>
  <si>
    <t>CBB.828 C9 ATM Settlement</t>
  </si>
  <si>
    <t>50441971</t>
  </si>
  <si>
    <t>SS.103 C1 Series 24 - brkrge acct</t>
  </si>
  <si>
    <t>50389792</t>
  </si>
  <si>
    <t>OPS.101 C4 Vendor Contract/Inv Review</t>
  </si>
  <si>
    <t>50469061</t>
  </si>
  <si>
    <t>OPS.599 C1 Initial Appraisal Review</t>
  </si>
  <si>
    <t>50396017</t>
  </si>
  <si>
    <t>CBB.112.BB18 HMDA Reportable Loan Review</t>
  </si>
  <si>
    <t>50451544</t>
  </si>
  <si>
    <t>CBB.506 C1 Sales Practice CoC Training</t>
  </si>
  <si>
    <t>50335680</t>
  </si>
  <si>
    <t>OPS.655 C1 Systematic Authentication</t>
  </si>
  <si>
    <t>50396432</t>
  </si>
  <si>
    <t>OPS.655 C7 Weekly Crediting-Employees</t>
  </si>
  <si>
    <t>50450637</t>
  </si>
  <si>
    <t>CBB.102 C3 Master Agreement &amp; Addendum A</t>
  </si>
  <si>
    <t>GL Entries</t>
  </si>
  <si>
    <t>50309525</t>
  </si>
  <si>
    <t>GL-05 - CAD JE Access Restriction</t>
  </si>
  <si>
    <t>GL &amp; DDA Reconciliations - Accounting</t>
  </si>
  <si>
    <t>50303026</t>
  </si>
  <si>
    <t>RECON5 - Recon. Compliance - GL and DDA</t>
  </si>
  <si>
    <t>CBB.213 Prod Mgmt-Uscd LOC&amp;ILN</t>
  </si>
  <si>
    <t>50409468</t>
  </si>
  <si>
    <t>CBB.213 C8 Disclosure Inventory</t>
  </si>
  <si>
    <t>50451563</t>
  </si>
  <si>
    <t>CBB.506 C22 UW pipeline mgmt</t>
  </si>
  <si>
    <t>50461803</t>
  </si>
  <si>
    <t>OPS.470 C11 2nd TM Review (Check)</t>
  </si>
  <si>
    <t>50397524</t>
  </si>
  <si>
    <t>OPS.208 C3 MLA Fee Review</t>
  </si>
  <si>
    <t>OPS.432 CLO – Prep/Syndi Servicing</t>
  </si>
  <si>
    <t>50400713</t>
  </si>
  <si>
    <t>CBB.732 C1 Daily Reconciliation-Wire GL</t>
  </si>
  <si>
    <t>OPS.423 Lsing Ops - Pmt/ACH/Lockbox Proc</t>
  </si>
  <si>
    <t>50384123</t>
  </si>
  <si>
    <t>OPS.423 C3 Manual Rvw-ACH Error Rpt</t>
  </si>
  <si>
    <t>50437505</t>
  </si>
  <si>
    <t>CBB.508 C27 Reg O Addendum at Closing</t>
  </si>
  <si>
    <t>50333955</t>
  </si>
  <si>
    <t>CBB.508 C42 Approval Letter Review</t>
  </si>
  <si>
    <t>50420395</t>
  </si>
  <si>
    <t>OPS.300 C10 Consumer BK Tracker Recon</t>
  </si>
  <si>
    <t>50334668</t>
  </si>
  <si>
    <t>OPS.325 C4 Monthly Quality Review</t>
  </si>
  <si>
    <t>50440114</t>
  </si>
  <si>
    <t>OPS.854 C7 AA Letter Mailing</t>
  </si>
  <si>
    <t>50334829</t>
  </si>
  <si>
    <t>OPS.854 C21 Reg CC Hold Letter Mailing</t>
  </si>
  <si>
    <t>50335928</t>
  </si>
  <si>
    <t>OPS.471 C1 MF Issue Ok to Close</t>
  </si>
  <si>
    <t>50452693</t>
  </si>
  <si>
    <t>OPS.471 C10 Forced Place Notice Review</t>
  </si>
  <si>
    <t>50452695</t>
  </si>
  <si>
    <t>OPS.471 C11 Forced Placement Review</t>
  </si>
  <si>
    <t>50452697</t>
  </si>
  <si>
    <t>OPS.471 C13 Flood Account Review</t>
  </si>
  <si>
    <t>50434122</t>
  </si>
  <si>
    <t>OPS.471 C2 Verification App Cov Originat</t>
  </si>
  <si>
    <t>50452687</t>
  </si>
  <si>
    <t>OPS.471 C5 Secondary Review Policy</t>
  </si>
  <si>
    <t>50452691</t>
  </si>
  <si>
    <t>OPS.471 C9 Daily 45 Notice Review</t>
  </si>
  <si>
    <t>50450832</t>
  </si>
  <si>
    <t>OPS.373 C1 Recovery Do Not Call</t>
  </si>
  <si>
    <t>OPS.376 Business Banking Collection</t>
  </si>
  <si>
    <t>50450719</t>
  </si>
  <si>
    <t>OPS.376 C1 Daily Pivot Report Review</t>
  </si>
  <si>
    <t>50455439</t>
  </si>
  <si>
    <t>OPS.779 C9 Treasury Reclamations</t>
  </si>
  <si>
    <t>50396842</t>
  </si>
  <si>
    <t>CBB.826 C16 Indi Signer Authent@NAO</t>
  </si>
  <si>
    <t>50384455</t>
  </si>
  <si>
    <t>CBB.518 C3 Secondary Rvw-Trade Tickets</t>
  </si>
  <si>
    <t>OPS.787 Dep Int, Fee&amp;Bonus Processing</t>
  </si>
  <si>
    <t>50311914</t>
  </si>
  <si>
    <t>DEP42 - Particular Rate Exceptions</t>
  </si>
  <si>
    <t>50383919</t>
  </si>
  <si>
    <t>CBB.803 C3 ID Verification</t>
  </si>
  <si>
    <t>50428916</t>
  </si>
  <si>
    <t>CBB.106 C1 STL CDD Required Information</t>
  </si>
  <si>
    <t>50428919</t>
  </si>
  <si>
    <t>CBB.106 C11 TRD RA Post Booking Rev</t>
  </si>
  <si>
    <t>50428962</t>
  </si>
  <si>
    <t>CBB.106 C2 TRD CDD Required Information</t>
  </si>
  <si>
    <t>50428971</t>
  </si>
  <si>
    <t>CBB.106 C7 STL Review -  Mod Form Signed</t>
  </si>
  <si>
    <t>50428957</t>
  </si>
  <si>
    <t>CBB.106 C14 Maturity Report Review</t>
  </si>
  <si>
    <t>50428961</t>
  </si>
  <si>
    <t>CBB.106 C16 CAM Review - Credit Approval</t>
  </si>
  <si>
    <t>50428965</t>
  </si>
  <si>
    <t>CBB.106 C23 TRD -PreClosing Review Insur</t>
  </si>
  <si>
    <t>50309464</t>
  </si>
  <si>
    <t>OPS.441 C5 Initial Disbursement</t>
  </si>
  <si>
    <t>50310010</t>
  </si>
  <si>
    <t>OPS.441 C6 Onboard New Credit/Loan QC</t>
  </si>
  <si>
    <t>50309563</t>
  </si>
  <si>
    <t>OPS.441 C7 Review &amp; Release of Advances</t>
  </si>
  <si>
    <t>50402756</t>
  </si>
  <si>
    <t>CBB.211 C25 Pricing Committee review</t>
  </si>
  <si>
    <t>50456050</t>
  </si>
  <si>
    <t>CBB.437 C11 Quarterly Broker Check</t>
  </si>
  <si>
    <t>50389783</t>
  </si>
  <si>
    <t>OPS.101 C1 NIC Review and Approvals</t>
  </si>
  <si>
    <t>50441977</t>
  </si>
  <si>
    <t>SS.103 C5 Pershing scrub (AML &amp; snctns)</t>
  </si>
  <si>
    <t>50389764</t>
  </si>
  <si>
    <t>OPS.101 C2 CD Reviews ( 50% and 80%)</t>
  </si>
  <si>
    <t>50451569</t>
  </si>
  <si>
    <t>CBB.506 C29 Exceptions Cap</t>
  </si>
  <si>
    <t>50311738</t>
  </si>
  <si>
    <t>DEP45 - Pricing Committee Approval</t>
  </si>
  <si>
    <t>50457518</t>
  </si>
  <si>
    <t>CBB.874 C20 Promo Code Disclosure Review</t>
  </si>
  <si>
    <t>50451561</t>
  </si>
  <si>
    <t>CBB.506 C20 LE Fee review</t>
  </si>
  <si>
    <t>50335926</t>
  </si>
  <si>
    <t>OPS.986 C16 Physical Access Control</t>
  </si>
  <si>
    <t>50335931</t>
  </si>
  <si>
    <t>OPS.986 C13 Physical Access - Visitors</t>
  </si>
  <si>
    <t>50451587</t>
  </si>
  <si>
    <t>CBB.506 C48 Secondary Mrkt Post-Close QA</t>
  </si>
  <si>
    <t>50309570</t>
  </si>
  <si>
    <t>STRAT-01 - Automatic payment application</t>
  </si>
  <si>
    <t>50309571</t>
  </si>
  <si>
    <t>STRAT-02 - Automatic interest rate reset</t>
  </si>
  <si>
    <t>50309572</t>
  </si>
  <si>
    <t>STRAT-03 - Auto loan int/fee calculation</t>
  </si>
  <si>
    <t>Mortgage Operations</t>
  </si>
  <si>
    <t>Lending - Retail – MortgageServ</t>
  </si>
  <si>
    <t>50309592</t>
  </si>
  <si>
    <t>MORT-Auto3 - Index Rate Changes</t>
  </si>
  <si>
    <t>50309593</t>
  </si>
  <si>
    <t>MORT-Auto4 - Payments / Payoffs</t>
  </si>
  <si>
    <t>50309594</t>
  </si>
  <si>
    <t>MORT-Auto5 - Auto index rate changes</t>
  </si>
  <si>
    <t>50456039</t>
  </si>
  <si>
    <t>CBB.437 C3  Lic. Bnkr Pay Rvw</t>
  </si>
  <si>
    <t>50456041</t>
  </si>
  <si>
    <t>CBB.437 C4 Top 20 Rev</t>
  </si>
  <si>
    <t>50456042</t>
  </si>
  <si>
    <t>CBB.437 C5 NAO Review</t>
  </si>
  <si>
    <t>50456044</t>
  </si>
  <si>
    <t>CBB.437 C6 Advertising Review</t>
  </si>
  <si>
    <t>50456045</t>
  </si>
  <si>
    <t>CBB.437 C7 Complnt Trans Review</t>
  </si>
  <si>
    <t>50456049</t>
  </si>
  <si>
    <t>CBB.437 C10 Training Completion Review</t>
  </si>
  <si>
    <t>50456052</t>
  </si>
  <si>
    <t>CBB.437 C12  Complaint Trending</t>
  </si>
  <si>
    <t>50456053</t>
  </si>
  <si>
    <t>CBB.437 C13 UL Bankers Comp Revi</t>
  </si>
  <si>
    <t>50456058</t>
  </si>
  <si>
    <t>CBB.437 C17 Setting/Circ Rev.</t>
  </si>
  <si>
    <t>OPS.108 Claims Management</t>
  </si>
  <si>
    <t>50429394</t>
  </si>
  <si>
    <t>OPS.108 C1 Claims Mgmt Finl Professional</t>
  </si>
  <si>
    <t>50429398</t>
  </si>
  <si>
    <t>OPS.108 C2 Manual Error Accident Report</t>
  </si>
  <si>
    <t>50472353</t>
  </si>
  <si>
    <t>OPS.986 C8 Cash Monitoring</t>
  </si>
  <si>
    <t>50452016</t>
  </si>
  <si>
    <t>SS.100 C2 Mthly Recon-Claims Received</t>
  </si>
  <si>
    <t>CBB.688 Public Website Management</t>
  </si>
  <si>
    <t>50400064</t>
  </si>
  <si>
    <t>CBB.688 C2 Production verification</t>
  </si>
  <si>
    <t>50402764</t>
  </si>
  <si>
    <t>OPS.302 C5 Home Loans BK QC</t>
  </si>
  <si>
    <t>50437495</t>
  </si>
  <si>
    <t>CBB.508 C17 Flood Insurance Doc Audit</t>
  </si>
  <si>
    <t>50309467</t>
  </si>
  <si>
    <t>MFBO5 - Advance Approval &amp; Documentation</t>
  </si>
  <si>
    <t>50309483</t>
  </si>
  <si>
    <t>GL-16 - Bulk CAD Entries</t>
  </si>
  <si>
    <t>50389690</t>
  </si>
  <si>
    <t>OPS.102 C1 Site Opening Form Checklist</t>
  </si>
  <si>
    <t>50402772</t>
  </si>
  <si>
    <t>OPS.302 C12 REO Boarding Confirm</t>
  </si>
  <si>
    <t>50309901</t>
  </si>
  <si>
    <t>MFBO4 - Index Rate Changes</t>
  </si>
  <si>
    <t>50309904</t>
  </si>
  <si>
    <t>CLP-2 - SC/SBNA Transaction Recon</t>
  </si>
  <si>
    <t>50454709</t>
  </si>
  <si>
    <t>CBB.507 C2 Loan ops Manual MLA queue</t>
  </si>
  <si>
    <t>50454710</t>
  </si>
  <si>
    <t>CBB.507 C3 BDP connection error</t>
  </si>
  <si>
    <t>50309942</t>
  </si>
  <si>
    <t>MORT-BO3 - Index Rate Changes</t>
  </si>
  <si>
    <t>50309943</t>
  </si>
  <si>
    <t>MORT-BO6 - File Maintenance</t>
  </si>
  <si>
    <t>50309944</t>
  </si>
  <si>
    <t>MORT-BO7 - Verify TDR loan modification</t>
  </si>
  <si>
    <t>50309945</t>
  </si>
  <si>
    <t>MORT-BO1 - Onboarding Credit Lines</t>
  </si>
  <si>
    <t>50454711</t>
  </si>
  <si>
    <t>CBB.507 C9 AA error queue</t>
  </si>
  <si>
    <t>50310006</t>
  </si>
  <si>
    <t>AFS-BO2 - Onboarding New Lines of Credit</t>
  </si>
  <si>
    <t>CBB.879 Incentive Plan Management</t>
  </si>
  <si>
    <t>50334560</t>
  </si>
  <si>
    <t>CBB.879 C7 Incentive Director review</t>
  </si>
  <si>
    <t>50335465</t>
  </si>
  <si>
    <t>VM-TPRM-CC-1 TPRM - Due Diligence</t>
  </si>
  <si>
    <t>50311737</t>
  </si>
  <si>
    <t>DEP27 - New Account setup</t>
  </si>
  <si>
    <t>50335716</t>
  </si>
  <si>
    <t>OPS.470 C2 Ok to Close Process</t>
  </si>
  <si>
    <t>50311749</t>
  </si>
  <si>
    <t>EPC16 - Outgoing Wires Exception</t>
  </si>
  <si>
    <t>50311875</t>
  </si>
  <si>
    <t>DEPAUTO1 - Auto Interest Accrual Calc</t>
  </si>
  <si>
    <t>50311876</t>
  </si>
  <si>
    <t>DEPAUTO2 - Auto Interest Expense Calc</t>
  </si>
  <si>
    <t>50311880</t>
  </si>
  <si>
    <t>IRIS-AUTO1 - Auto Enforce Wire Limits</t>
  </si>
  <si>
    <t>50311881</t>
  </si>
  <si>
    <t>EPC15 - PayPlus System Quarterly Review</t>
  </si>
  <si>
    <t>50311910</t>
  </si>
  <si>
    <t>IRIS-AUTO2 - Dual control Wire Transfers</t>
  </si>
  <si>
    <t>Secondary Market</t>
  </si>
  <si>
    <t>Secondary Marketing / Loans for Sell</t>
  </si>
  <si>
    <t>50311939</t>
  </si>
  <si>
    <t>SM4 - Mortgage Secondary Marketing</t>
  </si>
  <si>
    <t>Unfunded Commitment</t>
  </si>
  <si>
    <t>50320139</t>
  </si>
  <si>
    <t>A5a - Loan Non-adherence Construction</t>
  </si>
  <si>
    <t>50320142</t>
  </si>
  <si>
    <t>A7 - Review of Daily Control Report</t>
  </si>
  <si>
    <t>50473294</t>
  </si>
  <si>
    <t>OPS.208 C6 Error queue resolution</t>
  </si>
  <si>
    <t>50333929</t>
  </si>
  <si>
    <t>OPS-COM-25 Credit Verification</t>
  </si>
  <si>
    <t>50334398</t>
  </si>
  <si>
    <t>BCM-CC-1 Business Impact Assessment CBB</t>
  </si>
  <si>
    <t>50334739</t>
  </si>
  <si>
    <t>CBB.112 C52 OK to Close Fld Assmt Cnfirm</t>
  </si>
  <si>
    <t>50334825</t>
  </si>
  <si>
    <t>CBB.768 C26 Sensitive Position Control</t>
  </si>
  <si>
    <t>50334854</t>
  </si>
  <si>
    <t>HL-14 APR Accuracy</t>
  </si>
  <si>
    <t>50334990</t>
  </si>
  <si>
    <t>OPS-COM-36 Synergy GL vs Demand Deposit</t>
  </si>
  <si>
    <t>50473296</t>
  </si>
  <si>
    <t>OPS.218 C10 Manual MLA queue</t>
  </si>
  <si>
    <t>50335133</t>
  </si>
  <si>
    <t>CBB.704 C35 OCR Control 390</t>
  </si>
  <si>
    <t>50335138</t>
  </si>
  <si>
    <t>OPS.737 C3 DDA Combined Statement Review</t>
  </si>
  <si>
    <t>50335328</t>
  </si>
  <si>
    <t>CBB.508 C36 HMDA Data Accuracy</t>
  </si>
  <si>
    <t>50335362</t>
  </si>
  <si>
    <t>OPS.737 C6 Single Statement Int Calc</t>
  </si>
  <si>
    <t>50335363</t>
  </si>
  <si>
    <t>OPS.737 C7 DDA Combnd Stmt Interest Calc</t>
  </si>
  <si>
    <t>50335364</t>
  </si>
  <si>
    <t>CBB.761 C3 Reg. E Call-in Wire QC</t>
  </si>
  <si>
    <t>50335670</t>
  </si>
  <si>
    <t>OPS-COM-33 Review Export LC paper reques</t>
  </si>
  <si>
    <t>50335688</t>
  </si>
  <si>
    <t>HL-50 Identity Theft Program Requirement</t>
  </si>
  <si>
    <t>50335780</t>
  </si>
  <si>
    <t>CBB.876 C5 Held Wires Control</t>
  </si>
  <si>
    <t>50335808</t>
  </si>
  <si>
    <t>OPS.470 C16 45 Day Flood Letters Sent-Ex</t>
  </si>
  <si>
    <t>50335856</t>
  </si>
  <si>
    <t>OPS.737 C2 DDA Single Statement Review</t>
  </si>
  <si>
    <t>50335943</t>
  </si>
  <si>
    <t>OPS.737 C1 Time Deposit Renewal Notices</t>
  </si>
  <si>
    <t>50335957</t>
  </si>
  <si>
    <t>CBB.716 C15 STMT 03</t>
  </si>
  <si>
    <t>50336048</t>
  </si>
  <si>
    <t>OPS.470 C13 Flood Determination</t>
  </si>
  <si>
    <t>50336129</t>
  </si>
  <si>
    <t>**CBB Placeholder-Risk with no Control**</t>
  </si>
  <si>
    <t>50335289</t>
  </si>
  <si>
    <t>CBB.704 C32 OVE Aging Control</t>
  </si>
  <si>
    <t>50336968</t>
  </si>
  <si>
    <t>CBB.796 C2 Wire Dispute Processing Cntrl</t>
  </si>
  <si>
    <t>50473297</t>
  </si>
  <si>
    <t>CBB.210 C26 Bottomline CM console</t>
  </si>
  <si>
    <t>OPS.103 Insurance Policy Renewal</t>
  </si>
  <si>
    <t>50331824</t>
  </si>
  <si>
    <t>OPS.103 C1 Insurance renewal process doc</t>
  </si>
  <si>
    <t>50459705</t>
  </si>
  <si>
    <t>OPS.107 C1 Vacant Site Disp Monitoring</t>
  </si>
  <si>
    <t>50472759</t>
  </si>
  <si>
    <t>OPS.107 C3 Appraisal Request</t>
  </si>
  <si>
    <t>50448804</t>
  </si>
  <si>
    <t>CBB.EUA.FLOD.CC3 Change Management</t>
  </si>
  <si>
    <t>50429826</t>
  </si>
  <si>
    <t>OPS.760 C7 1099/1042-S Validation - IRS</t>
  </si>
  <si>
    <t>50463772</t>
  </si>
  <si>
    <t>CBB.506 C55 MI Cert Match</t>
  </si>
  <si>
    <t>50473278</t>
  </si>
  <si>
    <t>OPS.218 C11 FICO/PCAS control</t>
  </si>
  <si>
    <t>OPS.106 Tax Payments</t>
  </si>
  <si>
    <t>50389912</t>
  </si>
  <si>
    <t>OPS.106 C1 Tax Request Review</t>
  </si>
  <si>
    <t>50473307</t>
  </si>
  <si>
    <t>OPS.208 C7 FICO/Taylor control</t>
  </si>
  <si>
    <t>50473314</t>
  </si>
  <si>
    <t>CBB.210 C27 Offercode test</t>
  </si>
  <si>
    <t>50389915</t>
  </si>
  <si>
    <t>OPS.106 C3 Continuity Plan Tax Payments</t>
  </si>
  <si>
    <t>50384151</t>
  </si>
  <si>
    <t>CBB.723 C11 Recon Wires-Ops Acct-Nd</t>
  </si>
  <si>
    <t>50384154</t>
  </si>
  <si>
    <t>CBB.758 C3 Tracking Spdsht (Reg E)</t>
  </si>
  <si>
    <t>50427833</t>
  </si>
  <si>
    <t>EPC07 - PayPlus Set Up Dual Review</t>
  </si>
  <si>
    <t>50384089</t>
  </si>
  <si>
    <t>CBB.714 C1 Upfront Adv Rqust Review</t>
  </si>
  <si>
    <t>50311911</t>
  </si>
  <si>
    <t>EPC41 - Set-up verification</t>
  </si>
  <si>
    <t>50337307</t>
  </si>
  <si>
    <t>RND-22 Branch Cash Reconciliation</t>
  </si>
  <si>
    <t>50440414</t>
  </si>
  <si>
    <t>CBB.517 C8 Mnthly Chrg Off Qry Review</t>
  </si>
  <si>
    <t>50389789</t>
  </si>
  <si>
    <t>OPS.101 C3 Safety Requirements</t>
  </si>
  <si>
    <t>50371000</t>
  </si>
  <si>
    <t>DEP26 - CSC New Account Opening</t>
  </si>
  <si>
    <t>50372359</t>
  </si>
  <si>
    <t>CBB.826.BB2 Completeness Check</t>
  </si>
  <si>
    <t>50373904</t>
  </si>
  <si>
    <t>CBB.784 C9 Physical Doc Storage</t>
  </si>
  <si>
    <t>OPS.989 PMT - Documentary Pmt Proc</t>
  </si>
  <si>
    <t>50373959</t>
  </si>
  <si>
    <t>CBB.789 C11 To-Do List Dual Verific</t>
  </si>
  <si>
    <t>50374915</t>
  </si>
  <si>
    <t>CBB.790 C1 QA Review</t>
  </si>
  <si>
    <t>50374916</t>
  </si>
  <si>
    <t>CBB.790 C2 Reg E Aging Report</t>
  </si>
  <si>
    <t>50374917</t>
  </si>
  <si>
    <t>CBB.790 C3 PC Aging Report</t>
  </si>
  <si>
    <t>50374977</t>
  </si>
  <si>
    <t>OPS.441 C3 Confrm of Acct Changes</t>
  </si>
  <si>
    <t>CBB.882 Teller Transaction Processing</t>
  </si>
  <si>
    <t>50375041</t>
  </si>
  <si>
    <t>CBB.882 C7 Customer authentication</t>
  </si>
  <si>
    <t>50375058</t>
  </si>
  <si>
    <t>CBB.881 C4 Sig Verification SD Agrmt</t>
  </si>
  <si>
    <t>50376882</t>
  </si>
  <si>
    <t>A26R01 - Cumbre GL Reconciliation</t>
  </si>
  <si>
    <t>50376887</t>
  </si>
  <si>
    <t>A26R01A - Pep+ GL Reconciliation</t>
  </si>
  <si>
    <t>50376892</t>
  </si>
  <si>
    <t>EPC121 - ACH Processing Window Inquiry</t>
  </si>
  <si>
    <t>50376894</t>
  </si>
  <si>
    <t>EPC138 - SWIFT System Bi-Annual Review</t>
  </si>
  <si>
    <t>50376895</t>
  </si>
  <si>
    <t>EPC26 - ACH Suspended / Rejected items</t>
  </si>
  <si>
    <t>50376896</t>
  </si>
  <si>
    <t>IM026 - Monetary Instrument GL Reconcili</t>
  </si>
  <si>
    <t>50376900</t>
  </si>
  <si>
    <t>DPC04 - Adjustments QA of Accuracy/ Appr</t>
  </si>
  <si>
    <t>50378178</t>
  </si>
  <si>
    <t>A108R01 - AIRRS GL Reconciliation</t>
  </si>
  <si>
    <t>50378182</t>
  </si>
  <si>
    <t>C108R01 - Centralized Teller GL Recon</t>
  </si>
  <si>
    <t>50378184</t>
  </si>
  <si>
    <t>CH108R01 - Fed Statement GL Recon</t>
  </si>
  <si>
    <t>50380285</t>
  </si>
  <si>
    <t>CBB.789 C9 Float Validation</t>
  </si>
  <si>
    <t>50451562</t>
  </si>
  <si>
    <t>CBB.506 C21 BA Pipeline Management</t>
  </si>
  <si>
    <t>50381946</t>
  </si>
  <si>
    <t>MOG-06   TDR Coding</t>
  </si>
  <si>
    <t>50381958</t>
  </si>
  <si>
    <t>DMI-Conversion2  Data Mapping</t>
  </si>
  <si>
    <t>50381959</t>
  </si>
  <si>
    <t>Mort-SOC1-DMI</t>
  </si>
  <si>
    <t>50384157</t>
  </si>
  <si>
    <t>CBB.723 C7 Batch Total Comparison</t>
  </si>
  <si>
    <t>50384158</t>
  </si>
  <si>
    <t>CBB.723 C9 Recon Cks-Ops Acct-Nday</t>
  </si>
  <si>
    <t>50384162</t>
  </si>
  <si>
    <t>CBB.758 C4 Monthly QA-letters (10%)</t>
  </si>
  <si>
    <t>50384240</t>
  </si>
  <si>
    <t>CBB.749.OPSCOL2 Cust Scrub (&gt; 60D)-Loans</t>
  </si>
  <si>
    <t>50383472</t>
  </si>
  <si>
    <t>ALLL-CO1O- CBB-Automation of ORR in CCLM</t>
  </si>
  <si>
    <t>50383474</t>
  </si>
  <si>
    <t>ALLL-F03 - CBB - Annual Reviews</t>
  </si>
  <si>
    <t>50383916</t>
  </si>
  <si>
    <t>CBB.803 C1 Medallion Certification</t>
  </si>
  <si>
    <t>CBB.400 SAFE Act NMLS Initial Regis</t>
  </si>
  <si>
    <t>50383921</t>
  </si>
  <si>
    <t>CBB.400 C1 Bi-weekly NMLS QC</t>
  </si>
  <si>
    <t>CBB.850 Script Development &amp; Training</t>
  </si>
  <si>
    <t>50383926</t>
  </si>
  <si>
    <t>CBB.850 C4 SSS Management Review</t>
  </si>
  <si>
    <t>CBB.801  Account Closing</t>
  </si>
  <si>
    <t>50383941</t>
  </si>
  <si>
    <t>CBB.801 C1 Customer Identification</t>
  </si>
  <si>
    <t>50383952</t>
  </si>
  <si>
    <t>CBB.802 C5 Surprise Cash Counts</t>
  </si>
  <si>
    <t>50383958</t>
  </si>
  <si>
    <t>CBB.801 C3 Customer Sig Requirement</t>
  </si>
  <si>
    <t>50383964</t>
  </si>
  <si>
    <t>CBB.801 C6 Sale Practice Risk Policy</t>
  </si>
  <si>
    <t>50384022</t>
  </si>
  <si>
    <t>CBB.304 C1 Application of Benefits QC</t>
  </si>
  <si>
    <t>50384055</t>
  </si>
  <si>
    <t>CBB.709 C5 AFS Posting Rejections</t>
  </si>
  <si>
    <t>50384059</t>
  </si>
  <si>
    <t>CBB.709.OPSCOM6 Next Day Exception Rpt</t>
  </si>
  <si>
    <t>OPS.410 CLO - Cnst Mntrg &amp; Svcng</t>
  </si>
  <si>
    <t>50384083</t>
  </si>
  <si>
    <t>CBB.710 C2 Budget Rvw Compare TCL</t>
  </si>
  <si>
    <t>50384086</t>
  </si>
  <si>
    <t>CBB.710 C5 Second Team Rvw of Wire</t>
  </si>
  <si>
    <t>50384100</t>
  </si>
  <si>
    <t>CBB.302 C9 Proactive Scrub Dual Review</t>
  </si>
  <si>
    <t>50384121</t>
  </si>
  <si>
    <t>CBB.705 C6 End of Day Proof</t>
  </si>
  <si>
    <t>CBB.626 Mktg Support-Campn List Creation</t>
  </si>
  <si>
    <t>50384124</t>
  </si>
  <si>
    <t>CBB.626 C1 Data Quality Control Review</t>
  </si>
  <si>
    <t>50384129</t>
  </si>
  <si>
    <t>CBB.626 C2 Targeting Document Review</t>
  </si>
  <si>
    <t>50384134</t>
  </si>
  <si>
    <t>CBB.705 C4 Review - 3 Tiered Wire</t>
  </si>
  <si>
    <t>50384136</t>
  </si>
  <si>
    <t>CBB.705 C5 Check Verification</t>
  </si>
  <si>
    <t>50384140</t>
  </si>
  <si>
    <t>CBB.705 C8 OAG Limit Logic</t>
  </si>
  <si>
    <t>50384143</t>
  </si>
  <si>
    <t>CBB.705 C11 Rapport - System Logic</t>
  </si>
  <si>
    <t>50384144</t>
  </si>
  <si>
    <t>CBB.723 C4 Confirmation from Fiserv</t>
  </si>
  <si>
    <t>50384145</t>
  </si>
  <si>
    <t>CBB.723 C5 Next Day Recon-Ops Acct</t>
  </si>
  <si>
    <t>50384146</t>
  </si>
  <si>
    <t>CBB.723 C6 Admin Aggregate Ttl Val</t>
  </si>
  <si>
    <t>50384150</t>
  </si>
  <si>
    <t>CBB.723 C10 Comp-Wire Inst/Btch Fil</t>
  </si>
  <si>
    <t>50384242</t>
  </si>
  <si>
    <t>CBB.749.OPSCOL3 DDA Placement file Email</t>
  </si>
  <si>
    <t>50384244</t>
  </si>
  <si>
    <t>CBB.107 C3 Segregation of Duties</t>
  </si>
  <si>
    <t>50384247</t>
  </si>
  <si>
    <t>CBB.107 C4 Fund Availblty for Wire xfer</t>
  </si>
  <si>
    <t>50384250</t>
  </si>
  <si>
    <t>CBB.107 C5 Info Validation By RM/MM</t>
  </si>
  <si>
    <t>50384259</t>
  </si>
  <si>
    <t>CBB.749.OPSCOL1 Cust Scrub (&gt; 60D)-Dpts</t>
  </si>
  <si>
    <t>50384260</t>
  </si>
  <si>
    <t>CBB.778 C1 Validation Rpt&amp;E-mail Chain</t>
  </si>
  <si>
    <t>CBB.100  Account Maintenance</t>
  </si>
  <si>
    <t>50384299</t>
  </si>
  <si>
    <t>CBB.100 C1 Completeness Ck-new signer</t>
  </si>
  <si>
    <t>50384300</t>
  </si>
  <si>
    <t>CBB.100 C2 RA Verif-initiator authority</t>
  </si>
  <si>
    <t>50384302</t>
  </si>
  <si>
    <t>CBB.100 C3 CDD Completion</t>
  </si>
  <si>
    <t>50384305</t>
  </si>
  <si>
    <t>CBB.100 C5 Address Change Validation</t>
  </si>
  <si>
    <t>OPS.547 CON - Coltrl Doc Proc</t>
  </si>
  <si>
    <t>50384315</t>
  </si>
  <si>
    <t>CBB.747 C1 Compare to Partenon</t>
  </si>
  <si>
    <t>50384335</t>
  </si>
  <si>
    <t>CBB.747 C3 Six Mth Rpt (Informant)</t>
  </si>
  <si>
    <t>50384355</t>
  </si>
  <si>
    <t>CBB.703 C15 FPI Policy Cncl Tracker</t>
  </si>
  <si>
    <t>50384367</t>
  </si>
  <si>
    <t>CBB.716 C3 NCP Sample Review</t>
  </si>
  <si>
    <t>50384412</t>
  </si>
  <si>
    <t>CBB.704.OPSCON5 Mthly A1 Block Accts Rvw</t>
  </si>
  <si>
    <t>50384453</t>
  </si>
  <si>
    <t>CBB.518 C1 Trade Confrm/SMART Recon</t>
  </si>
  <si>
    <t>50384459</t>
  </si>
  <si>
    <t>CBB.502 C8 System Enforced  Reg O Flag</t>
  </si>
  <si>
    <t>50384489</t>
  </si>
  <si>
    <t>CBB.502 C5 Pipeline Ageing Report</t>
  </si>
  <si>
    <t>50384493</t>
  </si>
  <si>
    <t>CBB.502 C7 Reg O Flag for Executives</t>
  </si>
  <si>
    <t>50388248</t>
  </si>
  <si>
    <t>CBB-RPSD-CC-1 Prod Inv Creat&amp;Attestation</t>
  </si>
  <si>
    <t>50388252</t>
  </si>
  <si>
    <t>CBB-RPSD-CC-2 Ann Plan Creation&amp;Approval</t>
  </si>
  <si>
    <t>50388254</t>
  </si>
  <si>
    <t>CBB-RPSD-CC-3 Annual Plan Execution</t>
  </si>
  <si>
    <t>50388257</t>
  </si>
  <si>
    <t>CBB-RPSD-CC-4 Product Board Meetings</t>
  </si>
  <si>
    <t>50388264</t>
  </si>
  <si>
    <t>CBB-RPSD-CC-5 Metrics Inventory</t>
  </si>
  <si>
    <t>50392838</t>
  </si>
  <si>
    <t>CBB.518 C7 Sensitive Position Time Off</t>
  </si>
  <si>
    <t>50398097</t>
  </si>
  <si>
    <t>CBB.805 C7 Joint Custody currency recpt</t>
  </si>
  <si>
    <t>50398100</t>
  </si>
  <si>
    <t>CBB.805 C4 FX Daily Settlement</t>
  </si>
  <si>
    <t>50400705</t>
  </si>
  <si>
    <t>CBB.CC13 FLD Change Mgmt Review</t>
  </si>
  <si>
    <t>50400714</t>
  </si>
  <si>
    <t>CBB.732 C2 Next Day Posting Review</t>
  </si>
  <si>
    <t>50400721</t>
  </si>
  <si>
    <t>CBB.732 C6 SoD for Wires</t>
  </si>
  <si>
    <t>50400734</t>
  </si>
  <si>
    <t>CBB.CC15 Issue Management</t>
  </si>
  <si>
    <t>Environmental Assessments</t>
  </si>
  <si>
    <t>50389781</t>
  </si>
  <si>
    <t>C1 - Risk Register Meetings</t>
  </si>
  <si>
    <t>50334160</t>
  </si>
  <si>
    <t>OPS.435 C4 New Loan Onboarding Data Veri</t>
  </si>
  <si>
    <t>50384411</t>
  </si>
  <si>
    <t>OPS.504 C4 Loan Rvw Process (D-3)</t>
  </si>
  <si>
    <t>50389810</t>
  </si>
  <si>
    <t>C2 - Quality Assurance</t>
  </si>
  <si>
    <t>50389814</t>
  </si>
  <si>
    <t>OPS.106 C2 Tax Pmnt Acct Reconciliation</t>
  </si>
  <si>
    <t>OPS.765 Cash Mgmt Specialized Prd&amp;Svc</t>
  </si>
  <si>
    <t>50439847</t>
  </si>
  <si>
    <t>SOX - STL Internal Client Setup Cash 3-B</t>
  </si>
  <si>
    <t>50335762</t>
  </si>
  <si>
    <t>CBB.874 C1 NAO Secondary Review</t>
  </si>
  <si>
    <t>50335963</t>
  </si>
  <si>
    <t>CBB.725 C15 Collection 38th Day Mailer</t>
  </si>
  <si>
    <t>50469063</t>
  </si>
  <si>
    <t>OPS.599 C2 FLOD QC</t>
  </si>
  <si>
    <t>50437502</t>
  </si>
  <si>
    <t>CBB.508 C24 Mthly Processing Call Review</t>
  </si>
  <si>
    <t>50428966</t>
  </si>
  <si>
    <t>CBB.106 C24 Biweekly SCAN Report</t>
  </si>
  <si>
    <t>50437496</t>
  </si>
  <si>
    <t>CBB.506 C56 Flood Worksheet</t>
  </si>
  <si>
    <t>50396201</t>
  </si>
  <si>
    <t>CBB.112 C33 Flood Insurance Documentaton</t>
  </si>
  <si>
    <t>50396224</t>
  </si>
  <si>
    <t>CBB.112.BB26 TRD Collateral Lien Search</t>
  </si>
  <si>
    <t>50396234</t>
  </si>
  <si>
    <t>CBB.112.BB44 CredOps QC CRA Eligibility</t>
  </si>
  <si>
    <t>50396323</t>
  </si>
  <si>
    <t>CBB.873.RND9 Quartrly Branch Cash Count</t>
  </si>
  <si>
    <t>50396401</t>
  </si>
  <si>
    <t>CBB.725.OPSCOL3 CC DO NOT CALL</t>
  </si>
  <si>
    <t>50396435</t>
  </si>
  <si>
    <t>CBB.873.RND3 Daily Teller Settlement</t>
  </si>
  <si>
    <t>50396438</t>
  </si>
  <si>
    <t>CBB.768.OPSPMT4 Next Day Wire Recon</t>
  </si>
  <si>
    <t>50396471</t>
  </si>
  <si>
    <t>CBB.768.OPSPMT2 EOD Wire Recon</t>
  </si>
  <si>
    <t>50396489</t>
  </si>
  <si>
    <t>CBB.876 C4 Wire Approval Limits</t>
  </si>
  <si>
    <t>50384160</t>
  </si>
  <si>
    <t>OPS.658 C2 QA Audit-BillPay Reg E</t>
  </si>
  <si>
    <t>50396634</t>
  </si>
  <si>
    <t>CBB.874 C13 ONE Sys-Invalid PROMO Cod</t>
  </si>
  <si>
    <t>50396635</t>
  </si>
  <si>
    <t>CBB.874 C23 Required by System Stp</t>
  </si>
  <si>
    <t>50396636</t>
  </si>
  <si>
    <t>CBB.874 C4 Branch Address Block</t>
  </si>
  <si>
    <t>50396637</t>
  </si>
  <si>
    <t>CBB.874 C6 KOFAX &amp; Exception Reporting</t>
  </si>
  <si>
    <t>50396640</t>
  </si>
  <si>
    <t>CBB.874 C11 Qualifile Review</t>
  </si>
  <si>
    <t>50396646</t>
  </si>
  <si>
    <t>CBB.875.RND2 CIP Certification</t>
  </si>
  <si>
    <t>50396675</t>
  </si>
  <si>
    <t>CBB.874 C12 ONE System-PROMO CODE or OK</t>
  </si>
  <si>
    <t>50396684</t>
  </si>
  <si>
    <t>CBB.874 C15 PIN to Print</t>
  </si>
  <si>
    <t>50396685</t>
  </si>
  <si>
    <t>CBB.874 C16 Signed OVD Election</t>
  </si>
  <si>
    <t>50396688</t>
  </si>
  <si>
    <t>CBB.777.OPSCOM3 Signature Verification</t>
  </si>
  <si>
    <t>50396690</t>
  </si>
  <si>
    <t>CBB.875.RND4 KYCQ</t>
  </si>
  <si>
    <t>50396691</t>
  </si>
  <si>
    <t>CBB.875.RND6 Signed Credit Application</t>
  </si>
  <si>
    <t>50396693</t>
  </si>
  <si>
    <t>CBB.879.RND2 Model Review</t>
  </si>
  <si>
    <t>50462778</t>
  </si>
  <si>
    <t>CBB.402 C2 Peer Benchmark QC - annual</t>
  </si>
  <si>
    <t>50396772</t>
  </si>
  <si>
    <t>OPS.435 C1 Northshore Data QC</t>
  </si>
  <si>
    <t>50396774</t>
  </si>
  <si>
    <t>OPS.435 C6 Credit Scan Checklist</t>
  </si>
  <si>
    <t>OPS.436 Multi-Family - Escrow Analysis</t>
  </si>
  <si>
    <t>50396779</t>
  </si>
  <si>
    <t>OPS.436 C7 Batch Out Review</t>
  </si>
  <si>
    <t>50396780</t>
  </si>
  <si>
    <t>OPS.448 C2 AFS Credit Check</t>
  </si>
  <si>
    <t>50396810</t>
  </si>
  <si>
    <t>OPS.436 C1 McCracken Anlys Compar</t>
  </si>
  <si>
    <t>50396829</t>
  </si>
  <si>
    <t>CBB.826.BB15 Business Authentication@NAO</t>
  </si>
  <si>
    <t>50397326</t>
  </si>
  <si>
    <t>CBB.793 C2 OFAC Screening Validation</t>
  </si>
  <si>
    <t>CBB.689 Zelle Money Movement</t>
  </si>
  <si>
    <t>50475573</t>
  </si>
  <si>
    <t>CBB.689 C1 Transaction Limits</t>
  </si>
  <si>
    <t>CBB.812 CARE Complaints and Service</t>
  </si>
  <si>
    <t>50397789</t>
  </si>
  <si>
    <t>CBB.812 C1 CARE Catgry Decision Tree</t>
  </si>
  <si>
    <t>50397790</t>
  </si>
  <si>
    <t>CBB.812 C3 Cust Authentication</t>
  </si>
  <si>
    <t>50397791</t>
  </si>
  <si>
    <t>CBB.812 C5 Daily Comn Sign-Off</t>
  </si>
  <si>
    <t>50397895</t>
  </si>
  <si>
    <t>CBB.752.CON5 Daily Filing QC</t>
  </si>
  <si>
    <t>OPS.306 Col Ops - 1099C</t>
  </si>
  <si>
    <t>50398054</t>
  </si>
  <si>
    <t>CBB.706.COL1 Rec of 1099c-FHC Settlement</t>
  </si>
  <si>
    <t>50398056</t>
  </si>
  <si>
    <t>CBB.706.COL7 FHC Statute of Limitations</t>
  </si>
  <si>
    <t>50398082</t>
  </si>
  <si>
    <t>CBB.706.COL8 Review-Credit Card Accts</t>
  </si>
  <si>
    <t>50398101</t>
  </si>
  <si>
    <t>CBB.805 C3 Branch Dual Review of Calc</t>
  </si>
  <si>
    <t>50475574</t>
  </si>
  <si>
    <t>CBB.689 C2 suffct funds check</t>
  </si>
  <si>
    <t>50398709</t>
  </si>
  <si>
    <t>CBB.518 C8 Qrtly Agency System Confirm</t>
  </si>
  <si>
    <t>50399509</t>
  </si>
  <si>
    <t>**CBB Placeholder- Risk with Ctrl Gaps**</t>
  </si>
  <si>
    <t>50399758</t>
  </si>
  <si>
    <t>CBB.817 C2 Fee Reversal activity review</t>
  </si>
  <si>
    <t>50399760</t>
  </si>
  <si>
    <t>CBB.817 C4 Central File Team Review</t>
  </si>
  <si>
    <t>50400057</t>
  </si>
  <si>
    <t>CBB.688 C1 Stakeholder staging signoff</t>
  </si>
  <si>
    <t>50400116</t>
  </si>
  <si>
    <t>CBB.CC16 FLOD Reg Change Mgt CC</t>
  </si>
  <si>
    <t>CBB.404 HMDA LAR Submission</t>
  </si>
  <si>
    <t>50400117</t>
  </si>
  <si>
    <t>CBB.404 C3 Quarterly CBB compliance QA</t>
  </si>
  <si>
    <t>50400118</t>
  </si>
  <si>
    <t>CBB.404 C4 QSV check</t>
  </si>
  <si>
    <t>50400119</t>
  </si>
  <si>
    <t>CBB.404 C10 Upload Confirmation</t>
  </si>
  <si>
    <t>50475576</t>
  </si>
  <si>
    <t>CBB.689 C3 30 day rule</t>
  </si>
  <si>
    <t>50400408</t>
  </si>
  <si>
    <t>CBB.CC12 FLD NPBA Review</t>
  </si>
  <si>
    <t>50400419</t>
  </si>
  <si>
    <t>**Ctrl Owned Outside CBB-not yet Mapped*</t>
  </si>
  <si>
    <t>50400685</t>
  </si>
  <si>
    <t>CBB.687 C1 Offer Build Approval</t>
  </si>
  <si>
    <t>50400690</t>
  </si>
  <si>
    <t>CBB.687 C3 Missing Disclosure Hard Stop</t>
  </si>
  <si>
    <t>50400795</t>
  </si>
  <si>
    <t>CBB.CC14 Incident Management</t>
  </si>
  <si>
    <t>50400802</t>
  </si>
  <si>
    <t>CBB.517 C1 CRT Review</t>
  </si>
  <si>
    <t>50400804</t>
  </si>
  <si>
    <t>CBB.517 C2 MOG Review</t>
  </si>
  <si>
    <t>50400805</t>
  </si>
  <si>
    <t>CBB.517 C3 Corporate Resolution</t>
  </si>
  <si>
    <t>50400806</t>
  </si>
  <si>
    <t>CBB.517 C4 Property Repair Approvals</t>
  </si>
  <si>
    <t>50400807</t>
  </si>
  <si>
    <t>CBB.517 C5 Claims Reconciliation</t>
  </si>
  <si>
    <t>50400812</t>
  </si>
  <si>
    <t>CBB.517 C11 Mthly Monitoring E-Oscar Dis</t>
  </si>
  <si>
    <t>50400813</t>
  </si>
  <si>
    <t>CBB.517 C12 Timly Resolution E-Oscar Dis</t>
  </si>
  <si>
    <t>50400822</t>
  </si>
  <si>
    <t>CBB.732 C5 AFS Logic</t>
  </si>
  <si>
    <t>OPS.433 CLO - Obding &amp; Post Review</t>
  </si>
  <si>
    <t>50400831</t>
  </si>
  <si>
    <t>CBB.733 C4 Reconciliation - Booking G/L</t>
  </si>
  <si>
    <t>OPS.426 CLO - Collateral Management</t>
  </si>
  <si>
    <t>50400889</t>
  </si>
  <si>
    <t>CBB.726 C1 Mthly Exception Rvw-UCC Lien</t>
  </si>
  <si>
    <t>50400890</t>
  </si>
  <si>
    <t>CBB.726 C2 Mthly Exception Rvw-Mtg Rec</t>
  </si>
  <si>
    <t>50400891</t>
  </si>
  <si>
    <t>CBB.726 C3 Coming Due Report (LQAS)</t>
  </si>
  <si>
    <t>CBB.685 Planning Dev &amp; Execution</t>
  </si>
  <si>
    <t>50401054</t>
  </si>
  <si>
    <t>CBB.685 C2 Campaign Proofs</t>
  </si>
  <si>
    <t>50401154</t>
  </si>
  <si>
    <t>CBB.211 C6 Customer Comm. Inventory</t>
  </si>
  <si>
    <t>50401156</t>
  </si>
  <si>
    <t>CBB.211 C7 Customer Comm. Review</t>
  </si>
  <si>
    <t>50401160</t>
  </si>
  <si>
    <t>CBB.211 C8 Disclosure Inventory</t>
  </si>
  <si>
    <t>50401161</t>
  </si>
  <si>
    <t>CBB.211 C9 Disclosure Review</t>
  </si>
  <si>
    <t>50401164</t>
  </si>
  <si>
    <t>CBB.211 C10 Prod Brd Complaint Analysis</t>
  </si>
  <si>
    <t>50401167</t>
  </si>
  <si>
    <t>CBB.211 C11 Complaint Action Plans</t>
  </si>
  <si>
    <t>CBB.820 Outbound Calls</t>
  </si>
  <si>
    <t>50401372</t>
  </si>
  <si>
    <t>CBB.820 C4 Gryphon system</t>
  </si>
  <si>
    <t>50401404</t>
  </si>
  <si>
    <t>CBB.727 C10 G/L Recon CLIP-Daily</t>
  </si>
  <si>
    <t>CBB.816 Card Re-Issuance</t>
  </si>
  <si>
    <t>50401417</t>
  </si>
  <si>
    <t>CBB.816 C1 Customer Authentication</t>
  </si>
  <si>
    <t>50401432</t>
  </si>
  <si>
    <t>CBB.816 C4 Expedited Card tracking log</t>
  </si>
  <si>
    <t>CBB.813 Customer Data Maintenance</t>
  </si>
  <si>
    <t>50401505</t>
  </si>
  <si>
    <t>CBB.813 C1 Customer Authentication</t>
  </si>
  <si>
    <t>50401507</t>
  </si>
  <si>
    <t>CBB.813 C2 Address Change Letter</t>
  </si>
  <si>
    <t>50401510</t>
  </si>
  <si>
    <t>CBB.813 C5 Customer Verification</t>
  </si>
  <si>
    <t>50401512</t>
  </si>
  <si>
    <t>CBB.813 C6 Customer TIN letter</t>
  </si>
  <si>
    <t>50475579</t>
  </si>
  <si>
    <t>CBB.689 C4 Acct elgblty - Fiserv</t>
  </si>
  <si>
    <t>50402520</t>
  </si>
  <si>
    <t>CBB.204 C7 SC Monthly Cmplnt Monitoring</t>
  </si>
  <si>
    <t>50402598</t>
  </si>
  <si>
    <t>CBB.828 C2 Safe Deposit Box Clean Sweep</t>
  </si>
  <si>
    <t>50402601</t>
  </si>
  <si>
    <t>CBB.828 C4 MO/Official Cks Inventory</t>
  </si>
  <si>
    <t>50402604</t>
  </si>
  <si>
    <t>CBB.828 C6 Money Movement Document</t>
  </si>
  <si>
    <t>CBB.614 Prod &amp; Srvc Mgmt-ATM</t>
  </si>
  <si>
    <t>50402645</t>
  </si>
  <si>
    <t>CBB.614 C6 Disclosure Review</t>
  </si>
  <si>
    <t>50402646</t>
  </si>
  <si>
    <t>CBB.210 C6 Customer Comm. Inventory</t>
  </si>
  <si>
    <t>50402647</t>
  </si>
  <si>
    <t>CBB.614 C14 User Acceptance Testing</t>
  </si>
  <si>
    <t>50402648</t>
  </si>
  <si>
    <t>CBB.614 C17 Surcharge Metrics</t>
  </si>
  <si>
    <t>50402649</t>
  </si>
  <si>
    <t>CBB.614 C18 ADA Gap Assessment</t>
  </si>
  <si>
    <t>CBB.628 Prod &amp; Srvc Mgmt-Bus Mobile</t>
  </si>
  <si>
    <t>50402650</t>
  </si>
  <si>
    <t>CBB.628 C6 Disclosure Review</t>
  </si>
  <si>
    <t>50402651</t>
  </si>
  <si>
    <t>CBB.628 C7 Customer Facing Comm Review</t>
  </si>
  <si>
    <t>50402652</t>
  </si>
  <si>
    <t>CBB.628 C15 User Acceptance Testing</t>
  </si>
  <si>
    <t>50402662</t>
  </si>
  <si>
    <t>CBB.210 C7 Customer Comm. Review</t>
  </si>
  <si>
    <t>50402665</t>
  </si>
  <si>
    <t>CBB.210 C8 Disclosure Inventory</t>
  </si>
  <si>
    <t>50402667</t>
  </si>
  <si>
    <t>CBB.210 C9 Disclosure Review</t>
  </si>
  <si>
    <t>50402673</t>
  </si>
  <si>
    <t>CBB.210 C10 Prod Brd Complaint Analysis</t>
  </si>
  <si>
    <t>50402674</t>
  </si>
  <si>
    <t>CBB.210 C11 Complaint Action Plans</t>
  </si>
  <si>
    <t>50402676</t>
  </si>
  <si>
    <t>CBB.210 C17 Pricing Committee</t>
  </si>
  <si>
    <t>50402677</t>
  </si>
  <si>
    <t>CBB.210 C19 Credit Card Stmnt APR QC</t>
  </si>
  <si>
    <t>50402678</t>
  </si>
  <si>
    <t>CBB.210 C20 APR/Fee Review</t>
  </si>
  <si>
    <t>50402679</t>
  </si>
  <si>
    <t>CBB.210 C21 APR/Fee System Validation</t>
  </si>
  <si>
    <t>50402680</t>
  </si>
  <si>
    <t>CBB.210 C23 Change in Terms L&amp;C Review</t>
  </si>
  <si>
    <t>CBB.615 Prod&amp;Srvc Mgmt-Retail Mobile</t>
  </si>
  <si>
    <t>50402703</t>
  </si>
  <si>
    <t>CBB.615 C6 Customer Comm. Inventory</t>
  </si>
  <si>
    <t>50402704</t>
  </si>
  <si>
    <t>CBB.615 C7 Disclosure Review</t>
  </si>
  <si>
    <t>50402705</t>
  </si>
  <si>
    <t>CBB.615 C12 UAT Testing</t>
  </si>
  <si>
    <t>50402725</t>
  </si>
  <si>
    <t>CBB.213 C7 Customer Comm Review</t>
  </si>
  <si>
    <t>50402727</t>
  </si>
  <si>
    <t>CBB.213 C9 Disclosure Review</t>
  </si>
  <si>
    <t>50402729</t>
  </si>
  <si>
    <t>CBB.501 C6 Customer Comm. Inventory</t>
  </si>
  <si>
    <t>50402730</t>
  </si>
  <si>
    <t>CBB.501 C7 Customer Comm. Review</t>
  </si>
  <si>
    <t>50402732</t>
  </si>
  <si>
    <t>CBB.501 C8 Disclosure Inventory</t>
  </si>
  <si>
    <t>50402737</t>
  </si>
  <si>
    <t>CBB.501 C9 Disclosure Review</t>
  </si>
  <si>
    <t>50402739</t>
  </si>
  <si>
    <t>CBB.501 C15 Semi-Annual Fee Validation</t>
  </si>
  <si>
    <t>50402741</t>
  </si>
  <si>
    <t>CBB.501 C17 HELOC Rate 2nd Review</t>
  </si>
  <si>
    <t>50402778</t>
  </si>
  <si>
    <t>CBB.517 C10 SCRA Benefit Check</t>
  </si>
  <si>
    <t>50402782</t>
  </si>
  <si>
    <t>CBB.615 C15 ADA Gap Assessment</t>
  </si>
  <si>
    <t>50403035</t>
  </si>
  <si>
    <t>CBB.753 C7  SII - Care Review</t>
  </si>
  <si>
    <t>50403174</t>
  </si>
  <si>
    <t>CBB.761 C14 Held Wires - Call-in Channel</t>
  </si>
  <si>
    <t>CBB.310 CE-Cust Satisfaction Survey</t>
  </si>
  <si>
    <t>50410862</t>
  </si>
  <si>
    <t>CBB.310.C5 Transfer to Vendor QC</t>
  </si>
  <si>
    <t>50418652</t>
  </si>
  <si>
    <t>CBB.874 C24 Acct # Entry System check</t>
  </si>
  <si>
    <t>50406194</t>
  </si>
  <si>
    <t>EPC140 - Fed Window Reconciliation</t>
  </si>
  <si>
    <t>CBB - ADS Common Controls</t>
  </si>
  <si>
    <t>50407893</t>
  </si>
  <si>
    <t>CBB-RM-ADS.CC1 Clear Desk</t>
  </si>
  <si>
    <t>50407895</t>
  </si>
  <si>
    <t>CBB-RM-ADS.CC2 Record Classification</t>
  </si>
  <si>
    <t>50407897</t>
  </si>
  <si>
    <t>CBB-RM-ADS.CC3 Record Storage</t>
  </si>
  <si>
    <t>CBB - BB Common Controls</t>
  </si>
  <si>
    <t>50407898</t>
  </si>
  <si>
    <t>CBB-RM-BB.CC1 Clear Desk</t>
  </si>
  <si>
    <t>50407900</t>
  </si>
  <si>
    <t>CBB-RM-BB.CC2 Record Classification</t>
  </si>
  <si>
    <t>50407903</t>
  </si>
  <si>
    <t>CBB-RM-BB.CC3 Record Storage</t>
  </si>
  <si>
    <t>CBB - CLDP Common Controls</t>
  </si>
  <si>
    <t>50407904</t>
  </si>
  <si>
    <t>CBB-RM-CLDP.CC1 Clear Desk</t>
  </si>
  <si>
    <t>50407905</t>
  </si>
  <si>
    <t>CBB-RM-CLDP.CC2 Record Classification</t>
  </si>
  <si>
    <t>50407907</t>
  </si>
  <si>
    <t>CBB-RM-CLDP.CC3 Record Storage</t>
  </si>
  <si>
    <t>CBB - CE Common Controls</t>
  </si>
  <si>
    <t>50407913</t>
  </si>
  <si>
    <t>CBB-RM-CE.CC1 Clear Desk</t>
  </si>
  <si>
    <t>50407914</t>
  </si>
  <si>
    <t>CBB-RM-CE.CC2 Record Classification</t>
  </si>
  <si>
    <t>50407916</t>
  </si>
  <si>
    <t>CBB-RM-CE.CC3 Record Storage</t>
  </si>
  <si>
    <t>50407918</t>
  </si>
  <si>
    <t>CBB-RM-FLOD.CC1 Clear Desk</t>
  </si>
  <si>
    <t>50407920</t>
  </si>
  <si>
    <t>CBB-RM-FLOD.CC2 Record Classification</t>
  </si>
  <si>
    <t>50407921</t>
  </si>
  <si>
    <t>CBB-RM-FLOD.CC3 Record Storage</t>
  </si>
  <si>
    <t>CBB - HL Common Controls</t>
  </si>
  <si>
    <t>50407923</t>
  </si>
  <si>
    <t>CBB-RM-HL.CC1 Clear Desk</t>
  </si>
  <si>
    <t>50407925</t>
  </si>
  <si>
    <t>CBB-RM-HL.CC2 Record Classification</t>
  </si>
  <si>
    <t>50407933</t>
  </si>
  <si>
    <t>CBB-RM-HL.CC3 Record Storage</t>
  </si>
  <si>
    <t>CBB - MIT Common Controls</t>
  </si>
  <si>
    <t>50407934</t>
  </si>
  <si>
    <t>CBB-RM-MIT.CC1 Clear Desk</t>
  </si>
  <si>
    <t>50407935</t>
  </si>
  <si>
    <t>CBB-RM-MIT.CC2 Record Classification</t>
  </si>
  <si>
    <t>50407936</t>
  </si>
  <si>
    <t>CBB-RM-MIT.CC3 Record Storage</t>
  </si>
  <si>
    <t>CBB - DGTL Common Controls</t>
  </si>
  <si>
    <t>50407937</t>
  </si>
  <si>
    <t>CBB-RM-DGTL.CC1 Clear Desk</t>
  </si>
  <si>
    <t>50407938</t>
  </si>
  <si>
    <t>CBB-RM-DGTL.CC2 Record Classification</t>
  </si>
  <si>
    <t>50407939</t>
  </si>
  <si>
    <t>CBB-RM-DGTL.CC3 Record Storage</t>
  </si>
  <si>
    <t>CBB - MRKT Common Controls</t>
  </si>
  <si>
    <t>50407940</t>
  </si>
  <si>
    <t>CBB-RM-MRKT.CC1 Clear Desk</t>
  </si>
  <si>
    <t>50407941</t>
  </si>
  <si>
    <t>CBB-RM-MRKT.CC2 Record Classification</t>
  </si>
  <si>
    <t>50407942</t>
  </si>
  <si>
    <t>CBB-RM-MRKT.CC3 Record Storage</t>
  </si>
  <si>
    <t>CBB - RND Common Controls</t>
  </si>
  <si>
    <t>50407944</t>
  </si>
  <si>
    <t>CBB-RM-RND.CC1 Clear Desk</t>
  </si>
  <si>
    <t>50407946</t>
  </si>
  <si>
    <t>CBB-RM-RND.CC2 Record Classification</t>
  </si>
  <si>
    <t>50407947</t>
  </si>
  <si>
    <t>CBB-RM-RND.CC3 Record Storage</t>
  </si>
  <si>
    <t>50409060</t>
  </si>
  <si>
    <t>CBB.503 C5 Sold Mort Loan Packet Review</t>
  </si>
  <si>
    <t>50409470</t>
  </si>
  <si>
    <t>CBB.213 C6 Customer Comm Inventory</t>
  </si>
  <si>
    <t>50409511</t>
  </si>
  <si>
    <t>CBB.506 C2 Signed LPMI Disclosure Review</t>
  </si>
  <si>
    <t>Lease Administration</t>
  </si>
  <si>
    <t>50410422</t>
  </si>
  <si>
    <t>ROUL 1 SalesForce Close Case Report</t>
  </si>
  <si>
    <t>50410861</t>
  </si>
  <si>
    <t>CBB.310.C4 Data file scrub</t>
  </si>
  <si>
    <t>50373738</t>
  </si>
  <si>
    <t>CBB.784 C6 Recon Acct Closing Ttls</t>
  </si>
  <si>
    <t>50448806</t>
  </si>
  <si>
    <t>CBB.EUA.FLOD.CC5 Bank Owned Tool</t>
  </si>
  <si>
    <t>50420411</t>
  </si>
  <si>
    <t>ROUL 15 Approval of Invoice Payment File</t>
  </si>
  <si>
    <t>50399382</t>
  </si>
  <si>
    <t>CBB.718 C7 Change Management QC</t>
  </si>
  <si>
    <t>50421447</t>
  </si>
  <si>
    <t>CRO.DCR02 Problem Loan Mgmt Second Sign.</t>
  </si>
  <si>
    <t>50421459</t>
  </si>
  <si>
    <t>CRO.DCR01 Problem Loan Mgmt Apprl Rvw</t>
  </si>
  <si>
    <t>50423668</t>
  </si>
  <si>
    <t>CBB.674 C5 Acct elgblty (IOC)</t>
  </si>
  <si>
    <t>50423671</t>
  </si>
  <si>
    <t>CBB.674 C9 No adhoc beneficiaries</t>
  </si>
  <si>
    <t>50425554</t>
  </si>
  <si>
    <t>CBB.801 C2 Document Retention</t>
  </si>
  <si>
    <t>50425556</t>
  </si>
  <si>
    <t>CBB.801 C5 Customer Trans Verification</t>
  </si>
  <si>
    <t>50425557</t>
  </si>
  <si>
    <t>CBB.802 C1 Daily ATM Inspection</t>
  </si>
  <si>
    <t>50423675</t>
  </si>
  <si>
    <t>CBB.674 C10 Step up validation (rcpnt)</t>
  </si>
  <si>
    <t>50423677</t>
  </si>
  <si>
    <t>CBB.674 C11 Transaction Limits</t>
  </si>
  <si>
    <t>50423682</t>
  </si>
  <si>
    <t>CBB.674 C12 Step up validation (lmt)</t>
  </si>
  <si>
    <t>50423683</t>
  </si>
  <si>
    <t>CBB.674 C13 PIN lockout</t>
  </si>
  <si>
    <t>50423684</t>
  </si>
  <si>
    <t>CBB.674 C15 Suffct funds check</t>
  </si>
  <si>
    <t>50423685</t>
  </si>
  <si>
    <t>CBB.674 C17 New rcp email notifctn</t>
  </si>
  <si>
    <t>50423864</t>
  </si>
  <si>
    <t>CBB.850 C5 Expiriation Review</t>
  </si>
  <si>
    <t>50423866</t>
  </si>
  <si>
    <t>CBB.873 C10 Teller Cash Drawer Limits</t>
  </si>
  <si>
    <t>50424464</t>
  </si>
  <si>
    <t>CBB.100 C7 Org Change Validation</t>
  </si>
  <si>
    <t>50424471</t>
  </si>
  <si>
    <t>CBB.400 C5 MLO Disclosure Execution</t>
  </si>
  <si>
    <t>50425558</t>
  </si>
  <si>
    <t>CBB.802 C6 ATM Cash Activity Mgmt</t>
  </si>
  <si>
    <t>50425559</t>
  </si>
  <si>
    <t>CBB.802 C7 ATM Cash Levels Monitoring</t>
  </si>
  <si>
    <t>50425560</t>
  </si>
  <si>
    <t>CBB.802 C8 Captured Cards Recording</t>
  </si>
  <si>
    <t>50384311</t>
  </si>
  <si>
    <t>OPS.611 C4 WFM Review of Call Queue</t>
  </si>
  <si>
    <t>50428923</t>
  </si>
  <si>
    <t>CBB.106 C13 Biweekly Renewal Report</t>
  </si>
  <si>
    <t>50421191</t>
  </si>
  <si>
    <t>OPS.064 C7 Anul Offsite Inventory Recon</t>
  </si>
  <si>
    <t>50421193</t>
  </si>
  <si>
    <t>OPS.064 C8 Destruction Reconciliation</t>
  </si>
  <si>
    <t>50452607</t>
  </si>
  <si>
    <t>OPS.721 C3 Cust. Warning Letters Review</t>
  </si>
  <si>
    <t>50452613</t>
  </si>
  <si>
    <t>OPS.721 C8 Off Ck Log Book Review</t>
  </si>
  <si>
    <t>50429823</t>
  </si>
  <si>
    <t>OPS.760 C4 Tax Form Validation</t>
  </si>
  <si>
    <t>50440105</t>
  </si>
  <si>
    <t>OPS.405 C12 Next Day QC</t>
  </si>
  <si>
    <t>50424473</t>
  </si>
  <si>
    <t>OPS.503 C14 QC/Cklist-Forced Place</t>
  </si>
  <si>
    <t>50425561</t>
  </si>
  <si>
    <t>CBB.850 C3 Draft Review (Legal/Compl)</t>
  </si>
  <si>
    <t>50425562</t>
  </si>
  <si>
    <t>CBB.850 C7 Geoban Confirmation email</t>
  </si>
  <si>
    <t>50402738</t>
  </si>
  <si>
    <t>CBB.501 C10 Prod Brd Complaint Analysis</t>
  </si>
  <si>
    <t>50427992</t>
  </si>
  <si>
    <t>CBB.674 C3 ABA # val (external)</t>
  </si>
  <si>
    <t>50427993</t>
  </si>
  <si>
    <t>CBB.674 C4 Acct # val (internal)</t>
  </si>
  <si>
    <t>50384306</t>
  </si>
  <si>
    <t>OPS.611 C3 Automated Call Routing</t>
  </si>
  <si>
    <t>50428963</t>
  </si>
  <si>
    <t>CBB.106 C20 STL - CAM Approver</t>
  </si>
  <si>
    <t>50428964</t>
  </si>
  <si>
    <t>CBB.106 C21 TRD -PreClosing Review Col</t>
  </si>
  <si>
    <t>50428967</t>
  </si>
  <si>
    <t>CBB.106 C26 AutoStreamline Renewal</t>
  </si>
  <si>
    <t>50428970</t>
  </si>
  <si>
    <t>CBB.106 C6 &gt; 60 days Report</t>
  </si>
  <si>
    <t>50429296</t>
  </si>
  <si>
    <t>CBB.828 C7 Signage Posting Picture</t>
  </si>
  <si>
    <t>50429340</t>
  </si>
  <si>
    <t>CBB.874 C18 CD Term/Rate Systematic</t>
  </si>
  <si>
    <t>50429343</t>
  </si>
  <si>
    <t>CBB.874 C19 CMT Rate Shopping</t>
  </si>
  <si>
    <t>CBB.605 Digital Sales: Deposit Accounts</t>
  </si>
  <si>
    <t>50429427</t>
  </si>
  <si>
    <t>CBB.605 C4 Required data - Hard Stop</t>
  </si>
  <si>
    <t>50429431</t>
  </si>
  <si>
    <t>CBB.605 C6 Change Mgmt Testing</t>
  </si>
  <si>
    <t>50429533</t>
  </si>
  <si>
    <t>CBB.605 C7 Accounting G/L recon</t>
  </si>
  <si>
    <t>50429536</t>
  </si>
  <si>
    <t>CBB.605 C9 Customer Acknowledgment</t>
  </si>
  <si>
    <t>50429537</t>
  </si>
  <si>
    <t>CBB.605 C10 System Forced OVD Acceptance</t>
  </si>
  <si>
    <t>50429538</t>
  </si>
  <si>
    <t>CBB.605 C11 Esign Hard Stop</t>
  </si>
  <si>
    <t>50335069</t>
  </si>
  <si>
    <t>CBB.716 C13 STMT05</t>
  </si>
  <si>
    <t>50429777</t>
  </si>
  <si>
    <t>CBB.828 C8 Final Day Checklist</t>
  </si>
  <si>
    <t>50429802</t>
  </si>
  <si>
    <t>CBB.210 C24 Qrtrly CFPB Confirmation rcp</t>
  </si>
  <si>
    <t>50429818</t>
  </si>
  <si>
    <t>CBB.760 C1 Interest Data Reconciliation</t>
  </si>
  <si>
    <t>50429819</t>
  </si>
  <si>
    <t>CBB.760 C2 IRS Payments Reconciliation</t>
  </si>
  <si>
    <t>50429821</t>
  </si>
  <si>
    <t>CBB.760 C3 Print File Validation</t>
  </si>
  <si>
    <t>50429824</t>
  </si>
  <si>
    <t>CBB.760 C5 1099 Validation - Customer</t>
  </si>
  <si>
    <t>CBB.680 Ol &amp; Mbl Wire Init-Bus Accts</t>
  </si>
  <si>
    <t>50429850</t>
  </si>
  <si>
    <t>CBB.680 C2 Dmstc wires only</t>
  </si>
  <si>
    <t>50429851</t>
  </si>
  <si>
    <t>CBB.680 C4 ABA # val (external)</t>
  </si>
  <si>
    <t>50429852</t>
  </si>
  <si>
    <t>CBB.680 C5 Acct elgblty (IOC)</t>
  </si>
  <si>
    <t>50429853</t>
  </si>
  <si>
    <t>CBB.680 C9 No adhoc beneficiaries</t>
  </si>
  <si>
    <t>50429854</t>
  </si>
  <si>
    <t>CBB.680 C10 50k wire channel limit</t>
  </si>
  <si>
    <t>50429855</t>
  </si>
  <si>
    <t>CBB.680 C11 Wire email notification</t>
  </si>
  <si>
    <t>50429856</t>
  </si>
  <si>
    <t>CBB.680 C12 Wire step up validation</t>
  </si>
  <si>
    <t>50429882</t>
  </si>
  <si>
    <t>CBB.680 C13 Suffct funds check</t>
  </si>
  <si>
    <t>50430110</t>
  </si>
  <si>
    <t>OPS.441 C1 Secondary Review Wire</t>
  </si>
  <si>
    <t>50430112</t>
  </si>
  <si>
    <t>OPS.441 C2 DDA Changes - Dual Review</t>
  </si>
  <si>
    <t>OPS.301 OPS COL - Loss Mitigation</t>
  </si>
  <si>
    <t>50430301</t>
  </si>
  <si>
    <t>CBB.701 C5 Appeal Notice Review</t>
  </si>
  <si>
    <t>50370999</t>
  </si>
  <si>
    <t>DEP24 - CSC Change Rate Index</t>
  </si>
  <si>
    <t>50430479</t>
  </si>
  <si>
    <t>CBB.518 C10 SM6 Agency Cash Sales Recon</t>
  </si>
  <si>
    <t>50430480</t>
  </si>
  <si>
    <t>CBB.518 C11 SM7 Priv Invstr Sales Recon</t>
  </si>
  <si>
    <t>50430506</t>
  </si>
  <si>
    <t>CBB.725 C9 180 Day Mailer Review</t>
  </si>
  <si>
    <t>50430571</t>
  </si>
  <si>
    <t>CBB.701 C7 Block 52 Control</t>
  </si>
  <si>
    <t>50431099</t>
  </si>
  <si>
    <t>CBB.760 C10 945 and 945A Timeliness Rvw</t>
  </si>
  <si>
    <t>50431132</t>
  </si>
  <si>
    <t>CBB.760 C9 945 and 945A Accuracy Review</t>
  </si>
  <si>
    <t>50432478</t>
  </si>
  <si>
    <t>CBB.701 C8 Denial letter review</t>
  </si>
  <si>
    <t>50467538</t>
  </si>
  <si>
    <t>OPS.737 C9 CD Interest Calc Validation</t>
  </si>
  <si>
    <t>50433763</t>
  </si>
  <si>
    <t>CBB.745 C4 Day 2 Federal Business Valida</t>
  </si>
  <si>
    <t>50433925</t>
  </si>
  <si>
    <t>ARO 2 (Asset Retirement Oblgations)</t>
  </si>
  <si>
    <t>CBB.214 Prod Mgmt - OD Line of Credit</t>
  </si>
  <si>
    <t>50434595</t>
  </si>
  <si>
    <t>CBB.214 C1 Customer Comm Review</t>
  </si>
  <si>
    <t>50434620</t>
  </si>
  <si>
    <t>CBB.214 C2 Customer Comm Inventory</t>
  </si>
  <si>
    <t>50434621</t>
  </si>
  <si>
    <t>CBB.214 C3 Disclosure Inventory</t>
  </si>
  <si>
    <t>50434622</t>
  </si>
  <si>
    <t>CBB.214 C4 Disclosure Review</t>
  </si>
  <si>
    <t>50434623</t>
  </si>
  <si>
    <t>CBB.214 C5 Pre-Prod and Prod Rate QA</t>
  </si>
  <si>
    <t>50434624</t>
  </si>
  <si>
    <t>CBB.214 C6 Prod Brd Complaint Analysis</t>
  </si>
  <si>
    <t>50434625</t>
  </si>
  <si>
    <t>CBB.214 C7 Fee Testing</t>
  </si>
  <si>
    <t>50435114</t>
  </si>
  <si>
    <t>CBB.881 C1 Dual Keys Requirement</t>
  </si>
  <si>
    <t>50437142</t>
  </si>
  <si>
    <t>CBB.850 C8 Mnthly Rev - Approved Scripts</t>
  </si>
  <si>
    <t>CBB.113 BB-Loan Product Management</t>
  </si>
  <si>
    <t>50437201</t>
  </si>
  <si>
    <t>CBB.113 C14 Pricing Committee Approval</t>
  </si>
  <si>
    <t>50437234</t>
  </si>
  <si>
    <t>CBB.801 C7 CARE Case to court Order Proc</t>
  </si>
  <si>
    <t>50437272</t>
  </si>
  <si>
    <t>CBB.790 C7 CAD/Tree Seg. of Duties</t>
  </si>
  <si>
    <t>50437283</t>
  </si>
  <si>
    <t>CBB.752 C9 Rekon 2000 Aging Report</t>
  </si>
  <si>
    <t>50437293</t>
  </si>
  <si>
    <t>CBB.777 C4 Monthly Revenue Verification</t>
  </si>
  <si>
    <t>50437406</t>
  </si>
  <si>
    <t>CBB.803 C6 CMT Medallion Audit</t>
  </si>
  <si>
    <t>50437477</t>
  </si>
  <si>
    <t>CBB.777 C5 Daily Funding Wrksheet Review</t>
  </si>
  <si>
    <t>50437481</t>
  </si>
  <si>
    <t>CBB.508 C3 Pre-Funding QC</t>
  </si>
  <si>
    <t>50437482</t>
  </si>
  <si>
    <t>CBB.508 C4 Second Look Prgrm</t>
  </si>
  <si>
    <t>50437485</t>
  </si>
  <si>
    <t>CBB.508 C7 Seperation of Duties</t>
  </si>
  <si>
    <t>50437486</t>
  </si>
  <si>
    <t>CBB.508 C8 GMI Completion</t>
  </si>
  <si>
    <t>50437487</t>
  </si>
  <si>
    <t>CBB.508 C9 KYC Hard Stop</t>
  </si>
  <si>
    <t>50437491</t>
  </si>
  <si>
    <t>CBB.508 C13 DataVerify System</t>
  </si>
  <si>
    <t>50437492</t>
  </si>
  <si>
    <t>CBB.508 C14 Reg O Officer Sign Off</t>
  </si>
  <si>
    <t>50437493</t>
  </si>
  <si>
    <t>CBB.508 C15 Reg O Officer Confirmation</t>
  </si>
  <si>
    <t>50437497</t>
  </si>
  <si>
    <t>CBB.508 C19 Title Review</t>
  </si>
  <si>
    <t>50437500</t>
  </si>
  <si>
    <t>CBB.508 C22 Flood Notice is Auto Sent</t>
  </si>
  <si>
    <t>50437501</t>
  </si>
  <si>
    <t>CBB.508 C23 Home Insurance Doc Audit</t>
  </si>
  <si>
    <t>50437503</t>
  </si>
  <si>
    <t>CBB.508 C25 Auto Appraisal Delivery</t>
  </si>
  <si>
    <t>50437506</t>
  </si>
  <si>
    <t>CBB.508 C28 Four Day Funding Hard Stop</t>
  </si>
  <si>
    <t>50437507</t>
  </si>
  <si>
    <t>CBB.508 C29 Flood Condition (Auto)</t>
  </si>
  <si>
    <t>50437508</t>
  </si>
  <si>
    <t>CBB.508 C30 Closing Document QA</t>
  </si>
  <si>
    <t>50437595</t>
  </si>
  <si>
    <t>CBB.752 C10 Daily Payoff Report</t>
  </si>
  <si>
    <t>50438227</t>
  </si>
  <si>
    <t>CBB.517 C6 Dual Review</t>
  </si>
  <si>
    <t>50438801</t>
  </si>
  <si>
    <t>CBB.789 C1 Return Notice Recon</t>
  </si>
  <si>
    <t>50438804</t>
  </si>
  <si>
    <t>CBB.789 C7 EARNS Validation</t>
  </si>
  <si>
    <t>50438959</t>
  </si>
  <si>
    <t>CBB.508 C31 Timely Underwriting Decision</t>
  </si>
  <si>
    <t>50439981</t>
  </si>
  <si>
    <t>CBB.626 C3 Execution - Peer Review</t>
  </si>
  <si>
    <t>50440007</t>
  </si>
  <si>
    <t>CBB.626 C4 Execution-Campaign Tool</t>
  </si>
  <si>
    <t>50440008</t>
  </si>
  <si>
    <t>CBB.626 C5 Optimizer Batch</t>
  </si>
  <si>
    <t>50440117</t>
  </si>
  <si>
    <t>CBB.112 C57 Cust Receipt Appraisal Copy</t>
  </si>
  <si>
    <t>50440162</t>
  </si>
  <si>
    <t>CBB.400 C7 Active MLO Check - Add Admin</t>
  </si>
  <si>
    <t>50440164</t>
  </si>
  <si>
    <t>CBB.400 C8 Motivity Report Review</t>
  </si>
  <si>
    <t>50452612</t>
  </si>
  <si>
    <t>OPS.721 C7 Official Check Storage</t>
  </si>
  <si>
    <t>50455902</t>
  </si>
  <si>
    <t>OPS.423 C13 CEVF Wire Call Back</t>
  </si>
  <si>
    <t>50441126</t>
  </si>
  <si>
    <t>OPS.931 C1 Bridger (OFAC) Screening</t>
  </si>
  <si>
    <t>50452700</t>
  </si>
  <si>
    <t>OPS.450 C3 AML/KYC/OFAC Verification</t>
  </si>
  <si>
    <t>CBB.677 Remote Deposit Capture</t>
  </si>
  <si>
    <t>50440167</t>
  </si>
  <si>
    <t>CBB.677 C1 T&amp;C confirmation</t>
  </si>
  <si>
    <t>50440168</t>
  </si>
  <si>
    <t>CBB.677 C2 amt and acct Confirmation</t>
  </si>
  <si>
    <t>50440169</t>
  </si>
  <si>
    <t>CBB.677 C3 Mitek</t>
  </si>
  <si>
    <t>50440170</t>
  </si>
  <si>
    <t>CBB.677 C4 Backend Channel validations</t>
  </si>
  <si>
    <t>50440171</t>
  </si>
  <si>
    <t>CBB.677 C5 Doc Pay systematic checks</t>
  </si>
  <si>
    <t>50440172</t>
  </si>
  <si>
    <t>CBB.677 C6 Transaction &amp; monthly limit</t>
  </si>
  <si>
    <t>50440173</t>
  </si>
  <si>
    <t>CBB.677 C7 Check Converter Val</t>
  </si>
  <si>
    <t>50440194</t>
  </si>
  <si>
    <t>CBB.795 C1 Reclamation Dual Verification</t>
  </si>
  <si>
    <t>50440197</t>
  </si>
  <si>
    <t>CBB.802 C3 Deposited Cash Recon</t>
  </si>
  <si>
    <t>50440423</t>
  </si>
  <si>
    <t>CBB.749 C11 Consumer Placemnt File Email</t>
  </si>
  <si>
    <t>50474527</t>
  </si>
  <si>
    <t>OPS.427 C12 Next Day Post revw Chngs DDA</t>
  </si>
  <si>
    <t>50335290</t>
  </si>
  <si>
    <t>OPS.553 C33 Care Review</t>
  </si>
  <si>
    <t>50334373</t>
  </si>
  <si>
    <t>OPS.448 C27 Completeness Check-Incoming</t>
  </si>
  <si>
    <t>50396692</t>
  </si>
  <si>
    <t>CBB.879 C1 Source QC Data</t>
  </si>
  <si>
    <t>50396689</t>
  </si>
  <si>
    <t>OPS.477 C2 Trade Comp OFAC Confirm</t>
  </si>
  <si>
    <t>50457570</t>
  </si>
  <si>
    <t>CBB.782 C7 Training</t>
  </si>
  <si>
    <t>50439930</t>
  </si>
  <si>
    <t>OPS.516 C21 Manual Statemnt QC</t>
  </si>
  <si>
    <t>OPS.217 CON Ln &amp; CCs-Credit Bureau Rept</t>
  </si>
  <si>
    <t>50334993</t>
  </si>
  <si>
    <t>OPS.217 C12 Disputes Not Responded To QC</t>
  </si>
  <si>
    <t>50335118</t>
  </si>
  <si>
    <t>OPS.217 C13 Disputes QC</t>
  </si>
  <si>
    <t>50335134</t>
  </si>
  <si>
    <t>OPS.217 C36 Bureau Analysis Review</t>
  </si>
  <si>
    <t>50399121</t>
  </si>
  <si>
    <t>OPS.217 C9 CRRG Notifications</t>
  </si>
  <si>
    <t>OPS.220 Card Ops - Servicing CARE</t>
  </si>
  <si>
    <t>50399723</t>
  </si>
  <si>
    <t>OPS.220 C1 Care SLA Tracking</t>
  </si>
  <si>
    <t>50399725</t>
  </si>
  <si>
    <t>OPS.220 C2 Critical Maintenance File QC</t>
  </si>
  <si>
    <t>50399727</t>
  </si>
  <si>
    <t>OPS.220 C3 Dual Verification - Assist</t>
  </si>
  <si>
    <t>50399730</t>
  </si>
  <si>
    <t>OPS.220 C5 Transaction Validation</t>
  </si>
  <si>
    <t>50452830</t>
  </si>
  <si>
    <t>OPS.721 C10 CIP/CDD Peer Review</t>
  </si>
  <si>
    <t>50441580</t>
  </si>
  <si>
    <t>OPS.875 C1 Collections Direct Disputes</t>
  </si>
  <si>
    <t>50441608</t>
  </si>
  <si>
    <t>OPS.875 C3 Col Dispute Timeliness-OCR-41</t>
  </si>
  <si>
    <t>50441609</t>
  </si>
  <si>
    <t>OPS.875 C4 Frd Dispute Timeliness-OCR-83</t>
  </si>
  <si>
    <t>50397893</t>
  </si>
  <si>
    <t>OPS.552 C1 Compare-Acct List-Tran Sum</t>
  </si>
  <si>
    <t>50402636</t>
  </si>
  <si>
    <t>OPS.553 C3 Wrtn Blng Disp&amp;Cr Rfd Req QC</t>
  </si>
  <si>
    <t>50400749</t>
  </si>
  <si>
    <t>OPS.557 C5 Control 212 Review Rate Locks</t>
  </si>
  <si>
    <t>50432519</t>
  </si>
  <si>
    <t>OPS.968 C10 Travel Rule Req fields</t>
  </si>
  <si>
    <t>50433537</t>
  </si>
  <si>
    <t>OPS.968 C11 Wire Disclosure Recon</t>
  </si>
  <si>
    <t>50335306</t>
  </si>
  <si>
    <t>OPS.968 C25 NSF Queue</t>
  </si>
  <si>
    <t>50396442</t>
  </si>
  <si>
    <t>OPS.968 C6 Remote (High $) Queue</t>
  </si>
  <si>
    <t>50380921</t>
  </si>
  <si>
    <t>OPS.968 C1 Next Day Wire Post Check</t>
  </si>
  <si>
    <t>50384368</t>
  </si>
  <si>
    <t>CBB.716 C4 Stmt Sent Confirm-Totals</t>
  </si>
  <si>
    <t>50396444</t>
  </si>
  <si>
    <t>OPS.968 C7 Repair Queue</t>
  </si>
  <si>
    <t>50396479</t>
  </si>
  <si>
    <t>OPS.968 C8 Wire Rm Physical Access</t>
  </si>
  <si>
    <t>50372318</t>
  </si>
  <si>
    <t>OPS.784 C1 Parameterization Table Review</t>
  </si>
  <si>
    <t>50373686</t>
  </si>
  <si>
    <t>OPS.784 C10 QC Review of DD Letters</t>
  </si>
  <si>
    <t>50424483</t>
  </si>
  <si>
    <t>OPS.784 C11 Account Closing Validation</t>
  </si>
  <si>
    <t>50437368</t>
  </si>
  <si>
    <t>OPS.784 C13 Treasury Link Control</t>
  </si>
  <si>
    <t>50373678</t>
  </si>
  <si>
    <t>OPS.784 C2 Q-Ck Semestrial file</t>
  </si>
  <si>
    <t>50373732</t>
  </si>
  <si>
    <t>OPS.784 C3 Acct Reactivation QC</t>
  </si>
  <si>
    <t>50373745</t>
  </si>
  <si>
    <t>OPS.784 C7 State requirement review</t>
  </si>
  <si>
    <t>50437366</t>
  </si>
  <si>
    <t>OPS.784 C8 Off Ck GL Ticket Sign-off</t>
  </si>
  <si>
    <t>50437291</t>
  </si>
  <si>
    <t>OPS.891 C11 Daily SAR filing check</t>
  </si>
  <si>
    <t>50374800</t>
  </si>
  <si>
    <t>OPS.891 C4 Escalation Email Validation</t>
  </si>
  <si>
    <t>50429857</t>
  </si>
  <si>
    <t>OPS.891 C6 90 Day SAR Review Validation</t>
  </si>
  <si>
    <t>50474642</t>
  </si>
  <si>
    <t>OPS.854 C22 Annual Letter Template Revw</t>
  </si>
  <si>
    <t>50398055</t>
  </si>
  <si>
    <t>OPS.506 C6 Total count reconciliation</t>
  </si>
  <si>
    <t>50399105</t>
  </si>
  <si>
    <t>OPS.217 C2 Non-Financial QC</t>
  </si>
  <si>
    <t>50403169</t>
  </si>
  <si>
    <t>OPS.961 C7 MCC Dual Verification</t>
  </si>
  <si>
    <t>50403171</t>
  </si>
  <si>
    <t>OPS.961 C9 Authentication - IVR</t>
  </si>
  <si>
    <t>50421186</t>
  </si>
  <si>
    <t>OPS.064 C2 LOB Destruction Review</t>
  </si>
  <si>
    <t>50421187</t>
  </si>
  <si>
    <t>OPS.064 C3 RMO Destruction Approval</t>
  </si>
  <si>
    <t>50421188</t>
  </si>
  <si>
    <t>OPS.064 C4 Retention Schedule Approval</t>
  </si>
  <si>
    <t>50441610</t>
  </si>
  <si>
    <t>OPS.875 C5 Col Direct Dispute Letter</t>
  </si>
  <si>
    <t>50441611</t>
  </si>
  <si>
    <t>OPS.875 C6 Col Dispute Quality Review Mo</t>
  </si>
  <si>
    <t>50441612</t>
  </si>
  <si>
    <t>OPS.875 C7 Frd Dispute Qlty Reviews Mo</t>
  </si>
  <si>
    <t>50398105</t>
  </si>
  <si>
    <t>OPS.989 C14 DATM Bags Validation</t>
  </si>
  <si>
    <t>50438802</t>
  </si>
  <si>
    <t>OPS.989 C5 Check Return Validation</t>
  </si>
  <si>
    <t>50374911</t>
  </si>
  <si>
    <t>OPS.989 C6 Float Process</t>
  </si>
  <si>
    <t>50474643</t>
  </si>
  <si>
    <t>SS.107 C4 Registration Spreadsheet</t>
  </si>
  <si>
    <t>50474645</t>
  </si>
  <si>
    <t>SS.107 C5 Termination Report</t>
  </si>
  <si>
    <t>50457435</t>
  </si>
  <si>
    <t>OPS.064 C1 Pickup Validation</t>
  </si>
  <si>
    <t>50442125</t>
  </si>
  <si>
    <t>OPS.064 C10 QC Offst Storg Bx Pckp Vldtn</t>
  </si>
  <si>
    <t>50474646</t>
  </si>
  <si>
    <t>SS.107 C6 RegEd License notifications</t>
  </si>
  <si>
    <t>50474648</t>
  </si>
  <si>
    <t>OPS.890 C8 Masterfile Control Validation</t>
  </si>
  <si>
    <t>50335476</t>
  </si>
  <si>
    <t>CBB.685 C5 Marketing Workflow</t>
  </si>
  <si>
    <t>50402641</t>
  </si>
  <si>
    <t>OPS.300 C4 Ch 13 Close-End Dual Review</t>
  </si>
  <si>
    <t>50420390</t>
  </si>
  <si>
    <t>OPS.300 C9 BK360-Bankruptcy Rprt Recon</t>
  </si>
  <si>
    <t>50439576</t>
  </si>
  <si>
    <t>OPS.301 C10 LM Block</t>
  </si>
  <si>
    <t>50430365</t>
  </si>
  <si>
    <t>OPS.301 C6 Authorization on File</t>
  </si>
  <si>
    <t>50424476</t>
  </si>
  <si>
    <t>OPS.504 C2 Onboarding Review</t>
  </si>
  <si>
    <t>50380292</t>
  </si>
  <si>
    <t>OPS.907 C2 Fed Window Rec Validation</t>
  </si>
  <si>
    <t>50450918</t>
  </si>
  <si>
    <t>OPS.064 C11 RRS Invent Update Dual Revw</t>
  </si>
  <si>
    <t>50397140</t>
  </si>
  <si>
    <t>OPS.301 C1 Loss Mit Denial Review</t>
  </si>
  <si>
    <t>50451487</t>
  </si>
  <si>
    <t>OPS.301 C11 Dual Review-Qualifier Tool</t>
  </si>
  <si>
    <t>50402643</t>
  </si>
  <si>
    <t>OPS.301 C2 Recommendation To Close Form</t>
  </si>
  <si>
    <t>50402644</t>
  </si>
  <si>
    <t>OPS.301 C3 Spreadsheet Tracking</t>
  </si>
  <si>
    <t>50396397</t>
  </si>
  <si>
    <t>OPS.325 C2 Bankruptcy Block</t>
  </si>
  <si>
    <t>50450569</t>
  </si>
  <si>
    <t>OPS.372 C1 AR Team Potential Crg-Off Rpt</t>
  </si>
  <si>
    <t>50450574</t>
  </si>
  <si>
    <t>OPS.372 C6 Mthly G/L Reconciliation</t>
  </si>
  <si>
    <t>50450835</t>
  </si>
  <si>
    <t>OPS.373 C4 2ndary QC/Cklist Lien Release</t>
  </si>
  <si>
    <t>50450839</t>
  </si>
  <si>
    <t>OPS.373 C7 Manager Review Qualifier</t>
  </si>
  <si>
    <t>50384085</t>
  </si>
  <si>
    <t>OPS.410 C3 Next Day G/L Recon</t>
  </si>
  <si>
    <t>50401486</t>
  </si>
  <si>
    <t>OPS.424 C1 Verif Request - Authorized</t>
  </si>
  <si>
    <t>50437433</t>
  </si>
  <si>
    <t>OPS.424 C11 Yield Maintenance Calc Rvw</t>
  </si>
  <si>
    <t>50428978</t>
  </si>
  <si>
    <t>OPS.433 C2 Upfront Review- Submitted</t>
  </si>
  <si>
    <t>50397778</t>
  </si>
  <si>
    <t>OPS.450 C1 Due Dilligence Review</t>
  </si>
  <si>
    <t>50452686</t>
  </si>
  <si>
    <t>OPS.471 C4 Verification App Cov Renewal</t>
  </si>
  <si>
    <t>50334650</t>
  </si>
  <si>
    <t>OPS.477 C32 Demand Deposit Balance Chec</t>
  </si>
  <si>
    <t>50335753</t>
  </si>
  <si>
    <t>OPS.448 C11 Completeness Check</t>
  </si>
  <si>
    <t>50396837</t>
  </si>
  <si>
    <t>OPS.448 C9 Treasury Link 2nd Rvw</t>
  </si>
  <si>
    <t>50384361</t>
  </si>
  <si>
    <t>OPS.516 C1 QC Of Stmt Chngs-2nd tm</t>
  </si>
  <si>
    <t>50384382</t>
  </si>
  <si>
    <t>OPS.516 C10 QC-Cnfrmd succes in int</t>
  </si>
  <si>
    <t>50335093</t>
  </si>
  <si>
    <t>OPS.516 C16 STMT 06</t>
  </si>
  <si>
    <t>50335509</t>
  </si>
  <si>
    <t>OPS.516 C17 STMT 04</t>
  </si>
  <si>
    <t>50335286</t>
  </si>
  <si>
    <t>OPS.516 C19 STMT 08</t>
  </si>
  <si>
    <t>50384325</t>
  </si>
  <si>
    <t>OPS.516 C2 Assist Rules / Logic</t>
  </si>
  <si>
    <t>50456910</t>
  </si>
  <si>
    <t>OPS.516 C22 Assist rule logic</t>
  </si>
  <si>
    <t>50384327</t>
  </si>
  <si>
    <t>OPS.516 C6 Valid-RE Sec ILN NCPStmt</t>
  </si>
  <si>
    <t>50384373</t>
  </si>
  <si>
    <t>OPS.516 C7 Validation-Manual Ch.13</t>
  </si>
  <si>
    <t>50384331</t>
  </si>
  <si>
    <t>OPS.516 C8 Validaton-RE Sec OPN NCP</t>
  </si>
  <si>
    <t>50402634</t>
  </si>
  <si>
    <t>OPS.553 C1 Daily Review</t>
  </si>
  <si>
    <t>50399152</t>
  </si>
  <si>
    <t>OPS.655 C10 Soc Med Qual ScoreCard</t>
  </si>
  <si>
    <t>50391075</t>
  </si>
  <si>
    <t>OPS.655 C2 Quality Scorecard</t>
  </si>
  <si>
    <t>50396430</t>
  </si>
  <si>
    <t>OPS.655 C9 WstrnUn Velocity Wrning</t>
  </si>
  <si>
    <t>50312036</t>
  </si>
  <si>
    <t>OPS.721 C1 CIP/CDD Review</t>
  </si>
  <si>
    <t>50429825</t>
  </si>
  <si>
    <t>OPS.760 C6 1042-S Validation - Customer</t>
  </si>
  <si>
    <t>50455440</t>
  </si>
  <si>
    <t>OPS.779 C10 Address Verification Control</t>
  </si>
  <si>
    <t>50455441</t>
  </si>
  <si>
    <t>OPS.779 C11 QC SOB New Debit Crd Request</t>
  </si>
  <si>
    <t>50437174</t>
  </si>
  <si>
    <t>OPS.854 C6 Online NAO CIP Alert Review</t>
  </si>
  <si>
    <t>50375008</t>
  </si>
  <si>
    <t>OPS.854 C3 ATM Temp Hold Report</t>
  </si>
  <si>
    <t>50450633</t>
  </si>
  <si>
    <t>OPS.859 C12 Confirmation of SID</t>
  </si>
  <si>
    <t>50380290</t>
  </si>
  <si>
    <t>OPS.907 C1 FED Window Recon</t>
  </si>
  <si>
    <t>50380920</t>
  </si>
  <si>
    <t>OPS.907 C3 Next Day ACH Post Check</t>
  </si>
  <si>
    <t>50397777</t>
  </si>
  <si>
    <t>OPS.907 C4 Suspended File Dual Ctrl</t>
  </si>
  <si>
    <t>50396482</t>
  </si>
  <si>
    <t>OPS.907 C5 Suspended File Recon</t>
  </si>
  <si>
    <t>50333988</t>
  </si>
  <si>
    <t>OPS.907 C6 ACH Critical Files Validation</t>
  </si>
  <si>
    <t>50334001</t>
  </si>
  <si>
    <t>OPS.907 C7 ACH Exception Processing</t>
  </si>
  <si>
    <t>50334006</t>
  </si>
  <si>
    <t>OPS.907 C8 FED Notifications Validation</t>
  </si>
  <si>
    <t>50335907</t>
  </si>
  <si>
    <t>OPS.907 C9 Supervisory review &amp; dual ver</t>
  </si>
  <si>
    <t>50392834</t>
  </si>
  <si>
    <t>OPS.989 C12 Fraud Escaltn Validaton</t>
  </si>
  <si>
    <t>50441168</t>
  </si>
  <si>
    <t>OPS.994 C2 Disp letter print vs. m merge</t>
  </si>
  <si>
    <t>CBB.883 Significant Complaint Managemen</t>
  </si>
  <si>
    <t>50398260</t>
  </si>
  <si>
    <t>CBB.883 C1 Written  Response Mgr Rvw</t>
  </si>
  <si>
    <t>50398261</t>
  </si>
  <si>
    <t>CBB.883 C2 Weekly QA</t>
  </si>
  <si>
    <t>50398262</t>
  </si>
  <si>
    <t>CBB.883 C3 Bi-Weekly CROG Review</t>
  </si>
  <si>
    <t>50398263</t>
  </si>
  <si>
    <t>CBB.883 C4 Legal Review</t>
  </si>
  <si>
    <t>50398264</t>
  </si>
  <si>
    <t>CBB.883 C5 Daily Quality Team Audit</t>
  </si>
  <si>
    <t>50398265</t>
  </si>
  <si>
    <t>CBB.883 C6 10 Day Flag in Care</t>
  </si>
  <si>
    <t>50454419</t>
  </si>
  <si>
    <t>CBB.883 C7 QWR Weekly Audit</t>
  </si>
  <si>
    <t>50396198</t>
  </si>
  <si>
    <t>CBB.112.BB15 TRD RLC Review BDP / nCino</t>
  </si>
  <si>
    <t>50401181</t>
  </si>
  <si>
    <t>OPS.779 C14 Official Check Storage</t>
  </si>
  <si>
    <t>50335532</t>
  </si>
  <si>
    <t>OPS.875 C17 Fraud Operational Control</t>
  </si>
  <si>
    <t>50396643</t>
  </si>
  <si>
    <t>OPS.859 C3 Monthly GL Recon</t>
  </si>
  <si>
    <t>50450630</t>
  </si>
  <si>
    <t>OPS.859 C13 NetReveal Referral Confirm</t>
  </si>
  <si>
    <t>50396687</t>
  </si>
  <si>
    <t>OPS.859 C6 PC Over $10k Sign-off</t>
  </si>
  <si>
    <t>50474850</t>
  </si>
  <si>
    <t>OPS.859 C1 Appian QC</t>
  </si>
  <si>
    <t>50474852</t>
  </si>
  <si>
    <t>**OPS Placeholder- Risk with Ctrl Gaps**</t>
  </si>
  <si>
    <t>50309585</t>
  </si>
  <si>
    <t>CL-Auto3 - Auto loan interest rate reset</t>
  </si>
  <si>
    <t>50309909</t>
  </si>
  <si>
    <t>CL-CT2 - Index Rate Changes</t>
  </si>
  <si>
    <t>50309900</t>
  </si>
  <si>
    <t>DFPCCBO3 - Funds Settlement SBNA/SCUSA</t>
  </si>
  <si>
    <t>50414171</t>
  </si>
  <si>
    <t>DPC01- Payment File Processing Assurance</t>
  </si>
  <si>
    <t>50384045</t>
  </si>
  <si>
    <t>OPS.557 C16 SCRA Benefit App Review</t>
  </si>
  <si>
    <t>50384072</t>
  </si>
  <si>
    <t>OPS.557 C17 Consr Ln Srvcng Rmvl-Bene QC</t>
  </si>
  <si>
    <t>50435508</t>
  </si>
  <si>
    <t>OPS.557 C13 CARE Letter QC</t>
  </si>
  <si>
    <t>50437143</t>
  </si>
  <si>
    <t>OPS.557 C14 Loan Mod/TDR QC</t>
  </si>
  <si>
    <t>50437303</t>
  </si>
  <si>
    <t>OPS.557 C15 $0 acct annual fee check</t>
  </si>
  <si>
    <t>50435194</t>
  </si>
  <si>
    <t>OPS.557 C8 ILN Pmt Calc Verification</t>
  </si>
  <si>
    <t>50451478</t>
  </si>
  <si>
    <t>OPS.301 C12 CLS Acct Close Confirmation</t>
  </si>
  <si>
    <t>50451479</t>
  </si>
  <si>
    <t>OPS.301 C13 DCR Approval</t>
  </si>
  <si>
    <t>50451480</t>
  </si>
  <si>
    <t>OPS.301 C14 Exception Sign-off</t>
  </si>
  <si>
    <t>50457564</t>
  </si>
  <si>
    <t>CBB.782 C1 Triage process</t>
  </si>
  <si>
    <t>50425548</t>
  </si>
  <si>
    <t>OPS.349 C7 Wkly Remit File Recon</t>
  </si>
  <si>
    <t>50425549</t>
  </si>
  <si>
    <t>OPS.349 C9 Recon-Drct pmt comm file</t>
  </si>
  <si>
    <t>50450571</t>
  </si>
  <si>
    <t>OPS.372 C3 Mthly Infor Report (Pmnts)</t>
  </si>
  <si>
    <t>50450576</t>
  </si>
  <si>
    <t>OPS.372 C9 Mo. Valid Prcss Hold Accounts</t>
  </si>
  <si>
    <t>50450720</t>
  </si>
  <si>
    <t>OPS.376 C2 Mgr Review Workout Submission</t>
  </si>
  <si>
    <t>50450721</t>
  </si>
  <si>
    <t>OPS.376 C3 QC of Collection Letters</t>
  </si>
  <si>
    <t>50424480</t>
  </si>
  <si>
    <t>OPS.405 C10 CS Record Retention Rvw</t>
  </si>
  <si>
    <t>50424474</t>
  </si>
  <si>
    <t>OPS.504 C1 List vs. Physical Files</t>
  </si>
  <si>
    <t>50454624</t>
  </si>
  <si>
    <t>OPS.504 C7 Next Day Loans (Partenon)</t>
  </si>
  <si>
    <t>50454689</t>
  </si>
  <si>
    <t>OPS.504 C8 OCR 380</t>
  </si>
  <si>
    <t>50454690</t>
  </si>
  <si>
    <t>OPS.504 C9 OCR 385</t>
  </si>
  <si>
    <t>50424484</t>
  </si>
  <si>
    <t>OPS.405 C7 Lse Deal Mail-Bin Ck lst</t>
  </si>
  <si>
    <t>50424487</t>
  </si>
  <si>
    <t>OPS.409 C4 Wkly Col Avail Recon</t>
  </si>
  <si>
    <t>50425528</t>
  </si>
  <si>
    <t>OPS.414 C8 Rec Reten In House</t>
  </si>
  <si>
    <t>50425531</t>
  </si>
  <si>
    <t>OPS.414 C9 AFS, Ops Ctrl Rpt (OCR)</t>
  </si>
  <si>
    <t>50459465</t>
  </si>
  <si>
    <t>OPS.218 C5 Daily Shipping Report Validat</t>
  </si>
  <si>
    <t>50459466</t>
  </si>
  <si>
    <t>OPS.218 C8 Fraud Expedite Review</t>
  </si>
  <si>
    <t>50459467</t>
  </si>
  <si>
    <t>OPS.218 C9 FICO/PCAS control</t>
  </si>
  <si>
    <t>50452614</t>
  </si>
  <si>
    <t>OPS.721 C9 Letter QC</t>
  </si>
  <si>
    <t>50425537</t>
  </si>
  <si>
    <t>OPS.423 C1 Lkbx Auto Compare/Report</t>
  </si>
  <si>
    <t>50425541</t>
  </si>
  <si>
    <t>OPS.423 C2 Rvw of Held/Rjcted Batch</t>
  </si>
  <si>
    <t>50425543</t>
  </si>
  <si>
    <t>OPS.423 C8 Locked Cabinet - Checks</t>
  </si>
  <si>
    <t>50433733</t>
  </si>
  <si>
    <t>OPS.745 C1 Document Package QC</t>
  </si>
  <si>
    <t>50433761</t>
  </si>
  <si>
    <t>OPS.745 C2 Letter QC - Subpoenas</t>
  </si>
  <si>
    <t>50425546</t>
  </si>
  <si>
    <t>OPS.547 C2 Monthly C1 Error Report</t>
  </si>
  <si>
    <t>50439621</t>
  </si>
  <si>
    <t>OPS.552 C11 Satisfct fees County v Bank</t>
  </si>
  <si>
    <t>50425551</t>
  </si>
  <si>
    <t>OPS.658 C1 Case Rvw-Bill Pay Team</t>
  </si>
  <si>
    <t>50425553</t>
  </si>
  <si>
    <t>OPS.658 C7 BP Manager Review</t>
  </si>
  <si>
    <t>OPS.666 CSC-Disputes Intake</t>
  </si>
  <si>
    <t>50441021</t>
  </si>
  <si>
    <t>OPS.666 C1 Memo Credit Review</t>
  </si>
  <si>
    <t>50452698</t>
  </si>
  <si>
    <t>OPS.471 C15 Flood Map Change Review</t>
  </si>
  <si>
    <t>50452689</t>
  </si>
  <si>
    <t>OPS.471 C7 OCR - MFM -09</t>
  </si>
  <si>
    <t>50437364</t>
  </si>
  <si>
    <t>OPS.784 C4 Tax Withholding Control</t>
  </si>
  <si>
    <t>50437365</t>
  </si>
  <si>
    <t>OPS.784 C5 Tax Withholding Validation</t>
  </si>
  <si>
    <t>50399379</t>
  </si>
  <si>
    <t>OPS.218 C2 Card and PIN File Validation</t>
  </si>
  <si>
    <t>50399380</t>
  </si>
  <si>
    <t>OPS.218 C6 Quarterly Mailer QC</t>
  </si>
  <si>
    <t>50384308</t>
  </si>
  <si>
    <t>OPS.349 C8 Wkly Recon-Partenon Pmt</t>
  </si>
  <si>
    <t>50450570</t>
  </si>
  <si>
    <t>OPS.372 C2 Appvl -COFF (Del Authority)</t>
  </si>
  <si>
    <t>50450572</t>
  </si>
  <si>
    <t>OPS.372 C4 Mthly Validation Pre-Chrgoff</t>
  </si>
  <si>
    <t>50450573</t>
  </si>
  <si>
    <t>OPS.372 C5 Post Charge-off Validation</t>
  </si>
  <si>
    <t>50450837</t>
  </si>
  <si>
    <t>OPS.373 C5 2ndary QC/Cklist -1099C Queue</t>
  </si>
  <si>
    <t>50460230</t>
  </si>
  <si>
    <t>SS.107 C1 Onboarding Checklist</t>
  </si>
  <si>
    <t>50310008</t>
  </si>
  <si>
    <t>AFS-BO4 - Commercial Swap Changes</t>
  </si>
  <si>
    <t>50310007</t>
  </si>
  <si>
    <t>AFS-BO3 - QC over Interest Rate Changes</t>
  </si>
  <si>
    <t>50309524</t>
  </si>
  <si>
    <t>GL-02 - TREE JE Access Restriction</t>
  </si>
  <si>
    <t>50427836</t>
  </si>
  <si>
    <t>EPC 42 - Pep+ Funds Availability Check</t>
  </si>
  <si>
    <t>CBB.901 Digital and Loyalty Metrics</t>
  </si>
  <si>
    <t>50455786</t>
  </si>
  <si>
    <t>CBB.901 C2 Monthly DQSS rprt QC</t>
  </si>
  <si>
    <t>50455787</t>
  </si>
  <si>
    <t>CBB.901 C3 Daily CRM Cntrl rprt</t>
  </si>
  <si>
    <t>50455789</t>
  </si>
  <si>
    <t>CBB.901 C4 SSIS job error log</t>
  </si>
  <si>
    <t>50455790</t>
  </si>
  <si>
    <t>CBB.901 C5 Four eyes check</t>
  </si>
  <si>
    <t>50455792</t>
  </si>
  <si>
    <t>CBB.901 C6 Executive sign off</t>
  </si>
  <si>
    <t>50455794</t>
  </si>
  <si>
    <t>CBB.901 C7 board deck (shusa)</t>
  </si>
  <si>
    <t>50455795</t>
  </si>
  <si>
    <t>CBB.901 C8 Investor day (global)</t>
  </si>
  <si>
    <t>50455797</t>
  </si>
  <si>
    <t>CBB.901 C9 Review-Autogenerated report</t>
  </si>
  <si>
    <t>CBB.679 BOB Olne Enrollment &amp; 1st Login</t>
  </si>
  <si>
    <t>50476438</t>
  </si>
  <si>
    <t>CBB.679 C1 Temp PW - One Time Use</t>
  </si>
  <si>
    <t>50476441</t>
  </si>
  <si>
    <t>CBB.679 C4 Email Comm Review</t>
  </si>
  <si>
    <t>50476442</t>
  </si>
  <si>
    <t>CBB.679 C5 Standardized From field</t>
  </si>
  <si>
    <t>50476444</t>
  </si>
  <si>
    <t>CBB.679 C6 Phishing Warning</t>
  </si>
  <si>
    <t>50476445</t>
  </si>
  <si>
    <t>CBB.679 C9 Max Login Attempts</t>
  </si>
  <si>
    <t>50476446</t>
  </si>
  <si>
    <t>CBB.679 C10 Error Message Configuration</t>
  </si>
  <si>
    <t>50476447</t>
  </si>
  <si>
    <t>CBB.679 C12 Disclosure Acknowledgement</t>
  </si>
  <si>
    <t>50476448</t>
  </si>
  <si>
    <t>CBB.679 C13 User Defined PW Complexity</t>
  </si>
  <si>
    <t>50476450</t>
  </si>
  <si>
    <t>CBB.679 C14 KBA Question Criteria</t>
  </si>
  <si>
    <t>50476453</t>
  </si>
  <si>
    <t>CBB.679 C15 KBA Question Rotation</t>
  </si>
  <si>
    <t>CBB.682 ROB Olne Enrollment &amp; 1st Login</t>
  </si>
  <si>
    <t>50476607</t>
  </si>
  <si>
    <t>CBB.682 C1 Max login attempts(enrollmnt)</t>
  </si>
  <si>
    <t>50476608</t>
  </si>
  <si>
    <t>CBB.682 C2 Max login attempts (auth)</t>
  </si>
  <si>
    <t>50476609</t>
  </si>
  <si>
    <t>CBB.682 C3 User defined pw complexity</t>
  </si>
  <si>
    <t>50476610</t>
  </si>
  <si>
    <t>CBB.682 C4 Error message configuration</t>
  </si>
  <si>
    <t>50476611</t>
  </si>
  <si>
    <t>CBB.682 C5 Discl acknwldgmtn</t>
  </si>
  <si>
    <t>50476456</t>
  </si>
  <si>
    <t>CBB.679 C18 SAST and DAST Testing</t>
  </si>
  <si>
    <t>50476455</t>
  </si>
  <si>
    <t>CBB.679 C17 Audit Report</t>
  </si>
  <si>
    <t>50437498</t>
  </si>
  <si>
    <t>CBB.508 C20 ART Review</t>
  </si>
  <si>
    <t>50456394</t>
  </si>
  <si>
    <t>CBB.764 C12 Box Reviewer Validation</t>
  </si>
  <si>
    <t>50409471</t>
  </si>
  <si>
    <t>CBB.701 C4 Legal and Compliance Review</t>
  </si>
  <si>
    <t>50335359</t>
  </si>
  <si>
    <t>OPS.477 C35 AML/KYC/OFAC Verification</t>
  </si>
  <si>
    <t>50475977</t>
  </si>
  <si>
    <t>OPS.890 C9 Daily Debit Card Disputes QC</t>
  </si>
  <si>
    <t>50386037</t>
  </si>
  <si>
    <t>CBB.717.OPSCRD1 Bureau Analysis Revie</t>
  </si>
  <si>
    <t>50401400</t>
  </si>
  <si>
    <t>OPS.427 C5 Next Day Review Chargeoffs</t>
  </si>
  <si>
    <t>50437236</t>
  </si>
  <si>
    <t>CBB.113 C13 Inventory Review</t>
  </si>
  <si>
    <t>50384075</t>
  </si>
  <si>
    <t>OPS.414 C2 Pmt Verif(Care-Exist Ln)</t>
  </si>
  <si>
    <t>50459740</t>
  </si>
  <si>
    <t>SS.101 C3 Managed Acct. Fund. Review</t>
  </si>
  <si>
    <t>50403166</t>
  </si>
  <si>
    <t>OPS.961 C5 Set-up Dual Verification</t>
  </si>
  <si>
    <t>50376888</t>
  </si>
  <si>
    <t>EPC04 - Incoming Wires System Conf</t>
  </si>
  <si>
    <t>50427838</t>
  </si>
  <si>
    <t>EPC44 - PEP+ dual approval</t>
  </si>
  <si>
    <t>50396836</t>
  </si>
  <si>
    <t>OPS.448 C8 Second Review of SBLC</t>
  </si>
  <si>
    <t>50396813</t>
  </si>
  <si>
    <t>OPS.436 C4 Treasury Link Approval</t>
  </si>
  <si>
    <t>50437479</t>
  </si>
  <si>
    <t>CBB.508 C1 DTC Quality Review Process</t>
  </si>
  <si>
    <t>50459745</t>
  </si>
  <si>
    <t>SS.101 C8 NetEx Auto Rejection</t>
  </si>
  <si>
    <t>50384497</t>
  </si>
  <si>
    <t>CBB.502 C3 System Enforced Fraud Alert</t>
  </si>
  <si>
    <t>50456690</t>
  </si>
  <si>
    <t>CBB.781 C3 BR Metrics Reporting</t>
  </si>
  <si>
    <t>50309908</t>
  </si>
  <si>
    <t>CL-BO2 - File Maintenance</t>
  </si>
  <si>
    <t>50441131</t>
  </si>
  <si>
    <t>CBB.211 C29 Verify rates still in place</t>
  </si>
  <si>
    <t>50312039</t>
  </si>
  <si>
    <t>DEP46 - Product/Pricing Change Approval</t>
  </si>
  <si>
    <t>50309907</t>
  </si>
  <si>
    <t>CL-Auto5 - Non-Accruals</t>
  </si>
  <si>
    <t>50310013</t>
  </si>
  <si>
    <t>MFBO8 - Loan File Maintenance Changes QC</t>
  </si>
  <si>
    <t>50309574</t>
  </si>
  <si>
    <t>STRAT-04 - System Interface to GL</t>
  </si>
  <si>
    <t>50309573</t>
  </si>
  <si>
    <t>STRAT-06 - Auto FAS91 amortization</t>
  </si>
  <si>
    <t>50459741</t>
  </si>
  <si>
    <t>SS.101 C4 PRU Review QC</t>
  </si>
  <si>
    <t>50421189</t>
  </si>
  <si>
    <t>CBB.764 C5 RM Procedure Review</t>
  </si>
  <si>
    <t>50384069</t>
  </si>
  <si>
    <t>OPS.409 C2 Daily Recon (FoxTrot)</t>
  </si>
  <si>
    <t>50459050</t>
  </si>
  <si>
    <t>CBB.517 C16 Review Proper Bnkrpt Coding</t>
  </si>
  <si>
    <t>50461639</t>
  </si>
  <si>
    <t>OPS.779 C4 Card Claim Lettr-Vol Qlty Chk</t>
  </si>
  <si>
    <t>50479723</t>
  </si>
  <si>
    <t>SSLLC-BCM.CC1 BCM Heirarchy</t>
  </si>
  <si>
    <t>50479725</t>
  </si>
  <si>
    <t>SSLLC-BCM.CC2 Incident Response Teams</t>
  </si>
  <si>
    <t>50479726</t>
  </si>
  <si>
    <t>SSLLC-BCM.CC3 Business Impact Analysis</t>
  </si>
  <si>
    <t>50479727</t>
  </si>
  <si>
    <t>SSLLC-BCM.CC4 Recovery Planning</t>
  </si>
  <si>
    <t>50479728</t>
  </si>
  <si>
    <t>SSLLC-BCM.CC5 Process Location Testing</t>
  </si>
  <si>
    <t>50479729</t>
  </si>
  <si>
    <t>SSLLC-BCM.CC7 Data Integrity Val B&amp;R</t>
  </si>
  <si>
    <t>50400954</t>
  </si>
  <si>
    <t>Mort-B10-DMI Retl &amp; Brkr Ln Pst Clsng QC</t>
  </si>
  <si>
    <t>50309562</t>
  </si>
  <si>
    <t>INFO-AUTO2 - System Payment Allocations</t>
  </si>
  <si>
    <t>50398384</t>
  </si>
  <si>
    <t>INFO-AUTO3 - InfoLease Interest Accrual</t>
  </si>
  <si>
    <t>50398385</t>
  </si>
  <si>
    <t>INFO-AUTO4 - InfoLease Interfaces to Cum</t>
  </si>
  <si>
    <t>50371049</t>
  </si>
  <si>
    <t>CLL05 Funds clearing from JP Morgan</t>
  </si>
  <si>
    <t>50381987</t>
  </si>
  <si>
    <t>Mort-Auto5-DMI  System Index Rate Update</t>
  </si>
  <si>
    <t>50381960</t>
  </si>
  <si>
    <t>Mort-BO1-DMI  Onboarding QC</t>
  </si>
  <si>
    <t>50384027</t>
  </si>
  <si>
    <t>CBB.302 C3 Rvw for Declines Peer Review</t>
  </si>
  <si>
    <t>50384052</t>
  </si>
  <si>
    <t>CBB.302 C4 Rvw for Approval-Peer Review</t>
  </si>
  <si>
    <t>50398382</t>
  </si>
  <si>
    <t>AFS-BO9 - File Maintenance</t>
  </si>
  <si>
    <t>50392182</t>
  </si>
  <si>
    <t>CBB.302 C6 Weekly Proactive Scrub</t>
  </si>
  <si>
    <t>50384076</t>
  </si>
  <si>
    <t>CBB.302 C8 DMDC Tracker QC</t>
  </si>
  <si>
    <t>CBB.305  SCRA Act Mntrg &amp; Rmvl Benefits</t>
  </si>
  <si>
    <t>50384062</t>
  </si>
  <si>
    <t>CBB.305 C1 Monthly Benefits Validation</t>
  </si>
  <si>
    <t>50384071</t>
  </si>
  <si>
    <t>CBB.305 C3 Peer Review on Maint. Sheet</t>
  </si>
  <si>
    <t>50384087</t>
  </si>
  <si>
    <t>CBB.305 C5 Consr Ln Srvcng Confrm Email</t>
  </si>
  <si>
    <t>50384074</t>
  </si>
  <si>
    <t>CBB.305 C6 Manager Review of Removal</t>
  </si>
  <si>
    <t>50433924</t>
  </si>
  <si>
    <t>ARO 1 (Asset Retirement Oblgations)</t>
  </si>
  <si>
    <t>50479680</t>
  </si>
  <si>
    <t>OPS.784 C14 IRA &amp; CD Calculation Control</t>
  </si>
  <si>
    <t>50459805</t>
  </si>
  <si>
    <t>SS.101 C10 Confirmation to Customer</t>
  </si>
  <si>
    <t>50479730</t>
  </si>
  <si>
    <t>SSLLC-BCM.CC8 Data Integrity Val DR</t>
  </si>
  <si>
    <t>50479731</t>
  </si>
  <si>
    <t>SSLLC-BCM.CC9 DR Testing Validation</t>
  </si>
  <si>
    <t>50479733</t>
  </si>
  <si>
    <t>CBB-BCM-BB.CC1 BCM Heirarchy</t>
  </si>
  <si>
    <t>50384082</t>
  </si>
  <si>
    <t>CBB.710 C1 Draw Request Checklist</t>
  </si>
  <si>
    <t>50479734</t>
  </si>
  <si>
    <t>CBB-BCM-BB.CC2 Incident Response Teams</t>
  </si>
  <si>
    <t>50479736</t>
  </si>
  <si>
    <t>CBB-BCM-BB.CC3 Business Impact Analysis</t>
  </si>
  <si>
    <t>50479737</t>
  </si>
  <si>
    <t>CBB-BCM-BB.CC4 Recovery Planning</t>
  </si>
  <si>
    <t>50479738</t>
  </si>
  <si>
    <t>CBB-BCM-BB.CC5 Process Location Testing</t>
  </si>
  <si>
    <t>50479739</t>
  </si>
  <si>
    <t>CBB-BCM-BB.CC7 Data Integrity Val B&amp;R</t>
  </si>
  <si>
    <t>50479740</t>
  </si>
  <si>
    <t>CBB-BCM-BB.CC8 Data Integrity Val DR</t>
  </si>
  <si>
    <t>50479741</t>
  </si>
  <si>
    <t>CBB-BCM-BB.CC9 DR Testing Validation</t>
  </si>
  <si>
    <t>50479742</t>
  </si>
  <si>
    <t>CBB-BCM-FLOD.CC1 BCM Heirarchy</t>
  </si>
  <si>
    <t>50479743</t>
  </si>
  <si>
    <t>CBB-BCM-FLOD.CC2 Incident Response Teams</t>
  </si>
  <si>
    <t>50479744</t>
  </si>
  <si>
    <t>CBB-BCM-FLOD.CC3 Business ImpactAnalysis</t>
  </si>
  <si>
    <t>50479745</t>
  </si>
  <si>
    <t>CBB-BCM-FLOD.CC4 Recovery Planning</t>
  </si>
  <si>
    <t>50479746</t>
  </si>
  <si>
    <t>CBB-BCM-FLOD.CC5 Process LocationTesting</t>
  </si>
  <si>
    <t>50479747</t>
  </si>
  <si>
    <t>CBB-BCM-FLOD.CC7 Data Integrity Val B&amp;R</t>
  </si>
  <si>
    <t>50479748</t>
  </si>
  <si>
    <t>CBB-BCM-FLOD.CC8 Data Integrity Val DR</t>
  </si>
  <si>
    <t>50479749</t>
  </si>
  <si>
    <t>CBB-BCM-FLOD.CC9 DR Testing Validation</t>
  </si>
  <si>
    <t>OPS - Common Controls</t>
  </si>
  <si>
    <t>50371001</t>
  </si>
  <si>
    <t>DEP48 - Partenon to GL Recon</t>
  </si>
  <si>
    <t>50479759</t>
  </si>
  <si>
    <t>CBB-BCM-CLDP.CC1 BCM Heirarchy</t>
  </si>
  <si>
    <t>50479762</t>
  </si>
  <si>
    <t>CBB-BCM-CLDP.CC2 Incident Response Teams</t>
  </si>
  <si>
    <t>50479763</t>
  </si>
  <si>
    <t>CBB-BCM-CLDP.CC3 Business ImpactAnalysis</t>
  </si>
  <si>
    <t>50479764</t>
  </si>
  <si>
    <t>CBB-BCM-CLDP.CC4 Recovery Planning</t>
  </si>
  <si>
    <t>50479765</t>
  </si>
  <si>
    <t>CBB-BCM-CLDP.CC5 Process LocationTesting</t>
  </si>
  <si>
    <t>50479767</t>
  </si>
  <si>
    <t>CBB-BCM-CLDP.CC7 Data Integrity Val B&amp;R</t>
  </si>
  <si>
    <t>50479768</t>
  </si>
  <si>
    <t>CBB-BCM-CLDP.CC8 Data Integrity Val DR</t>
  </si>
  <si>
    <t>50479769</t>
  </si>
  <si>
    <t>CBB-BCM-CLDP.CC9 DR Testing Validation</t>
  </si>
  <si>
    <t>OPS.413 MF Ops - UCC Continuations</t>
  </si>
  <si>
    <t>50384147</t>
  </si>
  <si>
    <t>OPS.413 C3 Monit of the CSC Queue</t>
  </si>
  <si>
    <t>50454739</t>
  </si>
  <si>
    <t>CBB.627 C30 Auto Retention</t>
  </si>
  <si>
    <t>50454742</t>
  </si>
  <si>
    <t>CBB.627 C33 online closing SBNA account</t>
  </si>
  <si>
    <t>CBB.815 Account Level Holds&amp;Blocks</t>
  </si>
  <si>
    <t>50400995</t>
  </si>
  <si>
    <t>CBB.815 C3 Dormant Acct Reactivation Frm</t>
  </si>
  <si>
    <t>50384704</t>
  </si>
  <si>
    <t>ALLL-BO3-CBB-Approval of Credit incl ORR</t>
  </si>
  <si>
    <t>50312037</t>
  </si>
  <si>
    <t>DEP13 - Accrued Interest Recalculations</t>
  </si>
  <si>
    <t>50481097</t>
  </si>
  <si>
    <t>CBB-BCM-DGTL.CC9 DR Testing Validation</t>
  </si>
  <si>
    <t>50481100</t>
  </si>
  <si>
    <t>CBB-BCM-MIT.CC1 BCM Heirarchy</t>
  </si>
  <si>
    <t>50481102</t>
  </si>
  <si>
    <t>CBB-BCM-MIT.CC2 Incident Response Teams</t>
  </si>
  <si>
    <t>50419108</t>
  </si>
  <si>
    <t>OPS.302 C15 CO Default List Dual Review</t>
  </si>
  <si>
    <t>50402769</t>
  </si>
  <si>
    <t>OPS.302 C7 Sheriff Sale Bid Checklist</t>
  </si>
  <si>
    <t>50398102</t>
  </si>
  <si>
    <t>OPS.931 C13 Non-inv FX rceipt dual rview</t>
  </si>
  <si>
    <t>50441127</t>
  </si>
  <si>
    <t>OPS.931 C2 Weekly OFAC QC</t>
  </si>
  <si>
    <t>50481045</t>
  </si>
  <si>
    <t>CBB-BCM-CE.CC1 BCM Heirarchy</t>
  </si>
  <si>
    <t>50481046</t>
  </si>
  <si>
    <t>CBB-BCM-CE.CC2 Incident Response Teams</t>
  </si>
  <si>
    <t>50481048</t>
  </si>
  <si>
    <t>CBB-BCM-CE.CC3 Business Impact Analysis</t>
  </si>
  <si>
    <t>50481049</t>
  </si>
  <si>
    <t>CBB-BCM-CE.CC4 Recovery Planning</t>
  </si>
  <si>
    <t>50481050</t>
  </si>
  <si>
    <t>CBB-BCM-CE.CC5 Process Location Testing</t>
  </si>
  <si>
    <t>50481051</t>
  </si>
  <si>
    <t>CBB-BCM-CE.CC7 Data Integrity Val B&amp;R</t>
  </si>
  <si>
    <t>50481052</t>
  </si>
  <si>
    <t>CBB-BCM-CE.CC8 Data Integrity Val DR</t>
  </si>
  <si>
    <t>50481053</t>
  </si>
  <si>
    <t>CBB-BCM-CE.CC9 DR Testing Validation</t>
  </si>
  <si>
    <t>50481056</t>
  </si>
  <si>
    <t>CBB-BCM-DACOE.CC1 BCM Heirarchy</t>
  </si>
  <si>
    <t>50481057</t>
  </si>
  <si>
    <t>CBB-BCM-DACOE.CC2 Incident Response Team</t>
  </si>
  <si>
    <t>50481058</t>
  </si>
  <si>
    <t>CBB-BCM-DACOE.CC3 Bus Impact Analysis</t>
  </si>
  <si>
    <t>50481059</t>
  </si>
  <si>
    <t>CBB-BCM-DACOE.CC4 Recovery Planning</t>
  </si>
  <si>
    <t>50481060</t>
  </si>
  <si>
    <t>CBB-BCM-DACOE.CC5 Process Loc Testing</t>
  </si>
  <si>
    <t>50481061</t>
  </si>
  <si>
    <t>CBB-BCM-DACOE.CC7 Data Integrity Val B&amp;R</t>
  </si>
  <si>
    <t>50481062</t>
  </si>
  <si>
    <t>CBB-BCM-DACOE.CC8 Data Integrity Val DR</t>
  </si>
  <si>
    <t>50481063</t>
  </si>
  <si>
    <t>CBB-BCM-DACOE.CC9 DR Testing Validation</t>
  </si>
  <si>
    <t>50481066</t>
  </si>
  <si>
    <t>CBB-BCM-HL.CC1 BCM Heirarchy</t>
  </si>
  <si>
    <t>50481068</t>
  </si>
  <si>
    <t>CBB-BCM-HL.CC2 Incident Response Teams</t>
  </si>
  <si>
    <t>50481069</t>
  </si>
  <si>
    <t>CBB-BCM-HL.CC3 Business Impact Analysis</t>
  </si>
  <si>
    <t>50481070</t>
  </si>
  <si>
    <t>CBB-BCM-HL.CC4 Recovery Planning</t>
  </si>
  <si>
    <t>50481071</t>
  </si>
  <si>
    <t>CBB-BCM-HL.CC5 Process Location Testing</t>
  </si>
  <si>
    <t>50481072</t>
  </si>
  <si>
    <t>CBB-BCM-HL.CC7 Data Integrity Val B&amp;R</t>
  </si>
  <si>
    <t>50481073</t>
  </si>
  <si>
    <t>CBB-BCM-HL.CC8 Data Integrity Val DR</t>
  </si>
  <si>
    <t>50481074</t>
  </si>
  <si>
    <t>CBB-BCM-HL.CC9 DR Testing Validation</t>
  </si>
  <si>
    <t>50481080</t>
  </si>
  <si>
    <t>CBB-BCM-DGTL.CC1 BCM Heirarchy</t>
  </si>
  <si>
    <t>50481084</t>
  </si>
  <si>
    <t>CBB-BCM-DGTL.CC2 Incident Response Teams</t>
  </si>
  <si>
    <t>50481085</t>
  </si>
  <si>
    <t>CBB-BCM-DGTL.CC3 Business ImpactAnalysis</t>
  </si>
  <si>
    <t>50481088</t>
  </si>
  <si>
    <t>CBB-BCM-DGTL.CC4 Recovery Planning</t>
  </si>
  <si>
    <t>50481090</t>
  </si>
  <si>
    <t>CBB-BCM-DGTL.CC5 Process LocationTesting</t>
  </si>
  <si>
    <t>50481093</t>
  </si>
  <si>
    <t>CBB-BCM-DGTL.CC7 Data Integrity Val B&amp;R</t>
  </si>
  <si>
    <t>50481096</t>
  </si>
  <si>
    <t>CBB-BCM-DGTL.CC8 Data Integrity Val DR</t>
  </si>
  <si>
    <t>50481103</t>
  </si>
  <si>
    <t>CBB-BCM-MIT.CC3 Business Impact Analysis</t>
  </si>
  <si>
    <t>50481104</t>
  </si>
  <si>
    <t>CBB-BCM-MIT.CC4 Recovery Planning</t>
  </si>
  <si>
    <t>50481105</t>
  </si>
  <si>
    <t>CBB-BCM-MIT.CC5 Process Location Testing</t>
  </si>
  <si>
    <t>50481106</t>
  </si>
  <si>
    <t>CBB-BCM-MIT.CC7 Data Integrity Val B&amp;R</t>
  </si>
  <si>
    <t>50481107</t>
  </si>
  <si>
    <t>CBB-BCM-MIT.CC8 Data Integrity Val DR</t>
  </si>
  <si>
    <t>50481108</t>
  </si>
  <si>
    <t>CBB-BCM-MIT.CC9 DR Testing Validation</t>
  </si>
  <si>
    <t>50481109</t>
  </si>
  <si>
    <t>CBB-BCM-RND.CC1 BCM Heirarchy</t>
  </si>
  <si>
    <t>50481111</t>
  </si>
  <si>
    <t>CBB-BCM-RND.CC2 Incident Response Teams</t>
  </si>
  <si>
    <t>50481112</t>
  </si>
  <si>
    <t>CBB-BCM-RND.CC3 Business Impact Analysis</t>
  </si>
  <si>
    <t>50481113</t>
  </si>
  <si>
    <t>CBB-BCM-RND.CC4 Recovery Planning</t>
  </si>
  <si>
    <t>50481114</t>
  </si>
  <si>
    <t>CBB-BCM-RND.CC5 Process Location Testing</t>
  </si>
  <si>
    <t>50481115</t>
  </si>
  <si>
    <t>CBB-BCM-RND.CC7 Data Integrity Val B&amp;R</t>
  </si>
  <si>
    <t>50481116</t>
  </si>
  <si>
    <t>CBB-BCM-RND.CC8 Data Integrity Val DR</t>
  </si>
  <si>
    <t>50481117</t>
  </si>
  <si>
    <t>CBB-BCM-RND.CC9 DR Testing Validation</t>
  </si>
  <si>
    <t>50481147</t>
  </si>
  <si>
    <t>OPS.413 C6 Monthly CSC invoice review</t>
  </si>
  <si>
    <t>50397538</t>
  </si>
  <si>
    <t>OPS-RM.CC1 Clear Desk</t>
  </si>
  <si>
    <t>50397540</t>
  </si>
  <si>
    <t>OPS-RM.CC2 Record Classification</t>
  </si>
  <si>
    <t>50397541</t>
  </si>
  <si>
    <t>OPS-RM.CC3 Record Storage</t>
  </si>
  <si>
    <t>CBB.779 DAS - Fulfillment Support</t>
  </si>
  <si>
    <t>CBB.757 CLS - Spclzd Loan Servicing</t>
  </si>
  <si>
    <t>CBB.204 Product Management-CLP</t>
  </si>
  <si>
    <t>CBB.681 Ol &amp; Mbl Bill Pay - Bus Accts</t>
  </si>
  <si>
    <t>CBB.745 DEP OPS - Court Order Procng</t>
  </si>
  <si>
    <t>CBB.789 PMT Ops- Documentary Pmt Pro</t>
  </si>
  <si>
    <t>CBB.795 ACH Ops-Treasury Reclamations</t>
  </si>
  <si>
    <t>CBB.775 Chex/EWS Reporting and Disput</t>
  </si>
  <si>
    <t>CBB.772 Charge-Off</t>
  </si>
  <si>
    <t>CBB.773 Post Charge-Off Recovery</t>
  </si>
  <si>
    <t>CBB.874 New Acct Opening -Deposits</t>
  </si>
  <si>
    <t>CBB.701 OPS COL - Loss Mitigation</t>
  </si>
  <si>
    <t>Operational Control Inventory as of 10.01.2020</t>
  </si>
  <si>
    <t>Operational Task Inventory</t>
  </si>
  <si>
    <t>No Process Linked to Event</t>
  </si>
  <si>
    <t>No Risk Linked to Event</t>
  </si>
  <si>
    <t>No Control Linked to Event</t>
  </si>
  <si>
    <t>Green</t>
  </si>
  <si>
    <t>Red</t>
  </si>
  <si>
    <t>Amber</t>
  </si>
  <si>
    <t>Negligible</t>
  </si>
  <si>
    <t>https://www.hindawi.com/journals/ads/2016/8963214/</t>
  </si>
  <si>
    <t>Analytic Hierarchy Process</t>
  </si>
  <si>
    <t>Scores for R-A-G</t>
  </si>
  <si>
    <t>Sum</t>
  </si>
  <si>
    <t>Normalized pair-wise matrix</t>
  </si>
  <si>
    <t>Calculating consistency</t>
  </si>
  <si>
    <t>Criteria weights</t>
  </si>
  <si>
    <t>Criteria Wt.</t>
  </si>
  <si>
    <t>Ratio</t>
  </si>
  <si>
    <t>Consistency Index CI</t>
  </si>
  <si>
    <t>Consistency Ratio CR</t>
  </si>
  <si>
    <t>less than 0.10 (std value)</t>
  </si>
  <si>
    <t xml:space="preserve"> Matrix is consistent</t>
  </si>
  <si>
    <r>
      <rPr>
        <b/>
        <sz val="11"/>
        <color theme="1"/>
        <rFont val="Symbol"/>
        <family val="1"/>
        <charset val="2"/>
      </rPr>
      <t>l</t>
    </r>
    <r>
      <rPr>
        <b/>
        <sz val="11"/>
        <color theme="1"/>
        <rFont val="Calibri"/>
        <family val="2"/>
      </rPr>
      <t xml:space="preserve">max </t>
    </r>
  </si>
  <si>
    <t>Scores for Severity Ratings</t>
  </si>
  <si>
    <t>Criteria Wts.</t>
  </si>
  <si>
    <t>Pair-wise comparison matrix</t>
  </si>
  <si>
    <t>low</t>
  </si>
  <si>
    <t>moderate</t>
  </si>
  <si>
    <t>high</t>
  </si>
  <si>
    <t>Red to Amber</t>
  </si>
  <si>
    <t>Amber to Red</t>
  </si>
  <si>
    <t>Amber to Green</t>
  </si>
  <si>
    <t>Red to green</t>
  </si>
  <si>
    <t>Green to Red</t>
  </si>
  <si>
    <t>Green to Amber</t>
  </si>
  <si>
    <t>extreme</t>
  </si>
  <si>
    <t>intermediate</t>
  </si>
  <si>
    <t>Wt. Sum</t>
  </si>
  <si>
    <t>4,6,8</t>
  </si>
  <si>
    <t>https://www.youtube.com/watch?v=J4T70o8gjlk</t>
  </si>
  <si>
    <t xml:space="preserve">YouTube Video </t>
  </si>
  <si>
    <t>Resources</t>
  </si>
  <si>
    <t>On Track</t>
  </si>
  <si>
    <t>At Risk</t>
  </si>
  <si>
    <t>Complete</t>
  </si>
  <si>
    <t>Past Due</t>
  </si>
  <si>
    <t>No Mitigating Action</t>
  </si>
  <si>
    <t>No Mitigation Action to Complete</t>
  </si>
  <si>
    <t>No Mitigation Action to On Track</t>
  </si>
  <si>
    <t xml:space="preserve">No Mitigation Action to At Risk </t>
  </si>
  <si>
    <t>No Mitigation Action to Past Due</t>
  </si>
  <si>
    <t>Complete to No Mitigation Action</t>
  </si>
  <si>
    <t>Complete to On Track</t>
  </si>
  <si>
    <t>Complete to At Risk</t>
  </si>
  <si>
    <t>Complete to Past Due</t>
  </si>
  <si>
    <t>On Track to No Mitigation Action</t>
  </si>
  <si>
    <t>On Track to Complete</t>
  </si>
  <si>
    <t>On Track to At Risk</t>
  </si>
  <si>
    <t>On Track to Past Due</t>
  </si>
  <si>
    <t>At Risk to No Mitigation Action</t>
  </si>
  <si>
    <t>At Risk to Complete</t>
  </si>
  <si>
    <t>At Risk to On Track</t>
  </si>
  <si>
    <t>At Risk to Past Due</t>
  </si>
  <si>
    <t>Past Due to No Mitigation Action</t>
  </si>
  <si>
    <t>Past Due to Complete</t>
  </si>
  <si>
    <t>Past Due to At Risk</t>
  </si>
  <si>
    <t>Past Due to On Track</t>
  </si>
  <si>
    <t>upon</t>
  </si>
  <si>
    <t>for n=5, divisor = 1.12</t>
  </si>
  <si>
    <t>AD Status</t>
  </si>
  <si>
    <t>Scores for Priority Ratings</t>
  </si>
  <si>
    <t>for n=4, divisor = 0.9</t>
  </si>
  <si>
    <t>for n=3, diviso = 0.58</t>
  </si>
  <si>
    <t>Critical to High</t>
  </si>
  <si>
    <t>Critical to Low</t>
  </si>
  <si>
    <t>Critical to Moderate</t>
  </si>
  <si>
    <t>High to Critical</t>
  </si>
  <si>
    <t>High to Moderate</t>
  </si>
  <si>
    <t>High to Low</t>
  </si>
  <si>
    <t>Moderate to Critical</t>
  </si>
  <si>
    <t>Moderate to High</t>
  </si>
  <si>
    <t>Moderate to Low</t>
  </si>
  <si>
    <t>Low to Critical</t>
  </si>
  <si>
    <t>Low to High</t>
  </si>
  <si>
    <t>Low to Moderate</t>
  </si>
  <si>
    <t>Intermediate values</t>
  </si>
  <si>
    <t>Priority Rating</t>
  </si>
  <si>
    <t>How concerning is the change from:</t>
  </si>
  <si>
    <t>Resolution Status</t>
  </si>
  <si>
    <t>Level of concern:</t>
  </si>
  <si>
    <t>Accepted Risk</t>
  </si>
  <si>
    <t>Remidiate</t>
  </si>
  <si>
    <t>negligible</t>
  </si>
  <si>
    <t>intermediate values</t>
  </si>
  <si>
    <t>2,4,6,8</t>
  </si>
  <si>
    <r>
      <rPr>
        <b/>
        <sz val="11"/>
        <color theme="1"/>
        <rFont val="Symbol"/>
        <family val="1"/>
        <charset val="2"/>
      </rPr>
      <t>l</t>
    </r>
    <r>
      <rPr>
        <b/>
        <sz val="11"/>
        <color theme="1"/>
        <rFont val="Calibri"/>
        <family val="2"/>
        <scheme val="minor"/>
      </rPr>
      <t xml:space="preserve">max </t>
    </r>
  </si>
  <si>
    <r>
      <t>(</t>
    </r>
    <r>
      <rPr>
        <sz val="11"/>
        <color theme="1"/>
        <rFont val="Symbol"/>
        <family val="1"/>
        <charset val="2"/>
      </rPr>
      <t>l</t>
    </r>
    <r>
      <rPr>
        <sz val="11"/>
        <color theme="1"/>
        <rFont val="Calibri"/>
        <family val="2"/>
        <scheme val="minor"/>
      </rPr>
      <t>max -n)/(n-1)</t>
    </r>
  </si>
  <si>
    <r>
      <t>(</t>
    </r>
    <r>
      <rPr>
        <sz val="11"/>
        <color theme="1"/>
        <rFont val="Symbol"/>
        <family val="1"/>
        <charset val="2"/>
      </rPr>
      <t>l</t>
    </r>
    <r>
      <rPr>
        <sz val="11"/>
        <color theme="1"/>
        <rFont val="Calibri"/>
        <family val="2"/>
      </rPr>
      <t>max - n)/(n-1)</t>
    </r>
  </si>
  <si>
    <t>Accepted Risk to No Mitigation Action</t>
  </si>
  <si>
    <t>Accepted Risk to Remidiate</t>
  </si>
  <si>
    <t>No Mitigation Action to Accepted Risk</t>
  </si>
  <si>
    <t>No Mitigation Action to Remidiate</t>
  </si>
  <si>
    <t>Remediate to Accepted Risk</t>
  </si>
  <si>
    <t>Remediate to No Mitigation Action</t>
  </si>
  <si>
    <t>Critical to Negligible</t>
  </si>
  <si>
    <t>High to Negligible</t>
  </si>
  <si>
    <t>Moderate to Negligible</t>
  </si>
  <si>
    <t>Negligible to Critical</t>
  </si>
  <si>
    <t>Negligible to High</t>
  </si>
  <si>
    <t>Negligible to Moderate</t>
  </si>
  <si>
    <r>
      <rPr>
        <sz val="11"/>
        <color theme="1"/>
        <rFont val="Symbol"/>
        <family val="1"/>
        <charset val="2"/>
      </rPr>
      <t>l</t>
    </r>
    <r>
      <rPr>
        <sz val="11"/>
        <color theme="1"/>
        <rFont val="Calibri"/>
        <family val="2"/>
        <scheme val="minor"/>
      </rPr>
      <t>max - n/n - 1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</si>
</sst>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numFmt numFmtId="165" formatCode="_-* #,##0.00_-;\-* #,##0.00_-;_-* &quot;-&quot;??_-;_-@_-"/>
    <numFmt numFmtId="166" formatCode="0.000"/>
  </numFmts>
  <fonts count="37">
    <font>
      <sz val="11"/>
      <color theme="1"/>
      <name val="Calibri"/>
      <family val="2"/>
      <scheme val="minor"/>
    </font>
    <font>
      <b/>
      <sz val="11"/>
      <color theme="1"/>
      <name val="Calibri"/>
      <family val="2"/>
      <scheme val="minor"/>
    </font>
    <font>
      <b/>
      <sz val="12"/>
      <color theme="0"/>
      <name val="Calibri"/>
      <family val="2"/>
      <scheme val="minor"/>
    </font>
    <font>
      <b/>
      <sz val="12"/>
      <color rgb="FFFF0000"/>
      <name val="Calibri"/>
      <family val="2"/>
      <scheme val="minor"/>
    </font>
    <font>
      <i/>
      <sz val="10"/>
      <color theme="1"/>
      <name val="Calibri"/>
      <family val="2"/>
      <scheme val="minor"/>
    </font>
    <font>
      <sz val="11"/>
      <color indexed="8"/>
      <name val="Calibri"/>
      <family val="2"/>
    </font>
    <font>
      <sz val="10"/>
      <name val="Arial"/>
      <family val="2"/>
    </font>
    <font>
      <sz val="10"/>
      <name val="MS Sans Serif"/>
      <family val="2"/>
    </font>
    <font>
      <sz val="10"/>
      <name val="Calibri"/>
      <family val="2"/>
      <scheme val="minor"/>
    </font>
    <font>
      <sz val="10"/>
      <name val="Calibri"/>
      <family val="2"/>
    </font>
    <font>
      <sz val="10"/>
      <color indexed="8"/>
      <name val="Arial"/>
      <family val="2"/>
    </font>
    <font>
      <sz val="11"/>
      <color theme="1"/>
      <name val="Calibri"/>
      <family val="2"/>
    </font>
    <font>
      <b/>
      <sz val="10"/>
      <color indexed="9"/>
      <name val="Arial"/>
      <family val="2"/>
    </font>
    <font>
      <sz val="8"/>
      <color theme="1"/>
      <name val="Arial"/>
      <family val="2"/>
    </font>
    <font>
      <sz val="8"/>
      <name val="Arial"/>
      <family val="2"/>
    </font>
    <font>
      <sz val="8"/>
      <color indexed="9"/>
      <name val="Arial"/>
      <family val="2"/>
    </font>
    <font>
      <sz val="8"/>
      <name val="Calibri"/>
      <family val="2"/>
      <scheme val="minor"/>
    </font>
    <font>
      <u/>
      <sz val="8"/>
      <name val="Calibri"/>
      <family val="2"/>
      <scheme val="minor"/>
    </font>
    <font>
      <sz val="8"/>
      <color theme="1"/>
      <name val="Calibri"/>
      <family val="2"/>
      <scheme val="minor"/>
    </font>
    <font>
      <sz val="9"/>
      <color theme="1"/>
      <name val="Arial"/>
      <family val="2"/>
    </font>
    <font>
      <b/>
      <sz val="8"/>
      <name val="Calibri"/>
      <family val="2"/>
      <scheme val="minor"/>
    </font>
    <font>
      <b/>
      <sz val="10"/>
      <color theme="0"/>
      <name val="Calibri"/>
      <family val="2"/>
    </font>
    <font>
      <sz val="10"/>
      <color rgb="FF000000"/>
      <name val="Calibri"/>
      <family val="2"/>
    </font>
    <font>
      <sz val="11"/>
      <color rgb="FF000000"/>
      <name val="Calibri"/>
      <family val="2"/>
      <scheme val="minor"/>
    </font>
    <font>
      <sz val="12"/>
      <name val="Times New Roman"/>
      <family val="1"/>
    </font>
    <font>
      <b/>
      <sz val="11"/>
      <color rgb="FF0070C0"/>
      <name val="Calibri"/>
      <family val="2"/>
      <scheme val="minor"/>
    </font>
    <font>
      <b/>
      <sz val="11"/>
      <color rgb="FF00823B"/>
      <name val="Calibri"/>
      <family val="2"/>
      <scheme val="minor"/>
    </font>
    <font>
      <b/>
      <sz val="11"/>
      <color theme="1"/>
      <name val="Calibri"/>
      <family val="1"/>
      <charset val="2"/>
    </font>
    <font>
      <b/>
      <sz val="11"/>
      <color theme="1"/>
      <name val="Symbol"/>
      <family val="1"/>
      <charset val="2"/>
    </font>
    <font>
      <b/>
      <sz val="11"/>
      <color theme="1"/>
      <name val="Calibri"/>
      <family val="2"/>
    </font>
    <font>
      <b/>
      <sz val="14"/>
      <color theme="1"/>
      <name val="Calibri"/>
      <family val="2"/>
      <scheme val="minor"/>
    </font>
    <font>
      <b/>
      <sz val="11"/>
      <color theme="1"/>
      <name val="Calibri"/>
      <family val="1"/>
      <charset val="2"/>
      <scheme val="minor"/>
    </font>
    <font>
      <sz val="11"/>
      <color theme="1"/>
      <name val="Symbol"/>
      <family val="1"/>
      <charset val="2"/>
    </font>
    <font>
      <b/>
      <sz val="12"/>
      <color rgb="FF002060"/>
      <name val="Calibri"/>
      <family val="2"/>
      <scheme val="minor"/>
    </font>
    <font>
      <b/>
      <sz val="11"/>
      <color rgb="FF00B050"/>
      <name val="Calibri"/>
      <family val="2"/>
      <scheme val="minor"/>
    </font>
    <font>
      <u/>
      <sz val="11"/>
      <color theme="10"/>
      <name val="Calibri"/>
      <family val="2"/>
      <scheme val="minor"/>
    </font>
    <font>
      <sz val="11"/>
      <color theme="1"/>
      <name val="Calibri"/>
      <family val="1"/>
      <charset val="2"/>
      <scheme val="minor"/>
    </font>
  </fonts>
  <fills count="17">
    <fill>
      <patternFill patternType="none"/>
    </fill>
    <fill>
      <patternFill patternType="gray125"/>
    </fill>
    <fill>
      <patternFill patternType="solid">
        <fgColor rgb="FFFF000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FCC"/>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B8CCE4"/>
        <bgColor indexed="64"/>
      </patternFill>
    </fill>
    <fill>
      <patternFill patternType="solid">
        <fgColor rgb="FFDCE6F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0000"/>
        <bgColor rgb="FFC0C0C0"/>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0.1499984740745262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22"/>
      </left>
      <right style="thin">
        <color indexed="22"/>
      </right>
      <top/>
      <bottom/>
      <diagonal/>
    </border>
    <border>
      <left style="thin">
        <color indexed="22"/>
      </left>
      <right style="thin">
        <color indexed="22"/>
      </right>
      <top style="thin">
        <color indexed="22"/>
      </top>
      <bottom style="thin">
        <color indexed="22"/>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diagonal/>
    </border>
    <border>
      <left/>
      <right/>
      <top style="thin">
        <color theme="0"/>
      </top>
      <bottom/>
      <diagonal/>
    </border>
    <border>
      <left/>
      <right style="thin">
        <color theme="0"/>
      </right>
      <top style="thin">
        <color theme="0"/>
      </top>
      <bottom style="thin">
        <color theme="0"/>
      </bottom>
      <diagonal/>
    </border>
    <border>
      <left style="thin">
        <color rgb="FFD0D7E5"/>
      </left>
      <right style="thin">
        <color rgb="FFD0D7E5"/>
      </right>
      <top style="thin">
        <color rgb="FFD0D7E5"/>
      </top>
      <bottom style="thin">
        <color rgb="FFD0D7E5"/>
      </bottom>
      <diagonal/>
    </border>
    <border>
      <left style="thin">
        <color rgb="FFD0D7E5"/>
      </left>
      <right/>
      <top style="thin">
        <color rgb="FFD0D7E5"/>
      </top>
      <bottom style="thin">
        <color rgb="FFD0D7E5"/>
      </bottom>
      <diagonal/>
    </border>
    <border>
      <left/>
      <right style="thin">
        <color rgb="FFD0D7E5"/>
      </right>
      <top style="thin">
        <color rgb="FFD0D7E5"/>
      </top>
      <bottom style="thin">
        <color rgb="FFD0D7E5"/>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ck">
        <color rgb="FFFF0000"/>
      </left>
      <right style="thick">
        <color rgb="FFFF0000"/>
      </right>
      <top style="thick">
        <color rgb="FFFF0000"/>
      </top>
      <bottom style="thin">
        <color indexed="64"/>
      </bottom>
      <diagonal/>
    </border>
    <border>
      <left style="thick">
        <color rgb="FFFF0000"/>
      </left>
      <right style="thick">
        <color rgb="FFFF0000"/>
      </right>
      <top style="thin">
        <color indexed="64"/>
      </top>
      <bottom style="thin">
        <color indexed="64"/>
      </bottom>
      <diagonal/>
    </border>
    <border>
      <left style="thick">
        <color rgb="FFFF0000"/>
      </left>
      <right style="thick">
        <color rgb="FFFF0000"/>
      </right>
      <top style="thin">
        <color indexed="64"/>
      </top>
      <bottom style="thick">
        <color rgb="FFFF0000"/>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s>
  <cellStyleXfs count="10">
    <xf numFmtId="0" fontId="0" fillId="0" borderId="0"/>
    <xf numFmtId="0" fontId="5" fillId="0" borderId="0"/>
    <xf numFmtId="0" fontId="6" fillId="0" borderId="0"/>
    <xf numFmtId="0" fontId="7" fillId="0" borderId="0"/>
    <xf numFmtId="0" fontId="6" fillId="0" borderId="0"/>
    <xf numFmtId="0" fontId="10" fillId="0" borderId="0"/>
    <xf numFmtId="0" fontId="19" fillId="0" borderId="0"/>
    <xf numFmtId="0" fontId="23" fillId="0" borderId="0"/>
    <xf numFmtId="165" fontId="24" fillId="0" borderId="0" applyFont="0" applyFill="0" applyBorder="0" applyAlignment="0" applyProtection="0"/>
    <xf numFmtId="0" fontId="35" fillId="0" borderId="0" applyNumberFormat="0" applyFill="0" applyBorder="0" applyAlignment="0" applyProtection="0"/>
  </cellStyleXfs>
  <cellXfs count="167">
    <xf numFmtId="0" fontId="0" fillId="0" borderId="0" xfId="0"/>
    <xf numFmtId="0" fontId="2" fillId="2" borderId="7" xfId="0" applyFont="1" applyFill="1" applyBorder="1" applyAlignment="1">
      <alignment horizontal="center"/>
    </xf>
    <xf numFmtId="0" fontId="0" fillId="0" borderId="0" xfId="0" applyFill="1"/>
    <xf numFmtId="0" fontId="4" fillId="0" borderId="0" xfId="0" applyFont="1"/>
    <xf numFmtId="0" fontId="4" fillId="0" borderId="0" xfId="0" applyFont="1" applyFill="1"/>
    <xf numFmtId="14" fontId="4" fillId="0" borderId="0" xfId="0" applyNumberFormat="1" applyFont="1"/>
    <xf numFmtId="14" fontId="0" fillId="0" borderId="0" xfId="0" applyNumberFormat="1"/>
    <xf numFmtId="164" fontId="4" fillId="0" borderId="1" xfId="0" applyNumberFormat="1" applyFont="1" applyBorder="1"/>
    <xf numFmtId="14" fontId="4" fillId="0" borderId="1" xfId="0" applyNumberFormat="1" applyFont="1" applyBorder="1"/>
    <xf numFmtId="14" fontId="0" fillId="0" borderId="1" xfId="0" applyNumberFormat="1" applyBorder="1"/>
    <xf numFmtId="0" fontId="0" fillId="4" borderId="1" xfId="0" applyFill="1" applyBorder="1"/>
    <xf numFmtId="0" fontId="0" fillId="0" borderId="0" xfId="0" applyBorder="1" applyAlignment="1">
      <alignment horizontal="center"/>
    </xf>
    <xf numFmtId="0" fontId="1" fillId="4" borderId="8" xfId="0" applyFont="1" applyFill="1" applyBorder="1"/>
    <xf numFmtId="0" fontId="1" fillId="0" borderId="10" xfId="0" applyFont="1" applyBorder="1" applyAlignment="1">
      <alignment horizontal="center"/>
    </xf>
    <xf numFmtId="0" fontId="0" fillId="0" borderId="9" xfId="0" applyBorder="1"/>
    <xf numFmtId="0" fontId="1" fillId="6" borderId="0" xfId="0" applyFont="1" applyFill="1"/>
    <xf numFmtId="0" fontId="1" fillId="6" borderId="0" xfId="0" applyFont="1" applyFill="1" applyAlignment="1">
      <alignment horizontal="center"/>
    </xf>
    <xf numFmtId="0" fontId="0" fillId="0" borderId="11" xfId="0" applyBorder="1"/>
    <xf numFmtId="0" fontId="0" fillId="0" borderId="12" xfId="0" applyBorder="1"/>
    <xf numFmtId="0" fontId="0" fillId="0" borderId="13" xfId="0" applyBorder="1"/>
    <xf numFmtId="164" fontId="0" fillId="0" borderId="14" xfId="0" applyNumberFormat="1" applyBorder="1"/>
    <xf numFmtId="0" fontId="0" fillId="0" borderId="15" xfId="0" applyBorder="1" applyAlignment="1">
      <alignment horizontal="center"/>
    </xf>
    <xf numFmtId="164" fontId="0" fillId="0" borderId="5" xfId="0" applyNumberFormat="1" applyBorder="1"/>
    <xf numFmtId="0" fontId="0" fillId="0" borderId="6" xfId="0" applyBorder="1" applyAlignment="1">
      <alignment horizontal="center"/>
    </xf>
    <xf numFmtId="0" fontId="0" fillId="0" borderId="16" xfId="0"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Font="1"/>
    <xf numFmtId="0" fontId="0" fillId="0" borderId="0" xfId="0" applyFont="1" applyFill="1" applyAlignment="1">
      <alignment horizontal="left"/>
    </xf>
    <xf numFmtId="0" fontId="11" fillId="0" borderId="0" xfId="5" applyFont="1" applyFill="1" applyBorder="1" applyAlignment="1">
      <alignment horizontal="left" wrapText="1"/>
    </xf>
    <xf numFmtId="0" fontId="0" fillId="0" borderId="0" xfId="0" applyFont="1" applyFill="1" applyBorder="1" applyAlignment="1">
      <alignment horizontal="left"/>
    </xf>
    <xf numFmtId="0" fontId="0" fillId="0" borderId="17" xfId="0" applyFont="1" applyFill="1" applyBorder="1" applyAlignment="1">
      <alignment horizontal="left"/>
    </xf>
    <xf numFmtId="0" fontId="11" fillId="0" borderId="17" xfId="5" applyFont="1" applyFill="1" applyBorder="1" applyAlignment="1">
      <alignment horizontal="left" wrapText="1"/>
    </xf>
    <xf numFmtId="0" fontId="0" fillId="0" borderId="18" xfId="0" applyFont="1" applyFill="1" applyBorder="1" applyAlignment="1">
      <alignment horizontal="left"/>
    </xf>
    <xf numFmtId="0" fontId="11" fillId="0" borderId="0" xfId="5" applyFont="1" applyFill="1" applyBorder="1" applyAlignment="1">
      <alignment horizontal="left"/>
    </xf>
    <xf numFmtId="0" fontId="1" fillId="2" borderId="0" xfId="0" applyFont="1" applyFill="1" applyAlignment="1">
      <alignment horizontal="left"/>
    </xf>
    <xf numFmtId="0" fontId="12" fillId="2" borderId="19" xfId="3" applyFont="1" applyFill="1" applyBorder="1" applyAlignment="1">
      <alignment horizontal="center" vertical="center" wrapText="1"/>
    </xf>
    <xf numFmtId="0" fontId="13" fillId="8" borderId="21" xfId="0" applyFont="1" applyFill="1" applyBorder="1" applyAlignment="1">
      <alignment vertical="center" wrapText="1"/>
    </xf>
    <xf numFmtId="0" fontId="13" fillId="9" borderId="23" xfId="0" applyFont="1" applyFill="1" applyBorder="1" applyAlignment="1">
      <alignment horizontal="left" vertical="center" wrapText="1"/>
    </xf>
    <xf numFmtId="0" fontId="13" fillId="9" borderId="21" xfId="0" applyFont="1" applyFill="1" applyBorder="1" applyAlignment="1">
      <alignment vertical="center" wrapText="1"/>
    </xf>
    <xf numFmtId="3" fontId="13" fillId="8" borderId="20" xfId="0" applyNumberFormat="1" applyFont="1" applyFill="1" applyBorder="1" applyAlignment="1">
      <alignment vertical="center" wrapText="1"/>
    </xf>
    <xf numFmtId="0" fontId="13" fillId="9" borderId="20" xfId="0" applyFont="1" applyFill="1" applyBorder="1" applyAlignment="1">
      <alignment vertical="center" wrapText="1"/>
    </xf>
    <xf numFmtId="0" fontId="13" fillId="8" borderId="20" xfId="0" applyFont="1" applyFill="1" applyBorder="1" applyAlignment="1">
      <alignment vertical="center" wrapText="1"/>
    </xf>
    <xf numFmtId="0" fontId="13" fillId="9" borderId="25" xfId="0" applyFont="1" applyFill="1" applyBorder="1" applyAlignment="1">
      <alignment vertical="center" wrapText="1"/>
    </xf>
    <xf numFmtId="0" fontId="14" fillId="10" borderId="20" xfId="4" applyFont="1" applyFill="1" applyBorder="1" applyAlignment="1">
      <alignment vertical="center" wrapText="1"/>
    </xf>
    <xf numFmtId="0" fontId="14" fillId="11" borderId="20" xfId="4" applyFont="1" applyFill="1" applyBorder="1" applyAlignment="1">
      <alignment vertical="center" wrapText="1"/>
    </xf>
    <xf numFmtId="0" fontId="14" fillId="11" borderId="19" xfId="4" applyFont="1" applyFill="1" applyBorder="1" applyAlignment="1">
      <alignment horizontal="left" vertical="center" wrapText="1"/>
    </xf>
    <xf numFmtId="0" fontId="14" fillId="10" borderId="28" xfId="4" applyFont="1" applyFill="1" applyBorder="1" applyAlignment="1">
      <alignment horizontal="left" vertical="center" wrapText="1"/>
    </xf>
    <xf numFmtId="0" fontId="14" fillId="8" borderId="20" xfId="4" applyFont="1" applyFill="1" applyBorder="1" applyAlignment="1">
      <alignment vertical="center" wrapText="1"/>
    </xf>
    <xf numFmtId="0" fontId="14" fillId="9" borderId="20" xfId="4" applyFont="1" applyFill="1" applyBorder="1" applyAlignment="1">
      <alignment vertical="center" wrapText="1"/>
    </xf>
    <xf numFmtId="0" fontId="14" fillId="9" borderId="25" xfId="4" applyFont="1" applyFill="1" applyBorder="1" applyAlignment="1">
      <alignment vertical="center" wrapText="1"/>
    </xf>
    <xf numFmtId="0" fontId="14" fillId="8" borderId="27" xfId="4" applyFont="1" applyFill="1" applyBorder="1" applyAlignment="1">
      <alignment vertical="center" wrapText="1"/>
    </xf>
    <xf numFmtId="0" fontId="14" fillId="10" borderId="25" xfId="4" applyFont="1" applyFill="1" applyBorder="1" applyAlignment="1">
      <alignment vertical="center" wrapText="1"/>
    </xf>
    <xf numFmtId="0" fontId="14" fillId="10" borderId="26" xfId="4" applyFont="1" applyFill="1" applyBorder="1" applyAlignment="1">
      <alignment vertical="center" wrapText="1"/>
    </xf>
    <xf numFmtId="0" fontId="14" fillId="11" borderId="25" xfId="4" applyFont="1" applyFill="1" applyBorder="1" applyAlignment="1">
      <alignment vertical="center" wrapText="1"/>
    </xf>
    <xf numFmtId="0" fontId="15" fillId="2" borderId="19" xfId="4" applyFont="1" applyFill="1" applyBorder="1" applyAlignment="1">
      <alignment horizontal="center" vertical="center" wrapText="1"/>
    </xf>
    <xf numFmtId="0" fontId="16" fillId="10" borderId="20" xfId="4" applyFont="1" applyFill="1" applyBorder="1" applyAlignment="1">
      <alignment vertical="center" wrapText="1"/>
    </xf>
    <xf numFmtId="0" fontId="16" fillId="11" borderId="20" xfId="4" applyFont="1" applyFill="1" applyBorder="1" applyAlignment="1">
      <alignment vertical="center" wrapText="1"/>
    </xf>
    <xf numFmtId="0" fontId="18" fillId="0" borderId="0" xfId="0" applyFont="1" applyFill="1" applyAlignment="1">
      <alignment wrapText="1"/>
    </xf>
    <xf numFmtId="0" fontId="18" fillId="0" borderId="0" xfId="0" applyFont="1" applyAlignment="1">
      <alignment wrapText="1"/>
    </xf>
    <xf numFmtId="0" fontId="16" fillId="0" borderId="22" xfId="4" applyFont="1" applyFill="1" applyBorder="1" applyAlignment="1">
      <alignment vertical="center" wrapText="1"/>
    </xf>
    <xf numFmtId="0" fontId="16" fillId="0" borderId="24" xfId="4" applyFont="1" applyFill="1" applyBorder="1" applyAlignment="1">
      <alignment vertical="center" wrapText="1"/>
    </xf>
    <xf numFmtId="0" fontId="18" fillId="0" borderId="0" xfId="0" applyFont="1"/>
    <xf numFmtId="0" fontId="18" fillId="0" borderId="0" xfId="0" applyFont="1" applyFill="1"/>
    <xf numFmtId="0" fontId="19" fillId="0" borderId="0" xfId="6"/>
    <xf numFmtId="0" fontId="8" fillId="2" borderId="0" xfId="0" applyFont="1" applyFill="1" applyAlignment="1">
      <alignment vertical="top" wrapText="1"/>
    </xf>
    <xf numFmtId="0" fontId="8" fillId="0" borderId="0" xfId="0" applyFont="1" applyAlignment="1">
      <alignment vertical="top" wrapText="1"/>
    </xf>
    <xf numFmtId="0" fontId="8" fillId="0" borderId="0" xfId="0" quotePrefix="1" applyFont="1" applyAlignment="1">
      <alignment vertical="top" wrapText="1"/>
    </xf>
    <xf numFmtId="0" fontId="8" fillId="2" borderId="0" xfId="0" applyFont="1" applyFill="1" applyAlignment="1">
      <alignment horizontal="left" vertical="top" wrapText="1"/>
    </xf>
    <xf numFmtId="0" fontId="8" fillId="0" borderId="0" xfId="0" applyFont="1" applyAlignment="1">
      <alignment horizontal="left" vertical="top" wrapText="1"/>
    </xf>
    <xf numFmtId="0" fontId="0" fillId="0" borderId="0" xfId="0" applyAlignment="1">
      <alignment horizontal="left" indent="1"/>
    </xf>
    <xf numFmtId="0" fontId="20" fillId="7" borderId="1" xfId="0" applyFont="1" applyFill="1" applyBorder="1" applyAlignment="1" applyProtection="1">
      <alignment horizontal="left" vertical="center" wrapText="1"/>
    </xf>
    <xf numFmtId="0" fontId="20" fillId="7" borderId="1" xfId="0" applyFont="1" applyFill="1" applyBorder="1" applyAlignment="1" applyProtection="1">
      <alignment horizontal="left" vertical="center" wrapText="1"/>
      <protection locked="0"/>
    </xf>
    <xf numFmtId="0" fontId="21" fillId="12" borderId="1" xfId="0" applyFont="1" applyFill="1" applyBorder="1" applyAlignment="1" applyProtection="1">
      <alignment horizontal="center" vertical="center"/>
    </xf>
    <xf numFmtId="0" fontId="22" fillId="0" borderId="29" xfId="0" applyFont="1" applyFill="1" applyBorder="1" applyAlignment="1" applyProtection="1">
      <alignment horizontal="center" vertical="center" wrapText="1"/>
    </xf>
    <xf numFmtId="0" fontId="22" fillId="0" borderId="29" xfId="0" applyFont="1" applyFill="1" applyBorder="1" applyAlignment="1" applyProtection="1">
      <alignment horizontal="center" vertical="center"/>
    </xf>
    <xf numFmtId="0" fontId="21" fillId="12" borderId="4" xfId="0" applyFont="1" applyFill="1" applyBorder="1" applyAlignment="1" applyProtection="1">
      <alignment horizontal="center" vertical="center"/>
    </xf>
    <xf numFmtId="0" fontId="22" fillId="0" borderId="31" xfId="0" applyFont="1" applyFill="1" applyBorder="1" applyAlignment="1" applyProtection="1">
      <alignment horizontal="center" vertical="center" wrapText="1"/>
    </xf>
    <xf numFmtId="0" fontId="0" fillId="0" borderId="0" xfId="0" applyFill="1" applyBorder="1" applyAlignment="1">
      <alignment horizontal="center"/>
    </xf>
    <xf numFmtId="0" fontId="21" fillId="0" borderId="0" xfId="0" applyFont="1" applyFill="1" applyBorder="1" applyAlignment="1" applyProtection="1">
      <alignment horizontal="center" vertical="center"/>
    </xf>
    <xf numFmtId="0" fontId="22" fillId="0" borderId="0" xfId="0" applyFont="1" applyFill="1" applyBorder="1" applyAlignment="1" applyProtection="1">
      <alignment horizontal="center" vertical="center" wrapText="1"/>
    </xf>
    <xf numFmtId="0" fontId="0" fillId="0" borderId="0" xfId="0" applyFill="1" applyBorder="1"/>
    <xf numFmtId="0" fontId="9" fillId="0" borderId="0" xfId="0" applyFont="1" applyFill="1" applyBorder="1" applyAlignment="1" applyProtection="1">
      <alignment horizontal="center" vertical="center"/>
    </xf>
    <xf numFmtId="0" fontId="21" fillId="12" borderId="2" xfId="0" applyFont="1" applyFill="1" applyBorder="1" applyAlignment="1" applyProtection="1">
      <alignment horizontal="left" vertical="top"/>
    </xf>
    <xf numFmtId="0" fontId="9" fillId="0" borderId="0" xfId="0" applyFont="1" applyFill="1" applyBorder="1" applyAlignment="1" applyProtection="1">
      <alignment horizontal="left" vertical="top"/>
    </xf>
    <xf numFmtId="0" fontId="22" fillId="0" borderId="30" xfId="0" applyFont="1" applyFill="1" applyBorder="1" applyAlignment="1" applyProtection="1">
      <alignment horizontal="left" vertical="top" wrapText="1"/>
    </xf>
    <xf numFmtId="0" fontId="0" fillId="0" borderId="0" xfId="0" applyAlignment="1">
      <alignment horizontal="left" vertical="top"/>
    </xf>
    <xf numFmtId="0" fontId="22" fillId="0" borderId="29" xfId="0" applyNumberFormat="1" applyFont="1" applyFill="1" applyBorder="1" applyAlignment="1" applyProtection="1">
      <alignment horizontal="center" vertical="center"/>
    </xf>
    <xf numFmtId="0" fontId="1" fillId="0" borderId="0" xfId="0" applyFont="1"/>
    <xf numFmtId="2" fontId="0" fillId="0" borderId="0" xfId="0" applyNumberFormat="1"/>
    <xf numFmtId="2" fontId="25" fillId="0" borderId="0" xfId="0" applyNumberFormat="1" applyFont="1"/>
    <xf numFmtId="166" fontId="0" fillId="0" borderId="0" xfId="0" applyNumberFormat="1"/>
    <xf numFmtId="0" fontId="1" fillId="0" borderId="0" xfId="0" applyFont="1" applyAlignment="1">
      <alignment wrapText="1"/>
    </xf>
    <xf numFmtId="0" fontId="0" fillId="0" borderId="0" xfId="0" applyAlignment="1">
      <alignment wrapText="1"/>
    </xf>
    <xf numFmtId="0" fontId="26" fillId="4" borderId="0" xfId="0" applyFont="1" applyFill="1" applyAlignment="1">
      <alignment wrapText="1"/>
    </xf>
    <xf numFmtId="0" fontId="27" fillId="0" borderId="0" xfId="0" applyFont="1"/>
    <xf numFmtId="0" fontId="1" fillId="4" borderId="0" xfId="0" applyFont="1" applyFill="1"/>
    <xf numFmtId="0" fontId="30" fillId="4" borderId="0" xfId="0" applyFont="1" applyFill="1" applyAlignment="1"/>
    <xf numFmtId="0" fontId="1" fillId="4" borderId="0" xfId="0" applyFont="1" applyFill="1" applyAlignment="1"/>
    <xf numFmtId="0" fontId="0" fillId="4" borderId="0" xfId="0" applyFill="1"/>
    <xf numFmtId="2" fontId="26" fillId="0" borderId="0" xfId="0" applyNumberFormat="1" applyFont="1"/>
    <xf numFmtId="0" fontId="1" fillId="14" borderId="0" xfId="0" applyFont="1" applyFill="1"/>
    <xf numFmtId="2" fontId="0" fillId="14" borderId="0" xfId="0" applyNumberFormat="1" applyFill="1"/>
    <xf numFmtId="2" fontId="0" fillId="0" borderId="0" xfId="0" applyNumberFormat="1" applyFill="1"/>
    <xf numFmtId="2" fontId="1" fillId="0" borderId="0" xfId="0" applyNumberFormat="1" applyFont="1"/>
    <xf numFmtId="0" fontId="0" fillId="0" borderId="0" xfId="0" applyAlignment="1">
      <alignment horizontal="right"/>
    </xf>
    <xf numFmtId="1" fontId="0" fillId="0" borderId="0" xfId="0" applyNumberFormat="1"/>
    <xf numFmtId="0" fontId="31" fillId="0" borderId="0" xfId="0" applyFont="1"/>
    <xf numFmtId="0" fontId="0" fillId="0" borderId="1" xfId="0" applyBorder="1"/>
    <xf numFmtId="0" fontId="0" fillId="0" borderId="32" xfId="0" applyBorder="1"/>
    <xf numFmtId="0" fontId="1" fillId="0" borderId="2" xfId="0" applyFont="1" applyBorder="1"/>
    <xf numFmtId="0" fontId="0" fillId="0" borderId="3" xfId="0" applyBorder="1"/>
    <xf numFmtId="0" fontId="0" fillId="0" borderId="33" xfId="0" applyBorder="1"/>
    <xf numFmtId="0" fontId="0" fillId="0" borderId="35" xfId="0" applyBorder="1"/>
    <xf numFmtId="0" fontId="33" fillId="0" borderId="34" xfId="0" applyFont="1" applyBorder="1" applyAlignment="1">
      <alignment horizontal="center"/>
    </xf>
    <xf numFmtId="0" fontId="33" fillId="0" borderId="36" xfId="0" applyFont="1" applyBorder="1" applyAlignment="1">
      <alignment horizontal="center"/>
    </xf>
    <xf numFmtId="0" fontId="1" fillId="16" borderId="37" xfId="0" applyFont="1" applyFill="1" applyBorder="1"/>
    <xf numFmtId="0" fontId="0" fillId="16" borderId="38" xfId="0" applyFill="1" applyBorder="1"/>
    <xf numFmtId="2" fontId="34" fillId="0" borderId="0" xfId="0" applyNumberFormat="1" applyFont="1"/>
    <xf numFmtId="0" fontId="1" fillId="0" borderId="3" xfId="0" applyFont="1" applyBorder="1"/>
    <xf numFmtId="0" fontId="0" fillId="0" borderId="39" xfId="0" applyBorder="1"/>
    <xf numFmtId="0" fontId="0" fillId="0" borderId="2" xfId="0" applyBorder="1"/>
    <xf numFmtId="0" fontId="30" fillId="0" borderId="0" xfId="0" applyFont="1"/>
    <xf numFmtId="0" fontId="1" fillId="0" borderId="3" xfId="0" applyFont="1" applyBorder="1" applyAlignment="1">
      <alignment horizontal="center"/>
    </xf>
    <xf numFmtId="0" fontId="0" fillId="0" borderId="3" xfId="0" applyBorder="1" applyAlignment="1">
      <alignment horizontal="center"/>
    </xf>
    <xf numFmtId="0" fontId="0" fillId="0" borderId="5" xfId="0" applyBorder="1"/>
    <xf numFmtId="0" fontId="1" fillId="0" borderId="12" xfId="0" applyFont="1" applyBorder="1"/>
    <xf numFmtId="0" fontId="0" fillId="15" borderId="40" xfId="0" applyFill="1" applyBorder="1" applyAlignment="1">
      <alignment horizontal="center"/>
    </xf>
    <xf numFmtId="0" fontId="0" fillId="15" borderId="41" xfId="0" applyFill="1" applyBorder="1" applyAlignment="1">
      <alignment horizontal="center"/>
    </xf>
    <xf numFmtId="0" fontId="0" fillId="15" borderId="42" xfId="0" applyFill="1" applyBorder="1" applyAlignment="1">
      <alignment horizontal="center"/>
    </xf>
    <xf numFmtId="0" fontId="0" fillId="6" borderId="40" xfId="0" applyFill="1" applyBorder="1" applyAlignment="1">
      <alignment horizontal="center"/>
    </xf>
    <xf numFmtId="0" fontId="0" fillId="6" borderId="41" xfId="0" applyFill="1" applyBorder="1" applyAlignment="1">
      <alignment horizontal="center"/>
    </xf>
    <xf numFmtId="0" fontId="0" fillId="6" borderId="42" xfId="0" applyFill="1" applyBorder="1" applyAlignment="1">
      <alignment horizontal="center"/>
    </xf>
    <xf numFmtId="0" fontId="1" fillId="0" borderId="0" xfId="0" applyFont="1" applyBorder="1" applyAlignment="1">
      <alignment horizontal="center"/>
    </xf>
    <xf numFmtId="0" fontId="0" fillId="0" borderId="41" xfId="0" applyBorder="1" applyAlignment="1">
      <alignment horizontal="center"/>
    </xf>
    <xf numFmtId="0" fontId="0" fillId="0" borderId="2" xfId="0" applyFont="1" applyBorder="1"/>
    <xf numFmtId="1" fontId="0" fillId="15" borderId="40" xfId="0" applyNumberFormat="1" applyFill="1" applyBorder="1" applyAlignment="1">
      <alignment horizontal="center"/>
    </xf>
    <xf numFmtId="1" fontId="0" fillId="15" borderId="41" xfId="0" applyNumberFormat="1" applyFill="1" applyBorder="1" applyAlignment="1">
      <alignment horizontal="center"/>
    </xf>
    <xf numFmtId="1" fontId="0" fillId="15" borderId="42" xfId="0" applyNumberFormat="1" applyFill="1" applyBorder="1" applyAlignment="1">
      <alignment horizontal="center"/>
    </xf>
    <xf numFmtId="0" fontId="1" fillId="0" borderId="13" xfId="0" applyFont="1" applyBorder="1"/>
    <xf numFmtId="0" fontId="35" fillId="0" borderId="0" xfId="9"/>
    <xf numFmtId="0" fontId="1" fillId="4" borderId="2" xfId="0" applyFont="1" applyFill="1" applyBorder="1"/>
    <xf numFmtId="0" fontId="0" fillId="4" borderId="3" xfId="0" applyFill="1" applyBorder="1"/>
    <xf numFmtId="0" fontId="0" fillId="4" borderId="4" xfId="0" applyFill="1" applyBorder="1"/>
    <xf numFmtId="0" fontId="1" fillId="0" borderId="43" xfId="0" applyFont="1" applyBorder="1"/>
    <xf numFmtId="2" fontId="0" fillId="0" borderId="43" xfId="0" applyNumberFormat="1" applyBorder="1"/>
    <xf numFmtId="2" fontId="25" fillId="0" borderId="43" xfId="0" applyNumberFormat="1" applyFont="1" applyBorder="1"/>
    <xf numFmtId="0" fontId="0" fillId="0" borderId="43" xfId="0" applyBorder="1"/>
    <xf numFmtId="0" fontId="1" fillId="4" borderId="2" xfId="0" applyFont="1" applyFill="1" applyBorder="1" applyAlignment="1"/>
    <xf numFmtId="0" fontId="1" fillId="4" borderId="3" xfId="0" applyFont="1" applyFill="1" applyBorder="1" applyAlignment="1"/>
    <xf numFmtId="0" fontId="1" fillId="14" borderId="43" xfId="0" applyFont="1" applyFill="1" applyBorder="1"/>
    <xf numFmtId="2" fontId="0" fillId="14" borderId="43" xfId="0" applyNumberFormat="1" applyFill="1" applyBorder="1"/>
    <xf numFmtId="2" fontId="26" fillId="0" borderId="43" xfId="0" applyNumberFormat="1" applyFont="1" applyBorder="1"/>
    <xf numFmtId="0" fontId="1" fillId="0" borderId="44" xfId="0" applyFont="1" applyBorder="1"/>
    <xf numFmtId="2" fontId="0" fillId="0" borderId="44" xfId="0" applyNumberFormat="1" applyBorder="1"/>
    <xf numFmtId="0" fontId="0" fillId="0" borderId="4" xfId="0" applyBorder="1"/>
    <xf numFmtId="0" fontId="36" fillId="0" borderId="0" xfId="0" applyFont="1"/>
    <xf numFmtId="0" fontId="3" fillId="5" borderId="8" xfId="0" applyFont="1" applyFill="1" applyBorder="1" applyAlignment="1">
      <alignment horizontal="center"/>
    </xf>
    <xf numFmtId="0" fontId="3" fillId="5" borderId="10" xfId="0" applyFont="1" applyFill="1" applyBorder="1" applyAlignment="1">
      <alignment horizontal="center"/>
    </xf>
    <xf numFmtId="0" fontId="3" fillId="5" borderId="9" xfId="0" applyFon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13"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cellXfs>
  <cellStyles count="10">
    <cellStyle name="0,0_x000d__x000a_NA_x000d__x000a_" xfId="2" xr:uid="{00000000-0005-0000-0000-000000000000}"/>
    <cellStyle name="Comma 2" xfId="8" xr:uid="{00000000-0005-0000-0000-000001000000}"/>
    <cellStyle name="Hyperlink" xfId="9" builtinId="8"/>
    <cellStyle name="Normal" xfId="0" builtinId="0"/>
    <cellStyle name="Normal 2" xfId="1" xr:uid="{00000000-0005-0000-0000-000003000000}"/>
    <cellStyle name="Normal 2 2" xfId="3" xr:uid="{00000000-0005-0000-0000-000004000000}"/>
    <cellStyle name="Normal 2 3" xfId="7" xr:uid="{00000000-0005-0000-0000-000005000000}"/>
    <cellStyle name="Normal 3" xfId="6" xr:uid="{00000000-0005-0000-0000-000006000000}"/>
    <cellStyle name="Normal 5" xfId="4" xr:uid="{00000000-0005-0000-0000-000007000000}"/>
    <cellStyle name="Normal_Finding Type-Source" xfId="5" xr:uid="{00000000-0005-0000-0000-00000800000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color theme="1"/>
      </font>
      <border>
        <bottom style="thin">
          <color rgb="FF4F81BD"/>
        </bottom>
        <vertical/>
        <horizontal/>
      </border>
    </dxf>
    <dxf>
      <font>
        <b/>
        <i val="0"/>
        <color theme="1"/>
      </font>
      <border>
        <left style="medium">
          <color rgb="FF4F81BD"/>
        </left>
        <right style="medium">
          <color rgb="FF4F81BD"/>
        </right>
        <top style="medium">
          <color rgb="FF4F81BD"/>
        </top>
        <bottom style="medium">
          <color rgb="FF4F81BD"/>
        </bottom>
        <vertical/>
        <horizontal/>
      </border>
    </dxf>
    <dxf>
      <font>
        <b/>
        <color theme="1"/>
      </font>
      <border>
        <bottom style="thin">
          <color theme="7"/>
        </bottom>
        <vertical/>
        <horizontal/>
      </border>
    </dxf>
    <dxf>
      <font>
        <b/>
        <i val="0"/>
        <color theme="1"/>
      </font>
      <border>
        <left style="medium">
          <color theme="7"/>
        </left>
        <right style="medium">
          <color theme="7"/>
        </right>
        <top style="medium">
          <color theme="7"/>
        </top>
        <bottom style="medium">
          <color theme="7"/>
        </bottom>
        <vertical/>
        <horizontal/>
      </border>
    </dxf>
    <dxf>
      <font>
        <b/>
        <i val="0"/>
        <sz val="12"/>
        <color theme="9" tint="-0.24994659260841701"/>
      </font>
      <border>
        <bottom style="thin">
          <color theme="9"/>
        </bottom>
        <vertical/>
        <horizontal/>
      </border>
    </dxf>
    <dxf>
      <font>
        <color theme="0"/>
      </font>
      <border>
        <left style="medium">
          <color theme="9"/>
        </left>
        <right style="medium">
          <color theme="9"/>
        </right>
        <top style="medium">
          <color theme="9"/>
        </top>
        <bottom style="medium">
          <color theme="9"/>
        </bottom>
        <vertical/>
        <horizontal/>
      </border>
    </dxf>
    <dxf>
      <font>
        <b/>
        <i val="0"/>
        <sz val="12"/>
        <color theme="8" tint="-0.24994659260841701"/>
      </font>
      <border>
        <bottom style="thin">
          <color theme="8"/>
        </bottom>
        <vertical/>
        <horizontal/>
      </border>
    </dxf>
    <dxf>
      <font>
        <b val="0"/>
        <i val="0"/>
        <color theme="1"/>
      </font>
      <border>
        <left style="medium">
          <color theme="8"/>
        </left>
        <right style="medium">
          <color theme="8"/>
        </right>
        <top style="medium">
          <color theme="8"/>
        </top>
        <bottom style="medium">
          <color theme="8"/>
        </bottom>
        <vertical/>
        <horizontal/>
      </border>
    </dxf>
    <dxf>
      <font>
        <b/>
        <i val="0"/>
        <sz val="12"/>
        <color theme="1"/>
        <name val="Calibri Light"/>
        <scheme val="major"/>
      </font>
      <border>
        <bottom style="thin">
          <color theme="7"/>
        </bottom>
        <vertical/>
        <horizontal/>
      </border>
    </dxf>
    <dxf>
      <font>
        <color theme="1"/>
      </font>
      <fill>
        <patternFill patternType="lightVertical">
          <fgColor theme="7" tint="0.79998168889431442"/>
        </patternFill>
      </fill>
      <border diagonalUp="0">
        <left style="medium">
          <color rgb="FFFFC000"/>
        </left>
        <right style="medium">
          <color rgb="FFFFC000"/>
        </right>
        <top style="medium">
          <color rgb="FFFFC000"/>
        </top>
        <bottom style="medium">
          <color rgb="FFFFC000"/>
        </bottom>
        <vertical/>
        <horizontal/>
      </border>
    </dxf>
    <dxf>
      <font>
        <b/>
        <color theme="1"/>
      </font>
      <border>
        <bottom style="thin">
          <color theme="5"/>
        </bottom>
        <vertical/>
        <horizontal/>
      </border>
    </dxf>
    <dxf>
      <font>
        <b/>
        <i val="0"/>
        <color theme="1"/>
      </font>
      <border>
        <left style="medium">
          <color theme="5"/>
        </left>
        <right style="medium">
          <color theme="5"/>
        </right>
        <top style="medium">
          <color theme="5"/>
        </top>
        <bottom style="medium">
          <color theme="5"/>
        </bottom>
        <vertical/>
        <horizontal/>
      </border>
    </dxf>
    <dxf>
      <font>
        <b/>
        <i val="0"/>
        <sz val="12"/>
        <color theme="0"/>
      </font>
      <fill>
        <patternFill patternType="solid">
          <bgColor theme="8" tint="-0.24994659260841701"/>
        </patternFill>
      </fill>
      <border>
        <bottom style="thin">
          <color theme="8" tint="-0.24994659260841701"/>
        </bottom>
        <vertical/>
        <horizontal/>
      </border>
    </dxf>
    <dxf>
      <font>
        <color theme="8" tint="-0.24994659260841701"/>
      </font>
      <border>
        <left style="medium">
          <color theme="8" tint="-0.24994659260841701"/>
        </left>
        <right style="medium">
          <color theme="8" tint="-0.24994659260841701"/>
        </right>
        <top style="medium">
          <color theme="8" tint="-0.24994659260841701"/>
        </top>
        <bottom style="medium">
          <color theme="8" tint="-0.24994659260841701"/>
        </bottom>
        <vertical/>
        <horizontal/>
      </border>
    </dxf>
    <dxf>
      <font>
        <b/>
        <i val="0"/>
        <sz val="12"/>
        <color rgb="FFC00000"/>
      </font>
      <border>
        <bottom style="thin">
          <color theme="5"/>
        </bottom>
        <vertical/>
        <horizontal/>
      </border>
    </dxf>
    <dxf>
      <font>
        <color rgb="FFC00000"/>
      </font>
      <border>
        <left style="medium">
          <color rgb="FFC00000"/>
        </left>
        <right style="medium">
          <color rgb="FFC00000"/>
        </right>
        <top style="medium">
          <color rgb="FFC00000"/>
        </top>
        <bottom style="medium">
          <color rgb="FFC00000"/>
        </bottom>
        <vertical/>
        <horizontal/>
      </border>
    </dxf>
    <dxf>
      <font>
        <b/>
        <i val="0"/>
        <sz val="12"/>
        <color rgb="FFC00000"/>
      </font>
      <border>
        <bottom style="thin">
          <color theme="5"/>
        </bottom>
        <vertical/>
        <horizontal/>
      </border>
    </dxf>
    <dxf>
      <font>
        <color rgb="FFC00000"/>
      </font>
      <fill>
        <patternFill patternType="gray125">
          <fgColor rgb="FFFFD1D1"/>
        </patternFill>
      </fill>
      <border>
        <left style="medium">
          <color rgb="FFFF0000"/>
        </left>
        <right style="medium">
          <color rgb="FFFF0000"/>
        </right>
        <top style="medium">
          <color rgb="FFFF0000"/>
        </top>
        <bottom style="medium">
          <color rgb="FFFF0000"/>
        </bottom>
        <vertical/>
        <horizontal/>
      </border>
    </dxf>
    <dxf>
      <font>
        <b/>
        <i val="0"/>
        <sz val="14"/>
        <color theme="0"/>
      </font>
      <fill>
        <patternFill patternType="solid">
          <bgColor theme="8" tint="-0.24994659260841701"/>
        </patternFill>
      </fill>
      <border>
        <bottom style="thin">
          <color theme="8" tint="-0.24994659260841701"/>
        </bottom>
        <vertical/>
        <horizontal/>
      </border>
    </dxf>
    <dxf>
      <font>
        <color theme="8" tint="-0.24994659260841701"/>
      </font>
      <border>
        <left style="medium">
          <color theme="8" tint="-0.24994659260841701"/>
        </left>
        <right style="medium">
          <color theme="8" tint="-0.24994659260841701"/>
        </right>
        <top style="medium">
          <color theme="8" tint="-0.24994659260841701"/>
        </top>
        <bottom style="medium">
          <color theme="8" tint="-0.24994659260841701"/>
        </bottom>
        <vertical/>
        <horizontal/>
      </border>
    </dxf>
    <dxf>
      <font>
        <b/>
        <color theme="1"/>
      </font>
      <border>
        <bottom style="thin">
          <color theme="4"/>
        </bottom>
        <vertical/>
        <horizontal/>
      </border>
    </dxf>
    <dxf>
      <font>
        <b/>
        <i val="0"/>
        <color theme="1"/>
      </font>
      <border>
        <left style="medium">
          <color theme="4"/>
        </left>
        <right style="medium">
          <color theme="4"/>
        </right>
        <top style="medium">
          <color theme="4"/>
        </top>
        <bottom style="medium">
          <color theme="4"/>
        </bottom>
        <vertical/>
        <horizontal/>
      </border>
    </dxf>
    <dxf>
      <font>
        <color theme="8" tint="-0.24994659260841701"/>
      </font>
      <fill>
        <patternFill>
          <bgColor theme="0"/>
        </patternFill>
      </fill>
      <border diagonalUp="0" diagonalDown="0">
        <left/>
        <right/>
        <top/>
        <bottom/>
        <vertical/>
        <horizontal/>
      </border>
    </dxf>
    <dxf>
      <border>
        <left style="thin">
          <color auto="1"/>
        </left>
        <right style="thin">
          <color auto="1"/>
        </right>
        <top style="thin">
          <color auto="1"/>
        </top>
        <bottom style="thin">
          <color auto="1"/>
        </bottom>
        <vertical style="thin">
          <color auto="1"/>
        </vertical>
        <horizontal style="thin">
          <color auto="1"/>
        </horizontal>
      </border>
    </dxf>
  </dxfs>
  <tableStyles count="13" defaultTableStyle="TableStyleMedium2" defaultPivotStyle="PivotStyleLight16">
    <tableStyle name="PivotTable Style 1" table="0" count="1" xr9:uid="{00000000-0011-0000-FFFF-FFFF00000000}">
      <tableStyleElement type="wholeTable" dxfId="55"/>
    </tableStyle>
    <tableStyle name="Slicer Style 1" pivot="0" table="0" count="1" xr9:uid="{00000000-0011-0000-FFFF-FFFF01000000}">
      <tableStyleElement type="wholeTable" dxfId="54"/>
    </tableStyle>
    <tableStyle name="SlicerStyleDark1 2" pivot="0" table="0" count="2" xr9:uid="{00000000-0011-0000-FFFF-FFFF02000000}">
      <tableStyleElement type="wholeTable" dxfId="53"/>
      <tableStyleElement type="headerRow" dxfId="52"/>
    </tableStyle>
    <tableStyle name="SlicerStyleDark2 2" pivot="0" table="0" count="2" xr9:uid="{00000000-0011-0000-FFFF-FFFF03000000}">
      <tableStyleElement type="wholeTable" dxfId="51"/>
      <tableStyleElement type="headerRow" dxfId="50"/>
    </tableStyle>
    <tableStyle name="SlicerStyleDark2 2 2" pivot="0" table="0" count="2" xr9:uid="{00000000-0011-0000-FFFF-FFFF04000000}">
      <tableStyleElement type="wholeTable" dxfId="49"/>
      <tableStyleElement type="headerRow" dxfId="48"/>
    </tableStyle>
    <tableStyle name="SlicerStyleDark2 2 3" pivot="0" table="0" count="2" xr9:uid="{00000000-0011-0000-FFFF-FFFF05000000}">
      <tableStyleElement type="wholeTable" dxfId="47"/>
      <tableStyleElement type="headerRow" dxfId="46"/>
    </tableStyle>
    <tableStyle name="SlicerStyleDark2 2 4" pivot="0" table="0" count="2" xr9:uid="{00000000-0011-0000-FFFF-FFFF06000000}">
      <tableStyleElement type="wholeTable" dxfId="45"/>
      <tableStyleElement type="headerRow" dxfId="44"/>
    </tableStyle>
    <tableStyle name="SlicerStyleDark2 3" pivot="0" table="0" count="2" xr9:uid="{00000000-0011-0000-FFFF-FFFF07000000}">
      <tableStyleElement type="wholeTable" dxfId="43"/>
      <tableStyleElement type="headerRow" dxfId="42"/>
    </tableStyle>
    <tableStyle name="SlicerStyleDark4 2" pivot="0" table="0" count="2" xr9:uid="{00000000-0011-0000-FFFF-FFFF08000000}">
      <tableStyleElement type="wholeTable" dxfId="41"/>
      <tableStyleElement type="headerRow" dxfId="40"/>
    </tableStyle>
    <tableStyle name="SlicerStyleDark5 2" pivot="0" table="0" count="2" xr9:uid="{00000000-0011-0000-FFFF-FFFF09000000}">
      <tableStyleElement type="wholeTable" dxfId="39"/>
      <tableStyleElement type="headerRow" dxfId="38"/>
    </tableStyle>
    <tableStyle name="SlicerStyleDark6 2" pivot="0" table="0" count="2" xr9:uid="{00000000-0011-0000-FFFF-FFFF0A000000}">
      <tableStyleElement type="wholeTable" dxfId="37"/>
      <tableStyleElement type="headerRow" dxfId="36"/>
    </tableStyle>
    <tableStyle name="SlicerStyleLight4 2" pivot="0" table="0" count="2" xr9:uid="{00000000-0011-0000-FFFF-FFFF0B000000}">
      <tableStyleElement type="wholeTable" dxfId="35"/>
      <tableStyleElement type="headerRow" dxfId="34"/>
    </tableStyle>
    <tableStyle name="SlicerStyleOther2 2" pivot="0" table="0" count="2" xr9:uid="{00000000-0011-0000-FFFF-FFFF0C000000}">
      <tableStyleElement type="wholeTable" dxfId="33"/>
      <tableStyleElement type="headerRow" dxfId="32"/>
    </tableStyle>
  </tableStyles>
  <colors>
    <mruColors>
      <color rgb="FF00823B"/>
      <color rgb="FFFFABAB"/>
      <color rgb="FF009A49"/>
      <color rgb="FFFFC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2019</a:t>
            </a:r>
            <a:r>
              <a:rPr lang="en-US" sz="1000" baseline="0"/>
              <a:t> </a:t>
            </a:r>
            <a:r>
              <a:rPr lang="en-US" sz="1000"/>
              <a:t>CBB Events Escalated to ORM </a:t>
            </a:r>
          </a:p>
          <a:p>
            <a:pPr>
              <a:defRPr sz="1000"/>
            </a:pPr>
            <a:r>
              <a:rPr lang="en-US" sz="1000"/>
              <a:t>by month</a:t>
            </a:r>
            <a:r>
              <a:rPr lang="en-US" sz="1000" baseline="0"/>
              <a:t> and classification</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81714785651793"/>
          <c:y val="0.20560185185185184"/>
          <c:w val="0.85662729658792647"/>
          <c:h val="0.58051727909011375"/>
        </c:manualLayout>
      </c:layout>
      <c:barChart>
        <c:barDir val="col"/>
        <c:grouping val="stacked"/>
        <c:varyColors val="0"/>
        <c:ser>
          <c:idx val="0"/>
          <c:order val="0"/>
          <c:tx>
            <c:strRef>
              <c:f>Summary!$A$5</c:f>
              <c:strCache>
                <c:ptCount val="1"/>
                <c:pt idx="0">
                  <c:v>Critical</c:v>
                </c:pt>
              </c:strCache>
            </c:strRef>
          </c:tx>
          <c:spPr>
            <a:solidFill>
              <a:schemeClr val="accent1"/>
            </a:solidFill>
            <a:ln>
              <a:noFill/>
            </a:ln>
            <a:effectLst/>
          </c:spPr>
          <c:invertIfNegative val="0"/>
          <c:dLbls>
            <c:dLbl>
              <c:idx val="1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F49E-404E-9512-A2E4169BD6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Summary!$B$4:$L$4</c:f>
              <c:strCache>
                <c:ptCount val="9"/>
                <c:pt idx="0">
                  <c:v>Jan</c:v>
                </c:pt>
                <c:pt idx="1">
                  <c:v>Feb</c:v>
                </c:pt>
                <c:pt idx="2">
                  <c:v>Apr</c:v>
                </c:pt>
                <c:pt idx="3">
                  <c:v>May</c:v>
                </c:pt>
                <c:pt idx="4">
                  <c:v>Aug</c:v>
                </c:pt>
                <c:pt idx="5">
                  <c:v>Sep</c:v>
                </c:pt>
                <c:pt idx="6">
                  <c:v>Oct</c:v>
                </c:pt>
                <c:pt idx="7">
                  <c:v>Nov</c:v>
                </c:pt>
                <c:pt idx="8">
                  <c:v>Grand Total</c:v>
                </c:pt>
              </c:strCache>
            </c:strRef>
          </c:cat>
          <c:val>
            <c:numRef>
              <c:f>Summary!$B$5:$L$5</c:f>
              <c:numCache>
                <c:formatCode>General</c:formatCode>
                <c:ptCount val="11"/>
                <c:pt idx="2">
                  <c:v>3</c:v>
                </c:pt>
                <c:pt idx="8">
                  <c:v>3</c:v>
                </c:pt>
              </c:numCache>
            </c:numRef>
          </c:val>
          <c:extLst>
            <c:ext xmlns:c16="http://schemas.microsoft.com/office/drawing/2014/chart" uri="{C3380CC4-5D6E-409C-BE32-E72D297353CC}">
              <c16:uniqueId val="{00000001-F49E-404E-9512-A2E4169BD697}"/>
            </c:ext>
          </c:extLst>
        </c:ser>
        <c:ser>
          <c:idx val="1"/>
          <c:order val="1"/>
          <c:tx>
            <c:strRef>
              <c:f>Summary!$A$6</c:f>
              <c:strCache>
                <c:ptCount val="1"/>
                <c:pt idx="0">
                  <c:v>High</c:v>
                </c:pt>
              </c:strCache>
            </c:strRef>
          </c:tx>
          <c:spPr>
            <a:solidFill>
              <a:schemeClr val="accent2"/>
            </a:solidFill>
            <a:ln>
              <a:noFill/>
            </a:ln>
            <a:effectLst/>
          </c:spPr>
          <c:invertIfNegative val="0"/>
          <c:dLbls>
            <c:dLbl>
              <c:idx val="1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F49E-404E-9512-A2E4169BD6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Summary!$B$6:$L$6</c:f>
              <c:numCache>
                <c:formatCode>General</c:formatCode>
                <c:ptCount val="11"/>
                <c:pt idx="0">
                  <c:v>1</c:v>
                </c:pt>
                <c:pt idx="2">
                  <c:v>3</c:v>
                </c:pt>
                <c:pt idx="8">
                  <c:v>4</c:v>
                </c:pt>
              </c:numCache>
            </c:numRef>
          </c:val>
          <c:extLst>
            <c:ext xmlns:c16="http://schemas.microsoft.com/office/drawing/2014/chart" uri="{C3380CC4-5D6E-409C-BE32-E72D297353CC}">
              <c16:uniqueId val="{00000003-F49E-404E-9512-A2E4169BD697}"/>
            </c:ext>
          </c:extLst>
        </c:ser>
        <c:ser>
          <c:idx val="2"/>
          <c:order val="2"/>
          <c:tx>
            <c:strRef>
              <c:f>Summary!$A$7</c:f>
              <c:strCache>
                <c:ptCount val="1"/>
                <c:pt idx="0">
                  <c:v>Low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Summary!$B$7:$L$7</c:f>
              <c:numCache>
                <c:formatCode>General</c:formatCode>
                <c:ptCount val="11"/>
                <c:pt idx="0">
                  <c:v>1</c:v>
                </c:pt>
                <c:pt idx="1">
                  <c:v>2</c:v>
                </c:pt>
                <c:pt idx="4">
                  <c:v>1</c:v>
                </c:pt>
                <c:pt idx="5">
                  <c:v>3</c:v>
                </c:pt>
                <c:pt idx="6">
                  <c:v>1</c:v>
                </c:pt>
                <c:pt idx="7">
                  <c:v>2</c:v>
                </c:pt>
                <c:pt idx="8">
                  <c:v>10</c:v>
                </c:pt>
              </c:numCache>
            </c:numRef>
          </c:val>
          <c:extLst>
            <c:ext xmlns:c16="http://schemas.microsoft.com/office/drawing/2014/chart" uri="{C3380CC4-5D6E-409C-BE32-E72D297353CC}">
              <c16:uniqueId val="{00000004-F49E-404E-9512-A2E4169BD697}"/>
            </c:ext>
          </c:extLst>
        </c:ser>
        <c:ser>
          <c:idx val="3"/>
          <c:order val="3"/>
          <c:tx>
            <c:strRef>
              <c:f>Summary!$A$8</c:f>
              <c:strCache>
                <c:ptCount val="1"/>
                <c:pt idx="0">
                  <c:v>Moderate</c:v>
                </c:pt>
              </c:strCache>
            </c:strRef>
          </c:tx>
          <c:spPr>
            <a:solidFill>
              <a:schemeClr val="accent4"/>
            </a:solidFill>
            <a:ln>
              <a:noFill/>
            </a:ln>
            <a:effectLst/>
          </c:spPr>
          <c:invertIfNegative val="0"/>
          <c:dLbls>
            <c:dLbl>
              <c:idx val="1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F49E-404E-9512-A2E4169BD6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Summary!$B$8:$L$8</c:f>
              <c:numCache>
                <c:formatCode>General</c:formatCode>
                <c:ptCount val="11"/>
                <c:pt idx="0">
                  <c:v>1</c:v>
                </c:pt>
                <c:pt idx="1">
                  <c:v>2</c:v>
                </c:pt>
                <c:pt idx="2">
                  <c:v>1</c:v>
                </c:pt>
                <c:pt idx="3">
                  <c:v>2</c:v>
                </c:pt>
                <c:pt idx="4">
                  <c:v>2</c:v>
                </c:pt>
                <c:pt idx="5">
                  <c:v>1</c:v>
                </c:pt>
                <c:pt idx="6">
                  <c:v>1</c:v>
                </c:pt>
                <c:pt idx="8">
                  <c:v>10</c:v>
                </c:pt>
              </c:numCache>
            </c:numRef>
          </c:val>
          <c:extLst>
            <c:ext xmlns:c16="http://schemas.microsoft.com/office/drawing/2014/chart" uri="{C3380CC4-5D6E-409C-BE32-E72D297353CC}">
              <c16:uniqueId val="{00000006-F49E-404E-9512-A2E4169BD697}"/>
            </c:ext>
          </c:extLst>
        </c:ser>
        <c:ser>
          <c:idx val="4"/>
          <c:order val="4"/>
          <c:tx>
            <c:strRef>
              <c:f>Summary!$A$9</c:f>
              <c:strCache>
                <c:ptCount val="1"/>
                <c:pt idx="0">
                  <c:v>Very Low</c:v>
                </c:pt>
              </c:strCache>
            </c:strRef>
          </c:tx>
          <c:spPr>
            <a:solidFill>
              <a:schemeClr val="accent5"/>
            </a:solidFill>
            <a:ln>
              <a:noFill/>
            </a:ln>
            <a:effectLst/>
          </c:spPr>
          <c:invertIfNegative val="0"/>
          <c:dLbls>
            <c:dLbl>
              <c:idx val="1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F49E-404E-9512-A2E4169BD6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Summary!$B$9:$L$9</c:f>
              <c:numCache>
                <c:formatCode>General</c:formatCode>
                <c:ptCount val="11"/>
                <c:pt idx="2">
                  <c:v>1</c:v>
                </c:pt>
                <c:pt idx="8">
                  <c:v>1</c:v>
                </c:pt>
              </c:numCache>
            </c:numRef>
          </c:val>
          <c:extLst>
            <c:ext xmlns:c16="http://schemas.microsoft.com/office/drawing/2014/chart" uri="{C3380CC4-5D6E-409C-BE32-E72D297353CC}">
              <c16:uniqueId val="{00000008-F49E-404E-9512-A2E4169BD697}"/>
            </c:ext>
          </c:extLst>
        </c:ser>
        <c:dLbls>
          <c:showLegendKey val="0"/>
          <c:showVal val="0"/>
          <c:showCatName val="0"/>
          <c:showSerName val="0"/>
          <c:showPercent val="0"/>
          <c:showBubbleSize val="0"/>
        </c:dLbls>
        <c:gapWidth val="55"/>
        <c:overlap val="100"/>
        <c:axId val="219859192"/>
        <c:axId val="219856840"/>
      </c:barChart>
      <c:lineChart>
        <c:grouping val="standard"/>
        <c:varyColors val="0"/>
        <c:ser>
          <c:idx val="5"/>
          <c:order val="5"/>
          <c:tx>
            <c:strRef>
              <c:f>Summary!$A$10</c:f>
              <c:strCache>
                <c:ptCount val="1"/>
                <c:pt idx="0">
                  <c:v>Grand Total</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Summary!$B$10:$L$10</c:f>
              <c:numCache>
                <c:formatCode>General</c:formatCode>
                <c:ptCount val="11"/>
                <c:pt idx="0">
                  <c:v>3</c:v>
                </c:pt>
                <c:pt idx="1">
                  <c:v>4</c:v>
                </c:pt>
                <c:pt idx="2">
                  <c:v>8</c:v>
                </c:pt>
                <c:pt idx="3">
                  <c:v>2</c:v>
                </c:pt>
                <c:pt idx="4">
                  <c:v>3</c:v>
                </c:pt>
                <c:pt idx="5">
                  <c:v>4</c:v>
                </c:pt>
                <c:pt idx="6">
                  <c:v>2</c:v>
                </c:pt>
                <c:pt idx="7">
                  <c:v>2</c:v>
                </c:pt>
                <c:pt idx="8">
                  <c:v>28</c:v>
                </c:pt>
              </c:numCache>
            </c:numRef>
          </c:val>
          <c:smooth val="0"/>
          <c:extLst>
            <c:ext xmlns:c16="http://schemas.microsoft.com/office/drawing/2014/chart" uri="{C3380CC4-5D6E-409C-BE32-E72D297353CC}">
              <c16:uniqueId val="{00000009-F49E-404E-9512-A2E4169BD697}"/>
            </c:ext>
          </c:extLst>
        </c:ser>
        <c:dLbls>
          <c:showLegendKey val="0"/>
          <c:showVal val="0"/>
          <c:showCatName val="0"/>
          <c:showSerName val="0"/>
          <c:showPercent val="0"/>
          <c:showBubbleSize val="0"/>
        </c:dLbls>
        <c:marker val="1"/>
        <c:smooth val="0"/>
        <c:axId val="219859192"/>
        <c:axId val="219856840"/>
      </c:lineChart>
      <c:catAx>
        <c:axId val="21985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56840"/>
        <c:crosses val="autoZero"/>
        <c:auto val="1"/>
        <c:lblAlgn val="ctr"/>
        <c:lblOffset val="100"/>
        <c:noMultiLvlLbl val="0"/>
      </c:catAx>
      <c:valAx>
        <c:axId val="219856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a:t>
                </a:r>
                <a:r>
                  <a:rPr lang="en-US" baseline="0"/>
                  <a:t> Events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59192"/>
        <c:crosses val="autoZero"/>
        <c:crossBetween val="between"/>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manualLayout>
          <c:layoutTarget val="inner"/>
          <c:xMode val="edge"/>
          <c:yMode val="edge"/>
          <c:x val="6.3685847438991916E-2"/>
          <c:y val="3.5656857874402779E-2"/>
          <c:w val="0.87433910456769914"/>
          <c:h val="0.62892946540834693"/>
        </c:manualLayout>
      </c:layout>
      <c:barChart>
        <c:barDir val="col"/>
        <c:grouping val="stacked"/>
        <c:varyColors val="0"/>
        <c:ser>
          <c:idx val="0"/>
          <c:order val="0"/>
          <c:tx>
            <c:strRef>
              <c:f>'LOB DB Charts'!$B$5</c:f>
              <c:strCache>
                <c:ptCount val="1"/>
                <c:pt idx="0">
                  <c:v>Material</c:v>
                </c:pt>
              </c:strCache>
            </c:strRef>
          </c:tx>
          <c:spPr>
            <a:solidFill>
              <a:srgbClr val="FF0000"/>
            </a:solidFill>
          </c:spPr>
          <c:invertIfNegative val="0"/>
          <c:cat>
            <c:strRef>
              <c:f>'LOB DB Charts'!$A$14:$A$16</c:f>
              <c:strCache>
                <c:ptCount val="3"/>
                <c:pt idx="0">
                  <c:v>Sep</c:v>
                </c:pt>
                <c:pt idx="1">
                  <c:v>Oct</c:v>
                </c:pt>
                <c:pt idx="2">
                  <c:v>Nov</c:v>
                </c:pt>
              </c:strCache>
            </c:strRef>
          </c:cat>
          <c:val>
            <c:numRef>
              <c:f>'LOB DB Charts'!$B$14:$B$16</c:f>
              <c:numCache>
                <c:formatCode>General</c:formatCode>
                <c:ptCount val="3"/>
                <c:pt idx="0">
                  <c:v>0</c:v>
                </c:pt>
                <c:pt idx="1">
                  <c:v>0</c:v>
                </c:pt>
                <c:pt idx="2">
                  <c:v>0</c:v>
                </c:pt>
              </c:numCache>
            </c:numRef>
          </c:val>
          <c:extLst>
            <c:ext xmlns:c16="http://schemas.microsoft.com/office/drawing/2014/chart" uri="{C3380CC4-5D6E-409C-BE32-E72D297353CC}">
              <c16:uniqueId val="{00000000-0FD0-4187-A111-64B74E48C4D8}"/>
            </c:ext>
          </c:extLst>
        </c:ser>
        <c:ser>
          <c:idx val="1"/>
          <c:order val="1"/>
          <c:tx>
            <c:strRef>
              <c:f>'LOB DB Charts'!$C$5</c:f>
              <c:strCache>
                <c:ptCount val="1"/>
                <c:pt idx="0">
                  <c:v>Significant</c:v>
                </c:pt>
              </c:strCache>
            </c:strRef>
          </c:tx>
          <c:spPr>
            <a:solidFill>
              <a:srgbClr val="FFABAB"/>
            </a:solidFill>
          </c:spPr>
          <c:invertIfNegative val="0"/>
          <c:cat>
            <c:strRef>
              <c:f>'LOB DB Charts'!$A$14:$A$16</c:f>
              <c:strCache>
                <c:ptCount val="3"/>
                <c:pt idx="0">
                  <c:v>Sep</c:v>
                </c:pt>
                <c:pt idx="1">
                  <c:v>Oct</c:v>
                </c:pt>
                <c:pt idx="2">
                  <c:v>Nov</c:v>
                </c:pt>
              </c:strCache>
            </c:strRef>
          </c:cat>
          <c:val>
            <c:numRef>
              <c:f>'LOB DB Charts'!$C$14:$C$16</c:f>
              <c:numCache>
                <c:formatCode>General</c:formatCode>
                <c:ptCount val="3"/>
                <c:pt idx="0">
                  <c:v>0</c:v>
                </c:pt>
                <c:pt idx="1">
                  <c:v>0</c:v>
                </c:pt>
                <c:pt idx="2">
                  <c:v>0</c:v>
                </c:pt>
              </c:numCache>
            </c:numRef>
          </c:val>
          <c:extLst>
            <c:ext xmlns:c16="http://schemas.microsoft.com/office/drawing/2014/chart" uri="{C3380CC4-5D6E-409C-BE32-E72D297353CC}">
              <c16:uniqueId val="{00000001-0FD0-4187-A111-64B74E48C4D8}"/>
            </c:ext>
          </c:extLst>
        </c:ser>
        <c:ser>
          <c:idx val="2"/>
          <c:order val="2"/>
          <c:tx>
            <c:strRef>
              <c:f>'LOB DB Charts'!$D$5</c:f>
              <c:strCache>
                <c:ptCount val="1"/>
                <c:pt idx="0">
                  <c:v>High</c:v>
                </c:pt>
              </c:strCache>
            </c:strRef>
          </c:tx>
          <c:spPr>
            <a:solidFill>
              <a:schemeClr val="bg2"/>
            </a:solidFill>
            <a:ln>
              <a:solidFill>
                <a:schemeClr val="bg2"/>
              </a:solidFill>
            </a:ln>
          </c:spPr>
          <c:invertIfNegative val="0"/>
          <c:cat>
            <c:strRef>
              <c:f>'LOB DB Charts'!$A$14:$A$16</c:f>
              <c:strCache>
                <c:ptCount val="3"/>
                <c:pt idx="0">
                  <c:v>Sep</c:v>
                </c:pt>
                <c:pt idx="1">
                  <c:v>Oct</c:v>
                </c:pt>
                <c:pt idx="2">
                  <c:v>Nov</c:v>
                </c:pt>
              </c:strCache>
            </c:strRef>
          </c:cat>
          <c:val>
            <c:numRef>
              <c:f>'LOB DB Charts'!$D$14:$D$16</c:f>
              <c:numCache>
                <c:formatCode>General</c:formatCode>
                <c:ptCount val="3"/>
                <c:pt idx="0">
                  <c:v>0</c:v>
                </c:pt>
                <c:pt idx="1">
                  <c:v>0</c:v>
                </c:pt>
                <c:pt idx="2">
                  <c:v>0</c:v>
                </c:pt>
              </c:numCache>
            </c:numRef>
          </c:val>
          <c:extLst>
            <c:ext xmlns:c16="http://schemas.microsoft.com/office/drawing/2014/chart" uri="{C3380CC4-5D6E-409C-BE32-E72D297353CC}">
              <c16:uniqueId val="{00000002-0FD0-4187-A111-64B74E48C4D8}"/>
            </c:ext>
          </c:extLst>
        </c:ser>
        <c:dLbls>
          <c:showLegendKey val="0"/>
          <c:showVal val="0"/>
          <c:showCatName val="0"/>
          <c:showSerName val="0"/>
          <c:showPercent val="0"/>
          <c:showBubbleSize val="0"/>
        </c:dLbls>
        <c:gapWidth val="75"/>
        <c:overlap val="100"/>
        <c:axId val="219862720"/>
        <c:axId val="219864288"/>
      </c:barChart>
      <c:catAx>
        <c:axId val="219862720"/>
        <c:scaling>
          <c:orientation val="minMax"/>
        </c:scaling>
        <c:delete val="0"/>
        <c:axPos val="b"/>
        <c:numFmt formatCode="General" sourceLinked="0"/>
        <c:majorTickMark val="none"/>
        <c:minorTickMark val="none"/>
        <c:tickLblPos val="nextTo"/>
        <c:txPr>
          <a:bodyPr/>
          <a:lstStyle/>
          <a:p>
            <a:pPr>
              <a:defRPr sz="800" b="1"/>
            </a:pPr>
            <a:endParaRPr lang="en-US"/>
          </a:p>
        </c:txPr>
        <c:crossAx val="219864288"/>
        <c:crosses val="autoZero"/>
        <c:auto val="1"/>
        <c:lblAlgn val="ctr"/>
        <c:lblOffset val="100"/>
        <c:noMultiLvlLbl val="0"/>
      </c:catAx>
      <c:valAx>
        <c:axId val="219864288"/>
        <c:scaling>
          <c:orientation val="minMax"/>
        </c:scaling>
        <c:delete val="1"/>
        <c:axPos val="l"/>
        <c:numFmt formatCode="General" sourceLinked="1"/>
        <c:majorTickMark val="out"/>
        <c:minorTickMark val="none"/>
        <c:tickLblPos val="nextTo"/>
        <c:crossAx val="219862720"/>
        <c:crosses val="autoZero"/>
        <c:crossBetween val="between"/>
      </c:valAx>
    </c:plotArea>
    <c:legend>
      <c:legendPos val="b"/>
      <c:layout>
        <c:manualLayout>
          <c:xMode val="edge"/>
          <c:yMode val="edge"/>
          <c:x val="0.12612605610601671"/>
          <c:y val="0.75665051374827186"/>
          <c:w val="0.75856726672616737"/>
          <c:h val="0.10407244872836438"/>
        </c:manualLayout>
      </c:layout>
      <c:overlay val="0"/>
      <c:txPr>
        <a:bodyPr/>
        <a:lstStyle/>
        <a:p>
          <a:pPr>
            <a:defRPr sz="900"/>
          </a:pPr>
          <a:endParaRPr lang="en-US"/>
        </a:p>
      </c:txPr>
    </c:legend>
    <c:plotVisOnly val="1"/>
    <c:dispBlanksAs val="gap"/>
    <c:showDLblsOverMax val="0"/>
  </c:chart>
  <c:txPr>
    <a:bodyPr/>
    <a:lstStyle/>
    <a:p>
      <a:pPr>
        <a:defRPr sz="18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manualLayout>
          <c:layoutTarget val="inner"/>
          <c:xMode val="edge"/>
          <c:yMode val="edge"/>
          <c:x val="6.3685847438991916E-2"/>
          <c:y val="3.5656857874402779E-2"/>
          <c:w val="0.87433910456769914"/>
          <c:h val="0.62892946540834693"/>
        </c:manualLayout>
      </c:layout>
      <c:barChart>
        <c:barDir val="col"/>
        <c:grouping val="stacked"/>
        <c:varyColors val="0"/>
        <c:ser>
          <c:idx val="0"/>
          <c:order val="0"/>
          <c:tx>
            <c:strRef>
              <c:f>'LOB DB Charts'!$AA$5</c:f>
              <c:strCache>
                <c:ptCount val="1"/>
                <c:pt idx="0">
                  <c:v>Material</c:v>
                </c:pt>
              </c:strCache>
            </c:strRef>
          </c:tx>
          <c:spPr>
            <a:solidFill>
              <a:srgbClr val="FF0000"/>
            </a:solidFill>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C7E2-491D-8B1B-F364C23CFBC6}"/>
                </c:ext>
              </c:extLst>
            </c:dLbl>
            <c:dLbl>
              <c:idx val="1"/>
              <c:delete val="1"/>
              <c:extLst>
                <c:ext xmlns:c15="http://schemas.microsoft.com/office/drawing/2012/chart" uri="{CE6537A1-D6FC-4f65-9D91-7224C49458BB}"/>
                <c:ext xmlns:c16="http://schemas.microsoft.com/office/drawing/2014/chart" uri="{C3380CC4-5D6E-409C-BE32-E72D297353CC}">
                  <c16:uniqueId val="{00000001-C7E2-491D-8B1B-F364C23CFBC6}"/>
                </c:ext>
              </c:extLst>
            </c:dLbl>
            <c:spPr>
              <a:noFill/>
              <a:ln>
                <a:noFill/>
              </a:ln>
              <a:effectLst/>
            </c:spPr>
            <c:txPr>
              <a:bodyPr wrap="square" lIns="38100" tIns="19050" rIns="38100" bIns="19050" anchor="ctr">
                <a:spAutoFit/>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'LOB DB Charts'!$Z$13:$Z$15</c:f>
              <c:strCache>
                <c:ptCount val="3"/>
                <c:pt idx="0">
                  <c:v>Aug</c:v>
                </c:pt>
                <c:pt idx="1">
                  <c:v>Sep</c:v>
                </c:pt>
                <c:pt idx="2">
                  <c:v>Oct</c:v>
                </c:pt>
              </c:strCache>
            </c:strRef>
          </c:cat>
          <c:val>
            <c:numRef>
              <c:f>'LOB DB Charts'!$AA$13:$AA$15</c:f>
              <c:numCache>
                <c:formatCode>General</c:formatCode>
                <c:ptCount val="3"/>
                <c:pt idx="0">
                  <c:v>0</c:v>
                </c:pt>
                <c:pt idx="1">
                  <c:v>0</c:v>
                </c:pt>
                <c:pt idx="2">
                  <c:v>0</c:v>
                </c:pt>
              </c:numCache>
            </c:numRef>
          </c:val>
          <c:extLst>
            <c:ext xmlns:c16="http://schemas.microsoft.com/office/drawing/2014/chart" uri="{C3380CC4-5D6E-409C-BE32-E72D297353CC}">
              <c16:uniqueId val="{00000002-C7E2-491D-8B1B-F364C23CFBC6}"/>
            </c:ext>
          </c:extLst>
        </c:ser>
        <c:ser>
          <c:idx val="1"/>
          <c:order val="1"/>
          <c:tx>
            <c:strRef>
              <c:f>'LOB DB Charts'!$AB$5</c:f>
              <c:strCache>
                <c:ptCount val="1"/>
                <c:pt idx="0">
                  <c:v>Significant</c:v>
                </c:pt>
              </c:strCache>
            </c:strRef>
          </c:tx>
          <c:spPr>
            <a:solidFill>
              <a:srgbClr val="FFABAB"/>
            </a:solidFill>
          </c:spPr>
          <c:invertIfNegative val="0"/>
          <c:cat>
            <c:strRef>
              <c:f>'LOB DB Charts'!$Z$13:$Z$15</c:f>
              <c:strCache>
                <c:ptCount val="3"/>
                <c:pt idx="0">
                  <c:v>Aug</c:v>
                </c:pt>
                <c:pt idx="1">
                  <c:v>Sep</c:v>
                </c:pt>
                <c:pt idx="2">
                  <c:v>Oct</c:v>
                </c:pt>
              </c:strCache>
            </c:strRef>
          </c:cat>
          <c:val>
            <c:numRef>
              <c:f>'LOB DB Charts'!$AB$13:$AB$15</c:f>
              <c:numCache>
                <c:formatCode>General</c:formatCode>
                <c:ptCount val="3"/>
                <c:pt idx="0">
                  <c:v>0</c:v>
                </c:pt>
                <c:pt idx="1">
                  <c:v>0</c:v>
                </c:pt>
                <c:pt idx="2">
                  <c:v>0</c:v>
                </c:pt>
              </c:numCache>
            </c:numRef>
          </c:val>
          <c:extLst>
            <c:ext xmlns:c16="http://schemas.microsoft.com/office/drawing/2014/chart" uri="{C3380CC4-5D6E-409C-BE32-E72D297353CC}">
              <c16:uniqueId val="{00000003-C7E2-491D-8B1B-F364C23CFBC6}"/>
            </c:ext>
          </c:extLst>
        </c:ser>
        <c:ser>
          <c:idx val="2"/>
          <c:order val="2"/>
          <c:tx>
            <c:strRef>
              <c:f>'LOB DB Charts'!$AC$5</c:f>
              <c:strCache>
                <c:ptCount val="1"/>
                <c:pt idx="0">
                  <c:v>High</c:v>
                </c:pt>
              </c:strCache>
            </c:strRef>
          </c:tx>
          <c:spPr>
            <a:solidFill>
              <a:schemeClr val="bg2"/>
            </a:solidFill>
          </c:spPr>
          <c:invertIfNegative val="0"/>
          <c:cat>
            <c:strRef>
              <c:f>'LOB DB Charts'!$Z$13:$Z$15</c:f>
              <c:strCache>
                <c:ptCount val="3"/>
                <c:pt idx="0">
                  <c:v>Aug</c:v>
                </c:pt>
                <c:pt idx="1">
                  <c:v>Sep</c:v>
                </c:pt>
                <c:pt idx="2">
                  <c:v>Oct</c:v>
                </c:pt>
              </c:strCache>
            </c:strRef>
          </c:cat>
          <c:val>
            <c:numRef>
              <c:f>'LOB DB Charts'!$AC$13:$AC$15</c:f>
              <c:numCache>
                <c:formatCode>General</c:formatCode>
                <c:ptCount val="3"/>
                <c:pt idx="0">
                  <c:v>0</c:v>
                </c:pt>
                <c:pt idx="1">
                  <c:v>0</c:v>
                </c:pt>
                <c:pt idx="2">
                  <c:v>0</c:v>
                </c:pt>
              </c:numCache>
            </c:numRef>
          </c:val>
          <c:extLst>
            <c:ext xmlns:c16="http://schemas.microsoft.com/office/drawing/2014/chart" uri="{C3380CC4-5D6E-409C-BE32-E72D297353CC}">
              <c16:uniqueId val="{00000004-C7E2-491D-8B1B-F364C23CFBC6}"/>
            </c:ext>
          </c:extLst>
        </c:ser>
        <c:dLbls>
          <c:showLegendKey val="0"/>
          <c:showVal val="0"/>
          <c:showCatName val="0"/>
          <c:showSerName val="0"/>
          <c:showPercent val="0"/>
          <c:showBubbleSize val="0"/>
        </c:dLbls>
        <c:gapWidth val="75"/>
        <c:overlap val="100"/>
        <c:axId val="219859584"/>
        <c:axId val="219863112"/>
      </c:barChart>
      <c:catAx>
        <c:axId val="219859584"/>
        <c:scaling>
          <c:orientation val="minMax"/>
        </c:scaling>
        <c:delete val="0"/>
        <c:axPos val="b"/>
        <c:numFmt formatCode="General" sourceLinked="0"/>
        <c:majorTickMark val="none"/>
        <c:minorTickMark val="none"/>
        <c:tickLblPos val="nextTo"/>
        <c:txPr>
          <a:bodyPr/>
          <a:lstStyle/>
          <a:p>
            <a:pPr>
              <a:defRPr sz="800" b="1"/>
            </a:pPr>
            <a:endParaRPr lang="en-US"/>
          </a:p>
        </c:txPr>
        <c:crossAx val="219863112"/>
        <c:crosses val="autoZero"/>
        <c:auto val="1"/>
        <c:lblAlgn val="ctr"/>
        <c:lblOffset val="100"/>
        <c:noMultiLvlLbl val="0"/>
      </c:catAx>
      <c:valAx>
        <c:axId val="219863112"/>
        <c:scaling>
          <c:orientation val="minMax"/>
        </c:scaling>
        <c:delete val="1"/>
        <c:axPos val="l"/>
        <c:numFmt formatCode="General" sourceLinked="1"/>
        <c:majorTickMark val="out"/>
        <c:minorTickMark val="none"/>
        <c:tickLblPos val="nextTo"/>
        <c:crossAx val="219859584"/>
        <c:crosses val="autoZero"/>
        <c:crossBetween val="between"/>
      </c:valAx>
    </c:plotArea>
    <c:legend>
      <c:legendPos val="b"/>
      <c:layout>
        <c:manualLayout>
          <c:xMode val="edge"/>
          <c:yMode val="edge"/>
          <c:x val="0.14472769541087852"/>
          <c:y val="0.75665051374827186"/>
          <c:w val="0.74148949236412631"/>
          <c:h val="0.10407244872836438"/>
        </c:manualLayout>
      </c:layout>
      <c:overlay val="0"/>
      <c:txPr>
        <a:bodyPr/>
        <a:lstStyle/>
        <a:p>
          <a:pPr>
            <a:defRPr sz="900"/>
          </a:pPr>
          <a:endParaRPr lang="en-US"/>
        </a:p>
      </c:txPr>
    </c:legend>
    <c:plotVisOnly val="1"/>
    <c:dispBlanksAs val="gap"/>
    <c:showDLblsOverMax val="0"/>
  </c:chart>
  <c:txPr>
    <a:bodyPr/>
    <a:lstStyle/>
    <a:p>
      <a:pPr>
        <a:defRPr sz="18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manualLayout>
          <c:layoutTarget val="inner"/>
          <c:xMode val="edge"/>
          <c:yMode val="edge"/>
          <c:x val="6.3685847438991916E-2"/>
          <c:y val="3.5656857874402779E-2"/>
          <c:w val="0.87433910456769914"/>
          <c:h val="0.62892946540834693"/>
        </c:manualLayout>
      </c:layout>
      <c:barChart>
        <c:barDir val="col"/>
        <c:grouping val="stacked"/>
        <c:varyColors val="0"/>
        <c:ser>
          <c:idx val="0"/>
          <c:order val="0"/>
          <c:tx>
            <c:strRef>
              <c:f>'LOB DB Charts'!$G$5</c:f>
              <c:strCache>
                <c:ptCount val="1"/>
                <c:pt idx="0">
                  <c:v>Material</c:v>
                </c:pt>
              </c:strCache>
            </c:strRef>
          </c:tx>
          <c:spPr>
            <a:solidFill>
              <a:srgbClr val="FF0000"/>
            </a:solidFill>
          </c:spPr>
          <c:invertIfNegative val="0"/>
          <c:cat>
            <c:strRef>
              <c:f>'LOB DB Charts'!$F$13:$F$15</c:f>
              <c:strCache>
                <c:ptCount val="3"/>
                <c:pt idx="0">
                  <c:v>Aug</c:v>
                </c:pt>
                <c:pt idx="1">
                  <c:v>Sep</c:v>
                </c:pt>
                <c:pt idx="2">
                  <c:v>Oct</c:v>
                </c:pt>
              </c:strCache>
            </c:strRef>
          </c:cat>
          <c:val>
            <c:numRef>
              <c:f>'LOB DB Charts'!$G$13:$G$15</c:f>
              <c:numCache>
                <c:formatCode>General</c:formatCode>
                <c:ptCount val="3"/>
                <c:pt idx="0">
                  <c:v>0</c:v>
                </c:pt>
                <c:pt idx="1">
                  <c:v>0</c:v>
                </c:pt>
                <c:pt idx="2">
                  <c:v>0</c:v>
                </c:pt>
              </c:numCache>
            </c:numRef>
          </c:val>
          <c:extLst>
            <c:ext xmlns:c16="http://schemas.microsoft.com/office/drawing/2014/chart" uri="{C3380CC4-5D6E-409C-BE32-E72D297353CC}">
              <c16:uniqueId val="{00000000-74B2-4F00-A6AC-F6FFA731F413}"/>
            </c:ext>
          </c:extLst>
        </c:ser>
        <c:ser>
          <c:idx val="1"/>
          <c:order val="1"/>
          <c:tx>
            <c:strRef>
              <c:f>'LOB DB Charts'!$H$5</c:f>
              <c:strCache>
                <c:ptCount val="1"/>
                <c:pt idx="0">
                  <c:v>Significant</c:v>
                </c:pt>
              </c:strCache>
            </c:strRef>
          </c:tx>
          <c:spPr>
            <a:solidFill>
              <a:srgbClr val="FFABAB"/>
            </a:solidFill>
          </c:spPr>
          <c:invertIfNegative val="0"/>
          <c:cat>
            <c:strRef>
              <c:f>'LOB DB Charts'!$F$13:$F$15</c:f>
              <c:strCache>
                <c:ptCount val="3"/>
                <c:pt idx="0">
                  <c:v>Aug</c:v>
                </c:pt>
                <c:pt idx="1">
                  <c:v>Sep</c:v>
                </c:pt>
                <c:pt idx="2">
                  <c:v>Oct</c:v>
                </c:pt>
              </c:strCache>
            </c:strRef>
          </c:cat>
          <c:val>
            <c:numRef>
              <c:f>'LOB DB Charts'!$H$13:$H$15</c:f>
              <c:numCache>
                <c:formatCode>General</c:formatCode>
                <c:ptCount val="3"/>
                <c:pt idx="0">
                  <c:v>0</c:v>
                </c:pt>
                <c:pt idx="1">
                  <c:v>0</c:v>
                </c:pt>
                <c:pt idx="2">
                  <c:v>0</c:v>
                </c:pt>
              </c:numCache>
            </c:numRef>
          </c:val>
          <c:extLst>
            <c:ext xmlns:c16="http://schemas.microsoft.com/office/drawing/2014/chart" uri="{C3380CC4-5D6E-409C-BE32-E72D297353CC}">
              <c16:uniqueId val="{00000001-74B2-4F00-A6AC-F6FFA731F413}"/>
            </c:ext>
          </c:extLst>
        </c:ser>
        <c:ser>
          <c:idx val="2"/>
          <c:order val="2"/>
          <c:tx>
            <c:strRef>
              <c:f>'LOB DB Charts'!$I$5</c:f>
              <c:strCache>
                <c:ptCount val="1"/>
                <c:pt idx="0">
                  <c:v>High</c:v>
                </c:pt>
              </c:strCache>
            </c:strRef>
          </c:tx>
          <c:spPr>
            <a:solidFill>
              <a:schemeClr val="bg2"/>
            </a:solidFill>
          </c:spPr>
          <c:invertIfNegative val="0"/>
          <c:cat>
            <c:strRef>
              <c:f>'LOB DB Charts'!$F$13:$F$15</c:f>
              <c:strCache>
                <c:ptCount val="3"/>
                <c:pt idx="0">
                  <c:v>Aug</c:v>
                </c:pt>
                <c:pt idx="1">
                  <c:v>Sep</c:v>
                </c:pt>
                <c:pt idx="2">
                  <c:v>Oct</c:v>
                </c:pt>
              </c:strCache>
            </c:strRef>
          </c:cat>
          <c:val>
            <c:numRef>
              <c:f>'LOB DB Charts'!$I$13:$I$15</c:f>
              <c:numCache>
                <c:formatCode>General</c:formatCode>
                <c:ptCount val="3"/>
                <c:pt idx="0">
                  <c:v>0</c:v>
                </c:pt>
                <c:pt idx="1">
                  <c:v>0</c:v>
                </c:pt>
                <c:pt idx="2">
                  <c:v>0</c:v>
                </c:pt>
              </c:numCache>
            </c:numRef>
          </c:val>
          <c:extLst>
            <c:ext xmlns:c16="http://schemas.microsoft.com/office/drawing/2014/chart" uri="{C3380CC4-5D6E-409C-BE32-E72D297353CC}">
              <c16:uniqueId val="{00000002-74B2-4F00-A6AC-F6FFA731F413}"/>
            </c:ext>
          </c:extLst>
        </c:ser>
        <c:dLbls>
          <c:showLegendKey val="0"/>
          <c:showVal val="0"/>
          <c:showCatName val="0"/>
          <c:showSerName val="0"/>
          <c:showPercent val="0"/>
          <c:showBubbleSize val="0"/>
        </c:dLbls>
        <c:gapWidth val="75"/>
        <c:overlap val="100"/>
        <c:axId val="219858016"/>
        <c:axId val="219859976"/>
      </c:barChart>
      <c:catAx>
        <c:axId val="219858016"/>
        <c:scaling>
          <c:orientation val="minMax"/>
        </c:scaling>
        <c:delete val="0"/>
        <c:axPos val="b"/>
        <c:numFmt formatCode="General" sourceLinked="0"/>
        <c:majorTickMark val="none"/>
        <c:minorTickMark val="none"/>
        <c:tickLblPos val="nextTo"/>
        <c:txPr>
          <a:bodyPr/>
          <a:lstStyle/>
          <a:p>
            <a:pPr>
              <a:defRPr sz="800" b="1"/>
            </a:pPr>
            <a:endParaRPr lang="en-US"/>
          </a:p>
        </c:txPr>
        <c:crossAx val="219859976"/>
        <c:crosses val="autoZero"/>
        <c:auto val="1"/>
        <c:lblAlgn val="ctr"/>
        <c:lblOffset val="100"/>
        <c:noMultiLvlLbl val="0"/>
      </c:catAx>
      <c:valAx>
        <c:axId val="219859976"/>
        <c:scaling>
          <c:orientation val="minMax"/>
        </c:scaling>
        <c:delete val="1"/>
        <c:axPos val="l"/>
        <c:numFmt formatCode="General" sourceLinked="1"/>
        <c:majorTickMark val="out"/>
        <c:minorTickMark val="none"/>
        <c:tickLblPos val="nextTo"/>
        <c:crossAx val="219858016"/>
        <c:crosses val="autoZero"/>
        <c:crossBetween val="between"/>
      </c:valAx>
    </c:plotArea>
    <c:legend>
      <c:legendPos val="b"/>
      <c:layout>
        <c:manualLayout>
          <c:xMode val="edge"/>
          <c:yMode val="edge"/>
          <c:x val="0.12064231453618988"/>
          <c:y val="0.75665067006241726"/>
          <c:w val="0.75856726672616737"/>
          <c:h val="0.10368876630040105"/>
        </c:manualLayout>
      </c:layout>
      <c:overlay val="0"/>
      <c:txPr>
        <a:bodyPr/>
        <a:lstStyle/>
        <a:p>
          <a:pPr>
            <a:defRPr sz="900"/>
          </a:pPr>
          <a:endParaRPr lang="en-US"/>
        </a:p>
      </c:txPr>
    </c:legend>
    <c:plotVisOnly val="1"/>
    <c:dispBlanksAs val="gap"/>
    <c:showDLblsOverMax val="0"/>
  </c:chart>
  <c:txPr>
    <a:bodyPr/>
    <a:lstStyle/>
    <a:p>
      <a:pPr>
        <a:defRPr sz="18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manualLayout>
          <c:layoutTarget val="inner"/>
          <c:xMode val="edge"/>
          <c:yMode val="edge"/>
          <c:x val="6.3685847438991916E-2"/>
          <c:y val="3.5656857874402779E-2"/>
          <c:w val="0.87433910456769914"/>
          <c:h val="0.62892946540834693"/>
        </c:manualLayout>
      </c:layout>
      <c:barChart>
        <c:barDir val="col"/>
        <c:grouping val="stacked"/>
        <c:varyColors val="0"/>
        <c:ser>
          <c:idx val="0"/>
          <c:order val="0"/>
          <c:tx>
            <c:strRef>
              <c:f>'LOB DB Charts'!$L$5</c:f>
              <c:strCache>
                <c:ptCount val="1"/>
                <c:pt idx="0">
                  <c:v>Material</c:v>
                </c:pt>
              </c:strCache>
            </c:strRef>
          </c:tx>
          <c:spPr>
            <a:solidFill>
              <a:srgbClr val="FF0000"/>
            </a:solidFill>
          </c:spPr>
          <c:invertIfNegative val="0"/>
          <c:cat>
            <c:strRef>
              <c:f>'LOB DB Charts'!$K$13:$K$15</c:f>
              <c:strCache>
                <c:ptCount val="3"/>
                <c:pt idx="0">
                  <c:v>Aug</c:v>
                </c:pt>
                <c:pt idx="1">
                  <c:v>Sep</c:v>
                </c:pt>
                <c:pt idx="2">
                  <c:v>Oct</c:v>
                </c:pt>
              </c:strCache>
            </c:strRef>
          </c:cat>
          <c:val>
            <c:numRef>
              <c:f>'LOB DB Charts'!$L$13:$L$15</c:f>
              <c:numCache>
                <c:formatCode>General</c:formatCode>
                <c:ptCount val="3"/>
                <c:pt idx="0">
                  <c:v>0</c:v>
                </c:pt>
                <c:pt idx="1">
                  <c:v>0</c:v>
                </c:pt>
                <c:pt idx="2">
                  <c:v>0</c:v>
                </c:pt>
              </c:numCache>
            </c:numRef>
          </c:val>
          <c:extLst>
            <c:ext xmlns:c16="http://schemas.microsoft.com/office/drawing/2014/chart" uri="{C3380CC4-5D6E-409C-BE32-E72D297353CC}">
              <c16:uniqueId val="{00000000-A00C-425D-A729-AFC0A6427390}"/>
            </c:ext>
          </c:extLst>
        </c:ser>
        <c:ser>
          <c:idx val="1"/>
          <c:order val="1"/>
          <c:tx>
            <c:strRef>
              <c:f>'LOB DB Charts'!$M$5</c:f>
              <c:strCache>
                <c:ptCount val="1"/>
                <c:pt idx="0">
                  <c:v>Significant</c:v>
                </c:pt>
              </c:strCache>
            </c:strRef>
          </c:tx>
          <c:spPr>
            <a:solidFill>
              <a:srgbClr val="FFABAB"/>
            </a:solidFill>
          </c:spPr>
          <c:invertIfNegative val="0"/>
          <c:cat>
            <c:strRef>
              <c:f>'LOB DB Charts'!$K$13:$K$15</c:f>
              <c:strCache>
                <c:ptCount val="3"/>
                <c:pt idx="0">
                  <c:v>Aug</c:v>
                </c:pt>
                <c:pt idx="1">
                  <c:v>Sep</c:v>
                </c:pt>
                <c:pt idx="2">
                  <c:v>Oct</c:v>
                </c:pt>
              </c:strCache>
            </c:strRef>
          </c:cat>
          <c:val>
            <c:numRef>
              <c:f>'LOB DB Charts'!$M$13:$M$15</c:f>
              <c:numCache>
                <c:formatCode>General</c:formatCode>
                <c:ptCount val="3"/>
                <c:pt idx="0">
                  <c:v>0</c:v>
                </c:pt>
                <c:pt idx="1">
                  <c:v>0</c:v>
                </c:pt>
                <c:pt idx="2">
                  <c:v>0</c:v>
                </c:pt>
              </c:numCache>
            </c:numRef>
          </c:val>
          <c:extLst>
            <c:ext xmlns:c16="http://schemas.microsoft.com/office/drawing/2014/chart" uri="{C3380CC4-5D6E-409C-BE32-E72D297353CC}">
              <c16:uniqueId val="{00000001-A00C-425D-A729-AFC0A6427390}"/>
            </c:ext>
          </c:extLst>
        </c:ser>
        <c:ser>
          <c:idx val="2"/>
          <c:order val="2"/>
          <c:tx>
            <c:strRef>
              <c:f>'LOB DB Charts'!$N$5</c:f>
              <c:strCache>
                <c:ptCount val="1"/>
                <c:pt idx="0">
                  <c:v>High</c:v>
                </c:pt>
              </c:strCache>
            </c:strRef>
          </c:tx>
          <c:spPr>
            <a:solidFill>
              <a:schemeClr val="bg2"/>
            </a:solidFill>
          </c:spPr>
          <c:invertIfNegative val="0"/>
          <c:cat>
            <c:strRef>
              <c:f>'LOB DB Charts'!$K$13:$K$15</c:f>
              <c:strCache>
                <c:ptCount val="3"/>
                <c:pt idx="0">
                  <c:v>Aug</c:v>
                </c:pt>
                <c:pt idx="1">
                  <c:v>Sep</c:v>
                </c:pt>
                <c:pt idx="2">
                  <c:v>Oct</c:v>
                </c:pt>
              </c:strCache>
            </c:strRef>
          </c:cat>
          <c:val>
            <c:numRef>
              <c:f>'LOB DB Charts'!$N$13:$N$15</c:f>
              <c:numCache>
                <c:formatCode>General</c:formatCode>
                <c:ptCount val="3"/>
                <c:pt idx="0">
                  <c:v>0</c:v>
                </c:pt>
                <c:pt idx="1">
                  <c:v>0</c:v>
                </c:pt>
                <c:pt idx="2">
                  <c:v>0</c:v>
                </c:pt>
              </c:numCache>
            </c:numRef>
          </c:val>
          <c:extLst>
            <c:ext xmlns:c16="http://schemas.microsoft.com/office/drawing/2014/chart" uri="{C3380CC4-5D6E-409C-BE32-E72D297353CC}">
              <c16:uniqueId val="{00000002-A00C-425D-A729-AFC0A6427390}"/>
            </c:ext>
          </c:extLst>
        </c:ser>
        <c:dLbls>
          <c:showLegendKey val="0"/>
          <c:showVal val="0"/>
          <c:showCatName val="0"/>
          <c:showSerName val="0"/>
          <c:showPercent val="0"/>
          <c:showBubbleSize val="0"/>
        </c:dLbls>
        <c:gapWidth val="75"/>
        <c:overlap val="100"/>
        <c:axId val="242301952"/>
        <c:axId val="242307048"/>
      </c:barChart>
      <c:catAx>
        <c:axId val="242301952"/>
        <c:scaling>
          <c:orientation val="minMax"/>
        </c:scaling>
        <c:delete val="0"/>
        <c:axPos val="b"/>
        <c:numFmt formatCode="General" sourceLinked="0"/>
        <c:majorTickMark val="none"/>
        <c:minorTickMark val="none"/>
        <c:tickLblPos val="nextTo"/>
        <c:txPr>
          <a:bodyPr/>
          <a:lstStyle/>
          <a:p>
            <a:pPr>
              <a:defRPr sz="800" b="1"/>
            </a:pPr>
            <a:endParaRPr lang="en-US"/>
          </a:p>
        </c:txPr>
        <c:crossAx val="242307048"/>
        <c:crosses val="autoZero"/>
        <c:auto val="1"/>
        <c:lblAlgn val="ctr"/>
        <c:lblOffset val="100"/>
        <c:noMultiLvlLbl val="0"/>
      </c:catAx>
      <c:valAx>
        <c:axId val="242307048"/>
        <c:scaling>
          <c:orientation val="minMax"/>
        </c:scaling>
        <c:delete val="1"/>
        <c:axPos val="l"/>
        <c:numFmt formatCode="General" sourceLinked="1"/>
        <c:majorTickMark val="out"/>
        <c:minorTickMark val="none"/>
        <c:tickLblPos val="nextTo"/>
        <c:crossAx val="242301952"/>
        <c:crosses val="autoZero"/>
        <c:crossBetween val="between"/>
      </c:valAx>
    </c:plotArea>
    <c:legend>
      <c:legendPos val="b"/>
      <c:layout>
        <c:manualLayout>
          <c:xMode val="edge"/>
          <c:yMode val="edge"/>
          <c:x val="0.11515857296636307"/>
          <c:y val="0.76279514654092584"/>
          <c:w val="0.75856726672616737"/>
          <c:h val="0.10368876630040105"/>
        </c:manualLayout>
      </c:layout>
      <c:overlay val="0"/>
      <c:txPr>
        <a:bodyPr/>
        <a:lstStyle/>
        <a:p>
          <a:pPr>
            <a:defRPr sz="900"/>
          </a:pPr>
          <a:endParaRPr lang="en-US"/>
        </a:p>
      </c:txPr>
    </c:legend>
    <c:plotVisOnly val="1"/>
    <c:dispBlanksAs val="gap"/>
    <c:showDLblsOverMax val="0"/>
  </c:chart>
  <c:txPr>
    <a:bodyPr/>
    <a:lstStyle/>
    <a:p>
      <a:pPr>
        <a:defRPr sz="18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manualLayout>
          <c:layoutTarget val="inner"/>
          <c:xMode val="edge"/>
          <c:yMode val="edge"/>
          <c:x val="6.3685847438991916E-2"/>
          <c:y val="3.5656857874402779E-2"/>
          <c:w val="0.87433910456769914"/>
          <c:h val="0.62892946540834693"/>
        </c:manualLayout>
      </c:layout>
      <c:barChart>
        <c:barDir val="col"/>
        <c:grouping val="stacked"/>
        <c:varyColors val="0"/>
        <c:ser>
          <c:idx val="0"/>
          <c:order val="0"/>
          <c:tx>
            <c:strRef>
              <c:f>'LOB DB Charts'!$Q$5</c:f>
              <c:strCache>
                <c:ptCount val="1"/>
                <c:pt idx="0">
                  <c:v>Material</c:v>
                </c:pt>
              </c:strCache>
            </c:strRef>
          </c:tx>
          <c:spPr>
            <a:solidFill>
              <a:srgbClr val="FF0000"/>
            </a:solidFill>
          </c:spPr>
          <c:invertIfNegative val="0"/>
          <c:cat>
            <c:strRef>
              <c:f>'LOB DB Charts'!$P$13:$P$15</c:f>
              <c:strCache>
                <c:ptCount val="3"/>
                <c:pt idx="0">
                  <c:v>Aug</c:v>
                </c:pt>
                <c:pt idx="1">
                  <c:v>Sep</c:v>
                </c:pt>
                <c:pt idx="2">
                  <c:v>Oct</c:v>
                </c:pt>
              </c:strCache>
            </c:strRef>
          </c:cat>
          <c:val>
            <c:numRef>
              <c:f>'LOB DB Charts'!$Q$13:$Q$15</c:f>
              <c:numCache>
                <c:formatCode>General</c:formatCode>
                <c:ptCount val="3"/>
                <c:pt idx="0">
                  <c:v>0</c:v>
                </c:pt>
                <c:pt idx="1">
                  <c:v>0</c:v>
                </c:pt>
                <c:pt idx="2">
                  <c:v>0</c:v>
                </c:pt>
              </c:numCache>
            </c:numRef>
          </c:val>
          <c:extLst>
            <c:ext xmlns:c16="http://schemas.microsoft.com/office/drawing/2014/chart" uri="{C3380CC4-5D6E-409C-BE32-E72D297353CC}">
              <c16:uniqueId val="{00000000-5FE6-4931-AB0E-EF64EE358128}"/>
            </c:ext>
          </c:extLst>
        </c:ser>
        <c:ser>
          <c:idx val="1"/>
          <c:order val="1"/>
          <c:tx>
            <c:strRef>
              <c:f>'LOB DB Charts'!$R$5</c:f>
              <c:strCache>
                <c:ptCount val="1"/>
                <c:pt idx="0">
                  <c:v>Significant</c:v>
                </c:pt>
              </c:strCache>
            </c:strRef>
          </c:tx>
          <c:spPr>
            <a:solidFill>
              <a:srgbClr val="FFABAB"/>
            </a:solidFill>
          </c:spPr>
          <c:invertIfNegative val="0"/>
          <c:cat>
            <c:strRef>
              <c:f>'LOB DB Charts'!$P$13:$P$15</c:f>
              <c:strCache>
                <c:ptCount val="3"/>
                <c:pt idx="0">
                  <c:v>Aug</c:v>
                </c:pt>
                <c:pt idx="1">
                  <c:v>Sep</c:v>
                </c:pt>
                <c:pt idx="2">
                  <c:v>Oct</c:v>
                </c:pt>
              </c:strCache>
            </c:strRef>
          </c:cat>
          <c:val>
            <c:numRef>
              <c:f>'LOB DB Charts'!$R$13:$R$15</c:f>
              <c:numCache>
                <c:formatCode>General</c:formatCode>
                <c:ptCount val="3"/>
                <c:pt idx="0">
                  <c:v>0</c:v>
                </c:pt>
                <c:pt idx="1">
                  <c:v>0</c:v>
                </c:pt>
                <c:pt idx="2">
                  <c:v>0</c:v>
                </c:pt>
              </c:numCache>
            </c:numRef>
          </c:val>
          <c:extLst>
            <c:ext xmlns:c16="http://schemas.microsoft.com/office/drawing/2014/chart" uri="{C3380CC4-5D6E-409C-BE32-E72D297353CC}">
              <c16:uniqueId val="{00000001-5FE6-4931-AB0E-EF64EE358128}"/>
            </c:ext>
          </c:extLst>
        </c:ser>
        <c:ser>
          <c:idx val="2"/>
          <c:order val="2"/>
          <c:tx>
            <c:strRef>
              <c:f>'LOB DB Charts'!$S$5</c:f>
              <c:strCache>
                <c:ptCount val="1"/>
                <c:pt idx="0">
                  <c:v>High</c:v>
                </c:pt>
              </c:strCache>
            </c:strRef>
          </c:tx>
          <c:spPr>
            <a:solidFill>
              <a:schemeClr val="bg2"/>
            </a:solidFill>
          </c:spPr>
          <c:invertIfNegative val="0"/>
          <c:cat>
            <c:strRef>
              <c:f>'LOB DB Charts'!$P$13:$P$15</c:f>
              <c:strCache>
                <c:ptCount val="3"/>
                <c:pt idx="0">
                  <c:v>Aug</c:v>
                </c:pt>
                <c:pt idx="1">
                  <c:v>Sep</c:v>
                </c:pt>
                <c:pt idx="2">
                  <c:v>Oct</c:v>
                </c:pt>
              </c:strCache>
            </c:strRef>
          </c:cat>
          <c:val>
            <c:numRef>
              <c:f>'LOB DB Charts'!$S$13:$S$15</c:f>
              <c:numCache>
                <c:formatCode>General</c:formatCode>
                <c:ptCount val="3"/>
                <c:pt idx="0">
                  <c:v>0</c:v>
                </c:pt>
                <c:pt idx="1">
                  <c:v>0</c:v>
                </c:pt>
                <c:pt idx="2">
                  <c:v>0</c:v>
                </c:pt>
              </c:numCache>
            </c:numRef>
          </c:val>
          <c:extLst>
            <c:ext xmlns:c16="http://schemas.microsoft.com/office/drawing/2014/chart" uri="{C3380CC4-5D6E-409C-BE32-E72D297353CC}">
              <c16:uniqueId val="{00000002-5FE6-4931-AB0E-EF64EE358128}"/>
            </c:ext>
          </c:extLst>
        </c:ser>
        <c:dLbls>
          <c:showLegendKey val="0"/>
          <c:showVal val="0"/>
          <c:showCatName val="0"/>
          <c:showSerName val="0"/>
          <c:showPercent val="0"/>
          <c:showBubbleSize val="0"/>
        </c:dLbls>
        <c:gapWidth val="75"/>
        <c:overlap val="100"/>
        <c:axId val="242299992"/>
        <c:axId val="242305872"/>
      </c:barChart>
      <c:catAx>
        <c:axId val="242299992"/>
        <c:scaling>
          <c:orientation val="minMax"/>
        </c:scaling>
        <c:delete val="0"/>
        <c:axPos val="b"/>
        <c:numFmt formatCode="General" sourceLinked="0"/>
        <c:majorTickMark val="none"/>
        <c:minorTickMark val="none"/>
        <c:tickLblPos val="nextTo"/>
        <c:txPr>
          <a:bodyPr/>
          <a:lstStyle/>
          <a:p>
            <a:pPr>
              <a:defRPr sz="800" b="1"/>
            </a:pPr>
            <a:endParaRPr lang="en-US"/>
          </a:p>
        </c:txPr>
        <c:crossAx val="242305872"/>
        <c:crosses val="autoZero"/>
        <c:auto val="1"/>
        <c:lblAlgn val="ctr"/>
        <c:lblOffset val="100"/>
        <c:noMultiLvlLbl val="0"/>
      </c:catAx>
      <c:valAx>
        <c:axId val="242305872"/>
        <c:scaling>
          <c:orientation val="minMax"/>
        </c:scaling>
        <c:delete val="1"/>
        <c:axPos val="l"/>
        <c:numFmt formatCode="General" sourceLinked="1"/>
        <c:majorTickMark val="out"/>
        <c:minorTickMark val="none"/>
        <c:tickLblPos val="nextTo"/>
        <c:crossAx val="242299992"/>
        <c:crosses val="autoZero"/>
        <c:crossBetween val="between"/>
      </c:valAx>
    </c:plotArea>
    <c:legend>
      <c:legendPos val="b"/>
      <c:layout>
        <c:manualLayout>
          <c:xMode val="edge"/>
          <c:yMode val="edge"/>
          <c:x val="0.12064231453618988"/>
          <c:y val="0.75665067006241726"/>
          <c:w val="0.75856726672616737"/>
          <c:h val="0.10368876630040105"/>
        </c:manualLayout>
      </c:layout>
      <c:overlay val="0"/>
      <c:txPr>
        <a:bodyPr/>
        <a:lstStyle/>
        <a:p>
          <a:pPr>
            <a:defRPr sz="900"/>
          </a:pPr>
          <a:endParaRPr lang="en-US"/>
        </a:p>
      </c:txPr>
    </c:legend>
    <c:plotVisOnly val="1"/>
    <c:dispBlanksAs val="gap"/>
    <c:showDLblsOverMax val="0"/>
  </c:chart>
  <c:txPr>
    <a:bodyPr/>
    <a:lstStyle/>
    <a:p>
      <a:pPr>
        <a:defRPr sz="18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manualLayout>
          <c:layoutTarget val="inner"/>
          <c:xMode val="edge"/>
          <c:yMode val="edge"/>
          <c:x val="6.3685847438991916E-2"/>
          <c:y val="3.5656857874402779E-2"/>
          <c:w val="0.87433910456769914"/>
          <c:h val="0.62892946540834693"/>
        </c:manualLayout>
      </c:layout>
      <c:barChart>
        <c:barDir val="col"/>
        <c:grouping val="stacked"/>
        <c:varyColors val="0"/>
        <c:ser>
          <c:idx val="0"/>
          <c:order val="0"/>
          <c:tx>
            <c:strRef>
              <c:f>'LOB DB Charts'!$V$5</c:f>
              <c:strCache>
                <c:ptCount val="1"/>
                <c:pt idx="0">
                  <c:v>Material</c:v>
                </c:pt>
              </c:strCache>
            </c:strRef>
          </c:tx>
          <c:spPr>
            <a:solidFill>
              <a:srgbClr val="FF0000"/>
            </a:solidFill>
          </c:spPr>
          <c:invertIfNegative val="0"/>
          <c:cat>
            <c:strRef>
              <c:f>'LOB DB Charts'!$U$13:$U$15</c:f>
              <c:strCache>
                <c:ptCount val="3"/>
                <c:pt idx="0">
                  <c:v>Aug</c:v>
                </c:pt>
                <c:pt idx="1">
                  <c:v>Sep</c:v>
                </c:pt>
                <c:pt idx="2">
                  <c:v>Oct</c:v>
                </c:pt>
              </c:strCache>
            </c:strRef>
          </c:cat>
          <c:val>
            <c:numRef>
              <c:f>'LOB DB Charts'!$V$13:$V$15</c:f>
              <c:numCache>
                <c:formatCode>General</c:formatCode>
                <c:ptCount val="3"/>
                <c:pt idx="0">
                  <c:v>0</c:v>
                </c:pt>
                <c:pt idx="1">
                  <c:v>0</c:v>
                </c:pt>
                <c:pt idx="2">
                  <c:v>0</c:v>
                </c:pt>
              </c:numCache>
            </c:numRef>
          </c:val>
          <c:extLst>
            <c:ext xmlns:c16="http://schemas.microsoft.com/office/drawing/2014/chart" uri="{C3380CC4-5D6E-409C-BE32-E72D297353CC}">
              <c16:uniqueId val="{00000000-713C-47D2-80FA-0DABC3C5357F}"/>
            </c:ext>
          </c:extLst>
        </c:ser>
        <c:ser>
          <c:idx val="1"/>
          <c:order val="1"/>
          <c:tx>
            <c:strRef>
              <c:f>'LOB DB Charts'!$W$5</c:f>
              <c:strCache>
                <c:ptCount val="1"/>
                <c:pt idx="0">
                  <c:v>Significant</c:v>
                </c:pt>
              </c:strCache>
            </c:strRef>
          </c:tx>
          <c:spPr>
            <a:solidFill>
              <a:srgbClr val="FFABAB"/>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1-713C-47D2-80FA-0DABC3C5357F}"/>
                </c:ext>
              </c:extLst>
            </c:dLbl>
            <c:dLbl>
              <c:idx val="2"/>
              <c:delete val="1"/>
              <c:extLst>
                <c:ext xmlns:c15="http://schemas.microsoft.com/office/drawing/2012/chart" uri="{CE6537A1-D6FC-4f65-9D91-7224C49458BB}"/>
                <c:ext xmlns:c16="http://schemas.microsoft.com/office/drawing/2014/chart" uri="{C3380CC4-5D6E-409C-BE32-E72D297353CC}">
                  <c16:uniqueId val="{00000002-713C-47D2-80FA-0DABC3C5357F}"/>
                </c:ext>
              </c:extLst>
            </c:dLbl>
            <c:spPr>
              <a:noFill/>
              <a:ln>
                <a:noFill/>
              </a:ln>
              <a:effectLst/>
            </c:spPr>
            <c:txPr>
              <a:bodyPr wrap="square" lIns="38100" tIns="19050" rIns="38100" bIns="19050" anchor="ctr">
                <a:spAutoFit/>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'LOB DB Charts'!$U$13:$U$15</c:f>
              <c:strCache>
                <c:ptCount val="3"/>
                <c:pt idx="0">
                  <c:v>Aug</c:v>
                </c:pt>
                <c:pt idx="1">
                  <c:v>Sep</c:v>
                </c:pt>
                <c:pt idx="2">
                  <c:v>Oct</c:v>
                </c:pt>
              </c:strCache>
            </c:strRef>
          </c:cat>
          <c:val>
            <c:numRef>
              <c:f>'LOB DB Charts'!$W$13:$W$15</c:f>
              <c:numCache>
                <c:formatCode>General</c:formatCode>
                <c:ptCount val="3"/>
                <c:pt idx="0">
                  <c:v>0</c:v>
                </c:pt>
                <c:pt idx="1">
                  <c:v>0</c:v>
                </c:pt>
                <c:pt idx="2">
                  <c:v>0</c:v>
                </c:pt>
              </c:numCache>
            </c:numRef>
          </c:val>
          <c:extLst>
            <c:ext xmlns:c16="http://schemas.microsoft.com/office/drawing/2014/chart" uri="{C3380CC4-5D6E-409C-BE32-E72D297353CC}">
              <c16:uniqueId val="{00000003-713C-47D2-80FA-0DABC3C5357F}"/>
            </c:ext>
          </c:extLst>
        </c:ser>
        <c:ser>
          <c:idx val="2"/>
          <c:order val="2"/>
          <c:tx>
            <c:strRef>
              <c:f>'LOB DB Charts'!$X$5</c:f>
              <c:strCache>
                <c:ptCount val="1"/>
                <c:pt idx="0">
                  <c:v>High</c:v>
                </c:pt>
              </c:strCache>
            </c:strRef>
          </c:tx>
          <c:spPr>
            <a:solidFill>
              <a:schemeClr val="bg2"/>
            </a:solidFill>
            <a:ln>
              <a:solidFill>
                <a:schemeClr val="bg2"/>
              </a:solidFill>
            </a:ln>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713C-47D2-80FA-0DABC3C5357F}"/>
                </c:ext>
              </c:extLst>
            </c:dLbl>
            <c:dLbl>
              <c:idx val="1"/>
              <c:delete val="1"/>
              <c:extLst>
                <c:ext xmlns:c15="http://schemas.microsoft.com/office/drawing/2012/chart" uri="{CE6537A1-D6FC-4f65-9D91-7224C49458BB}"/>
                <c:ext xmlns:c16="http://schemas.microsoft.com/office/drawing/2014/chart" uri="{C3380CC4-5D6E-409C-BE32-E72D297353CC}">
                  <c16:uniqueId val="{00000005-713C-47D2-80FA-0DABC3C5357F}"/>
                </c:ext>
              </c:extLst>
            </c:dLbl>
            <c:spPr>
              <a:noFill/>
              <a:ln>
                <a:noFill/>
              </a:ln>
              <a:effectLst/>
            </c:spPr>
            <c:txPr>
              <a:bodyPr wrap="square" lIns="38100" tIns="19050" rIns="38100" bIns="19050" anchor="ctr">
                <a:spAutoFit/>
              </a:bodyPr>
              <a:lstStyle/>
              <a:p>
                <a:pPr>
                  <a:defRPr sz="7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'LOB DB Charts'!$U$13:$U$15</c:f>
              <c:strCache>
                <c:ptCount val="3"/>
                <c:pt idx="0">
                  <c:v>Aug</c:v>
                </c:pt>
                <c:pt idx="1">
                  <c:v>Sep</c:v>
                </c:pt>
                <c:pt idx="2">
                  <c:v>Oct</c:v>
                </c:pt>
              </c:strCache>
            </c:strRef>
          </c:cat>
          <c:val>
            <c:numRef>
              <c:f>'LOB DB Charts'!$X$13:$X$15</c:f>
              <c:numCache>
                <c:formatCode>General</c:formatCode>
                <c:ptCount val="3"/>
                <c:pt idx="0">
                  <c:v>0</c:v>
                </c:pt>
                <c:pt idx="1">
                  <c:v>0</c:v>
                </c:pt>
                <c:pt idx="2">
                  <c:v>0</c:v>
                </c:pt>
              </c:numCache>
            </c:numRef>
          </c:val>
          <c:extLst>
            <c:ext xmlns:c16="http://schemas.microsoft.com/office/drawing/2014/chart" uri="{C3380CC4-5D6E-409C-BE32-E72D297353CC}">
              <c16:uniqueId val="{00000006-713C-47D2-80FA-0DABC3C5357F}"/>
            </c:ext>
          </c:extLst>
        </c:ser>
        <c:dLbls>
          <c:showLegendKey val="0"/>
          <c:showVal val="0"/>
          <c:showCatName val="0"/>
          <c:showSerName val="0"/>
          <c:showPercent val="0"/>
          <c:showBubbleSize val="0"/>
        </c:dLbls>
        <c:gapWidth val="75"/>
        <c:overlap val="100"/>
        <c:axId val="242300384"/>
        <c:axId val="242301168"/>
      </c:barChart>
      <c:catAx>
        <c:axId val="242300384"/>
        <c:scaling>
          <c:orientation val="minMax"/>
        </c:scaling>
        <c:delete val="0"/>
        <c:axPos val="b"/>
        <c:numFmt formatCode="General" sourceLinked="0"/>
        <c:majorTickMark val="none"/>
        <c:minorTickMark val="none"/>
        <c:tickLblPos val="nextTo"/>
        <c:txPr>
          <a:bodyPr/>
          <a:lstStyle/>
          <a:p>
            <a:pPr>
              <a:defRPr sz="800" b="1"/>
            </a:pPr>
            <a:endParaRPr lang="en-US"/>
          </a:p>
        </c:txPr>
        <c:crossAx val="242301168"/>
        <c:crosses val="autoZero"/>
        <c:auto val="1"/>
        <c:lblAlgn val="ctr"/>
        <c:lblOffset val="100"/>
        <c:noMultiLvlLbl val="0"/>
      </c:catAx>
      <c:valAx>
        <c:axId val="242301168"/>
        <c:scaling>
          <c:orientation val="minMax"/>
        </c:scaling>
        <c:delete val="1"/>
        <c:axPos val="l"/>
        <c:numFmt formatCode="General" sourceLinked="1"/>
        <c:majorTickMark val="out"/>
        <c:minorTickMark val="none"/>
        <c:tickLblPos val="nextTo"/>
        <c:crossAx val="242300384"/>
        <c:crosses val="autoZero"/>
        <c:crossBetween val="between"/>
      </c:valAx>
    </c:plotArea>
    <c:legend>
      <c:legendPos val="b"/>
      <c:layout>
        <c:manualLayout>
          <c:xMode val="edge"/>
          <c:yMode val="edge"/>
          <c:x val="0.13160979767584352"/>
          <c:y val="0.78122857597645168"/>
          <c:w val="0.75856726672616737"/>
          <c:h val="0.10368876630040105"/>
        </c:manualLayout>
      </c:layout>
      <c:overlay val="0"/>
      <c:txPr>
        <a:bodyPr/>
        <a:lstStyle/>
        <a:p>
          <a:pPr>
            <a:defRPr sz="900"/>
          </a:pPr>
          <a:endParaRPr lang="en-US"/>
        </a:p>
      </c:txPr>
    </c:legend>
    <c:plotVisOnly val="1"/>
    <c:dispBlanksAs val="gap"/>
    <c:showDLblsOverMax val="0"/>
  </c:chart>
  <c:txPr>
    <a:bodyPr/>
    <a:lstStyle/>
    <a:p>
      <a:pPr>
        <a:defRPr sz="180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manualLayout>
          <c:layoutTarget val="inner"/>
          <c:xMode val="edge"/>
          <c:yMode val="edge"/>
          <c:x val="6.3685847438991916E-2"/>
          <c:y val="3.5656857874402779E-2"/>
          <c:w val="0.87433910456769914"/>
          <c:h val="0.62892946540834693"/>
        </c:manualLayout>
      </c:layout>
      <c:barChart>
        <c:barDir val="col"/>
        <c:grouping val="stacked"/>
        <c:varyColors val="0"/>
        <c:ser>
          <c:idx val="0"/>
          <c:order val="0"/>
          <c:tx>
            <c:strRef>
              <c:f>'LOB DB Charts'!$AG$5</c:f>
              <c:strCache>
                <c:ptCount val="1"/>
                <c:pt idx="0">
                  <c:v>Material</c:v>
                </c:pt>
              </c:strCache>
            </c:strRef>
          </c:tx>
          <c:spPr>
            <a:solidFill>
              <a:srgbClr val="FF0000"/>
            </a:solidFill>
          </c:spPr>
          <c:invertIfNegative val="0"/>
          <c:cat>
            <c:strRef>
              <c:f>'LOB DB Charts'!$AF$13:$AF$15</c:f>
              <c:strCache>
                <c:ptCount val="3"/>
                <c:pt idx="0">
                  <c:v>Aug</c:v>
                </c:pt>
                <c:pt idx="1">
                  <c:v>Sep</c:v>
                </c:pt>
                <c:pt idx="2">
                  <c:v>Oct</c:v>
                </c:pt>
              </c:strCache>
            </c:strRef>
          </c:cat>
          <c:val>
            <c:numRef>
              <c:f>'LOB DB Charts'!$AG$13:$AG$15</c:f>
              <c:numCache>
                <c:formatCode>General</c:formatCode>
                <c:ptCount val="3"/>
                <c:pt idx="0">
                  <c:v>0</c:v>
                </c:pt>
                <c:pt idx="1">
                  <c:v>0</c:v>
                </c:pt>
                <c:pt idx="2">
                  <c:v>0</c:v>
                </c:pt>
              </c:numCache>
            </c:numRef>
          </c:val>
          <c:extLst>
            <c:ext xmlns:c16="http://schemas.microsoft.com/office/drawing/2014/chart" uri="{C3380CC4-5D6E-409C-BE32-E72D297353CC}">
              <c16:uniqueId val="{00000000-F682-42C4-9E95-65DD3BFFAE7F}"/>
            </c:ext>
          </c:extLst>
        </c:ser>
        <c:ser>
          <c:idx val="1"/>
          <c:order val="1"/>
          <c:tx>
            <c:strRef>
              <c:f>'LOB DB Charts'!$AH$5</c:f>
              <c:strCache>
                <c:ptCount val="1"/>
                <c:pt idx="0">
                  <c:v>Significant</c:v>
                </c:pt>
              </c:strCache>
            </c:strRef>
          </c:tx>
          <c:spPr>
            <a:solidFill>
              <a:srgbClr val="FFABAB"/>
            </a:solidFill>
          </c:spPr>
          <c:invertIfNegative val="0"/>
          <c:cat>
            <c:strRef>
              <c:f>'LOB DB Charts'!$AF$13:$AF$15</c:f>
              <c:strCache>
                <c:ptCount val="3"/>
                <c:pt idx="0">
                  <c:v>Aug</c:v>
                </c:pt>
                <c:pt idx="1">
                  <c:v>Sep</c:v>
                </c:pt>
                <c:pt idx="2">
                  <c:v>Oct</c:v>
                </c:pt>
              </c:strCache>
            </c:strRef>
          </c:cat>
          <c:val>
            <c:numRef>
              <c:f>'LOB DB Charts'!$AH$13:$AH$15</c:f>
              <c:numCache>
                <c:formatCode>General</c:formatCode>
                <c:ptCount val="3"/>
                <c:pt idx="0">
                  <c:v>0</c:v>
                </c:pt>
                <c:pt idx="1">
                  <c:v>0</c:v>
                </c:pt>
                <c:pt idx="2">
                  <c:v>0</c:v>
                </c:pt>
              </c:numCache>
            </c:numRef>
          </c:val>
          <c:extLst>
            <c:ext xmlns:c16="http://schemas.microsoft.com/office/drawing/2014/chart" uri="{C3380CC4-5D6E-409C-BE32-E72D297353CC}">
              <c16:uniqueId val="{00000001-F682-42C4-9E95-65DD3BFFAE7F}"/>
            </c:ext>
          </c:extLst>
        </c:ser>
        <c:ser>
          <c:idx val="2"/>
          <c:order val="2"/>
          <c:tx>
            <c:strRef>
              <c:f>'LOB DB Charts'!$AI$5</c:f>
              <c:strCache>
                <c:ptCount val="1"/>
                <c:pt idx="0">
                  <c:v>High</c:v>
                </c:pt>
              </c:strCache>
            </c:strRef>
          </c:tx>
          <c:spPr>
            <a:solidFill>
              <a:schemeClr val="bg2"/>
            </a:solidFill>
          </c:spPr>
          <c:invertIfNegative val="0"/>
          <c:cat>
            <c:strRef>
              <c:f>'LOB DB Charts'!$AF$13:$AF$15</c:f>
              <c:strCache>
                <c:ptCount val="3"/>
                <c:pt idx="0">
                  <c:v>Aug</c:v>
                </c:pt>
                <c:pt idx="1">
                  <c:v>Sep</c:v>
                </c:pt>
                <c:pt idx="2">
                  <c:v>Oct</c:v>
                </c:pt>
              </c:strCache>
            </c:strRef>
          </c:cat>
          <c:val>
            <c:numRef>
              <c:f>'LOB DB Charts'!$AI$13:$AI$15</c:f>
              <c:numCache>
                <c:formatCode>General</c:formatCode>
                <c:ptCount val="3"/>
                <c:pt idx="0">
                  <c:v>0</c:v>
                </c:pt>
                <c:pt idx="1">
                  <c:v>0</c:v>
                </c:pt>
                <c:pt idx="2">
                  <c:v>0</c:v>
                </c:pt>
              </c:numCache>
            </c:numRef>
          </c:val>
          <c:extLst>
            <c:ext xmlns:c16="http://schemas.microsoft.com/office/drawing/2014/chart" uri="{C3380CC4-5D6E-409C-BE32-E72D297353CC}">
              <c16:uniqueId val="{00000002-F682-42C4-9E95-65DD3BFFAE7F}"/>
            </c:ext>
          </c:extLst>
        </c:ser>
        <c:dLbls>
          <c:showLegendKey val="0"/>
          <c:showVal val="0"/>
          <c:showCatName val="0"/>
          <c:showSerName val="0"/>
          <c:showPercent val="0"/>
          <c:showBubbleSize val="0"/>
        </c:dLbls>
        <c:gapWidth val="75"/>
        <c:overlap val="100"/>
        <c:axId val="242305088"/>
        <c:axId val="242306264"/>
      </c:barChart>
      <c:catAx>
        <c:axId val="242305088"/>
        <c:scaling>
          <c:orientation val="minMax"/>
        </c:scaling>
        <c:delete val="0"/>
        <c:axPos val="b"/>
        <c:numFmt formatCode="General" sourceLinked="0"/>
        <c:majorTickMark val="none"/>
        <c:minorTickMark val="none"/>
        <c:tickLblPos val="nextTo"/>
        <c:txPr>
          <a:bodyPr/>
          <a:lstStyle/>
          <a:p>
            <a:pPr>
              <a:defRPr sz="800" b="1"/>
            </a:pPr>
            <a:endParaRPr lang="en-US"/>
          </a:p>
        </c:txPr>
        <c:crossAx val="242306264"/>
        <c:crosses val="autoZero"/>
        <c:auto val="1"/>
        <c:lblAlgn val="ctr"/>
        <c:lblOffset val="100"/>
        <c:noMultiLvlLbl val="0"/>
      </c:catAx>
      <c:valAx>
        <c:axId val="242306264"/>
        <c:scaling>
          <c:orientation val="minMax"/>
        </c:scaling>
        <c:delete val="1"/>
        <c:axPos val="l"/>
        <c:numFmt formatCode="General" sourceLinked="1"/>
        <c:majorTickMark val="out"/>
        <c:minorTickMark val="none"/>
        <c:tickLblPos val="nextTo"/>
        <c:crossAx val="242305088"/>
        <c:crosses val="autoZero"/>
        <c:crossBetween val="between"/>
      </c:valAx>
    </c:plotArea>
    <c:legend>
      <c:legendPos val="b"/>
      <c:layout>
        <c:manualLayout>
          <c:xMode val="edge"/>
          <c:yMode val="edge"/>
          <c:x val="0.1661688354717494"/>
          <c:y val="0.75665051374827186"/>
          <c:w val="0.74148949236412631"/>
          <c:h val="0.10407244872836438"/>
        </c:manualLayout>
      </c:layout>
      <c:overlay val="0"/>
      <c:txPr>
        <a:bodyPr/>
        <a:lstStyle/>
        <a:p>
          <a:pPr>
            <a:defRPr sz="900"/>
          </a:pPr>
          <a:endParaRPr lang="en-US"/>
        </a:p>
      </c:txPr>
    </c:legend>
    <c:plotVisOnly val="1"/>
    <c:dispBlanksAs val="gap"/>
    <c:showDLblsOverMax val="0"/>
  </c:chart>
  <c:txPr>
    <a:bodyPr/>
    <a:lstStyle/>
    <a:p>
      <a:pPr>
        <a:defRPr sz="18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66674</xdr:colOff>
      <xdr:row>11</xdr:row>
      <xdr:rowOff>14287</xdr:rowOff>
    </xdr:from>
    <xdr:to>
      <xdr:col>12</xdr:col>
      <xdr:colOff>571499</xdr:colOff>
      <xdr:row>25</xdr:row>
      <xdr:rowOff>90487</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20</xdr:row>
      <xdr:rowOff>0</xdr:rowOff>
    </xdr:from>
    <xdr:to>
      <xdr:col>4</xdr:col>
      <xdr:colOff>39462</xdr:colOff>
      <xdr:row>30</xdr:row>
      <xdr:rowOff>154277</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556260</xdr:colOff>
      <xdr:row>20</xdr:row>
      <xdr:rowOff>0</xdr:rowOff>
    </xdr:from>
    <xdr:to>
      <xdr:col>29</xdr:col>
      <xdr:colOff>39462</xdr:colOff>
      <xdr:row>30</xdr:row>
      <xdr:rowOff>154277</xdr:rowOff>
    </xdr:to>
    <xdr:graphicFrame macro="">
      <xdr:nvGraphicFramePr>
        <xdr:cNvPr id="8" name="Chart 7">
          <a:extLst>
            <a:ext uri="{FF2B5EF4-FFF2-40B4-BE49-F238E27FC236}">
              <a16:creationId xmlns:a16="http://schemas.microsoft.com/office/drawing/2014/main" id="{00000000-0008-0000-0A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20</xdr:row>
      <xdr:rowOff>0</xdr:rowOff>
    </xdr:from>
    <xdr:to>
      <xdr:col>9</xdr:col>
      <xdr:colOff>39462</xdr:colOff>
      <xdr:row>30</xdr:row>
      <xdr:rowOff>161897</xdr:rowOff>
    </xdr:to>
    <xdr:graphicFrame macro="">
      <xdr:nvGraphicFramePr>
        <xdr:cNvPr id="9" name="Chart 8">
          <a:extLst>
            <a:ext uri="{FF2B5EF4-FFF2-40B4-BE49-F238E27FC236}">
              <a16:creationId xmlns:a16="http://schemas.microsoft.com/office/drawing/2014/main" id="{00000000-0008-0000-0A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20</xdr:row>
      <xdr:rowOff>0</xdr:rowOff>
    </xdr:from>
    <xdr:to>
      <xdr:col>14</xdr:col>
      <xdr:colOff>39462</xdr:colOff>
      <xdr:row>30</xdr:row>
      <xdr:rowOff>161897</xdr:rowOff>
    </xdr:to>
    <xdr:graphicFrame macro="">
      <xdr:nvGraphicFramePr>
        <xdr:cNvPr id="10" name="Chart 9">
          <a:extLst>
            <a:ext uri="{FF2B5EF4-FFF2-40B4-BE49-F238E27FC236}">
              <a16:creationId xmlns:a16="http://schemas.microsoft.com/office/drawing/2014/main" id="{00000000-0008-0000-0A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20</xdr:row>
      <xdr:rowOff>0</xdr:rowOff>
    </xdr:from>
    <xdr:to>
      <xdr:col>19</xdr:col>
      <xdr:colOff>39462</xdr:colOff>
      <xdr:row>30</xdr:row>
      <xdr:rowOff>161897</xdr:rowOff>
    </xdr:to>
    <xdr:graphicFrame macro="">
      <xdr:nvGraphicFramePr>
        <xdr:cNvPr id="11" name="Chart 10">
          <a:extLst>
            <a:ext uri="{FF2B5EF4-FFF2-40B4-BE49-F238E27FC236}">
              <a16:creationId xmlns:a16="http://schemas.microsoft.com/office/drawing/2014/main" id="{00000000-0008-0000-0A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20</xdr:row>
      <xdr:rowOff>0</xdr:rowOff>
    </xdr:from>
    <xdr:to>
      <xdr:col>24</xdr:col>
      <xdr:colOff>39462</xdr:colOff>
      <xdr:row>30</xdr:row>
      <xdr:rowOff>161897</xdr:rowOff>
    </xdr:to>
    <xdr:graphicFrame macro="">
      <xdr:nvGraphicFramePr>
        <xdr:cNvPr id="12" name="Chart 11">
          <a:extLst>
            <a:ext uri="{FF2B5EF4-FFF2-40B4-BE49-F238E27FC236}">
              <a16:creationId xmlns:a16="http://schemas.microsoft.com/office/drawing/2014/main" id="{00000000-0008-0000-0A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556260</xdr:colOff>
      <xdr:row>20</xdr:row>
      <xdr:rowOff>0</xdr:rowOff>
    </xdr:from>
    <xdr:to>
      <xdr:col>35</xdr:col>
      <xdr:colOff>39462</xdr:colOff>
      <xdr:row>30</xdr:row>
      <xdr:rowOff>154277</xdr:rowOff>
    </xdr:to>
    <xdr:graphicFrame macro="">
      <xdr:nvGraphicFramePr>
        <xdr:cNvPr id="13" name="Chart 12">
          <a:extLst>
            <a:ext uri="{FF2B5EF4-FFF2-40B4-BE49-F238E27FC236}">
              <a16:creationId xmlns:a16="http://schemas.microsoft.com/office/drawing/2014/main" id="{00000000-0008-0000-0A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tatesfpsop1\docs\BURRT\Dept\Operational%20Risk\Event%20Escalation\Escalation\2019%20OR%20Events%20Escalated\69_Snow_HELOC%20Fraud\CBB%20Operational%20Risk%20Event%20Escalation_Fraud%20Ops_Snow_Helo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tatesfpsop1\docs\BURRT\Dept\Operational%20Risk\Procedures\Escalation%20Procedures\Training%20Materials\CBB%20Operational%20Risk%20Event%20Escalation%20Form_8.02.2019_F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tatesfpsop1\docs\Users\n835413\AppData\Local\Microsoft\Windows\Temporary%20Internet%20Files\Content.Outlook\3HHG1VK8\iGRC%20Data%20Quality_Findings%20Workbook%20V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tatesfpsop1\docs\Users\n835413\AppData\Local\Microsoft\Windows\Temporary%20Internet%20Files\Content.Outlook\302F664G\Issue%20Management%20Triage%20Template_1.14.18%20(00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n210276/AppData/Local/Microsoft/Windows/Temporary%20Internet%20Files/Content.Outlook/Z8ETEWM0/Issue%20Management%20Triage%20Template_8.28.19.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Users\n835413\AppData\Local\Microsoft\Windows\Temporary%20Internet%20Files\Content.Outlook\3HHG1VK8\Superseded%20Reports\iGRC%20Workbooks\iGRC%20Mitigations%20Workbook_MACR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ent Form"/>
      <sheetName val="Horizontal &amp; Retrospective"/>
      <sheetName val="Event Form Procedures"/>
      <sheetName val="Root Cause"/>
      <sheetName val="Basel Risk Event"/>
      <sheetName val="Event Rating"/>
      <sheetName val="Vlook-ups"/>
      <sheetName val="Vlook-ups2"/>
      <sheetName val="Codes"/>
      <sheetName val="RtCause"/>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ent Form"/>
      <sheetName val="Horizontal &amp; Retrospective"/>
      <sheetName val="Event Form Procedures"/>
      <sheetName val="Root Cause"/>
      <sheetName val="Basel Risk Event"/>
      <sheetName val="Event Rating"/>
      <sheetName val="Vlook-ups"/>
      <sheetName val="Vlook-ups2"/>
      <sheetName val="Codes"/>
      <sheetName val="RtCause"/>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Week Summary "/>
      <sheetName val="Missing Fields-Pivot Tables"/>
      <sheetName val="Logical Validation-Pivot Tables"/>
      <sheetName val="Formula"/>
      <sheetName val="Findings Detail"/>
      <sheetName val="MIS ONLY--&gt;"/>
      <sheetName val="ALL Findings Raw Data"/>
      <sheetName val="SAMPLE"/>
      <sheetName val="Ops Findings Raw Data"/>
      <sheetName val="Org -Mgr Mapping"/>
      <sheetName val="Findings Recon"/>
      <sheetName val="New Findings List"/>
      <sheetName val="Past Due Findings List"/>
      <sheetName val="&gt;30 Days in Draft List"/>
      <sheetName val="&gt;30 Days in Submitted List"/>
      <sheetName val="New Findings Report"/>
      <sheetName val="Past Due Report"/>
      <sheetName val="&gt;30 Days in Draft Report"/>
      <sheetName val="&gt;30 Days in Submitted Report"/>
      <sheetName val="New Findings Chart"/>
      <sheetName val="Past Due Findings Chart"/>
      <sheetName val="&gt;30 Days Draft Chart"/>
      <sheetName val="&gt;30 Days in Submitted Chart"/>
      <sheetName val="Basel Mapping"/>
      <sheetName val="Org Hierarchy"/>
      <sheetName val="Dropdown"/>
      <sheetName val="Issue Source Teams"/>
      <sheetName val="BASEL 1"/>
      <sheetName val="BASEL 2"/>
      <sheetName val="MRP"/>
      <sheetName val="Area"/>
      <sheetName val="Sheet1"/>
      <sheetName val="Sources"/>
      <sheetName val="Application Name"/>
      <sheetName val="Vendors"/>
      <sheetName val="Regulations"/>
      <sheetName val="Products"/>
      <sheetName val="ORG Level"/>
      <sheetName val="Regulatory Hashtags"/>
      <sheetName val="Drop Downs"/>
      <sheetName val="BASEL 3"/>
      <sheetName val="BL Breakdown"/>
      <sheetName val="Area Name"/>
      <sheetName val="BASEL3"/>
      <sheetName val="Regulation Names"/>
      <sheetName val="All SBNA Metrics"/>
      <sheetName val="New KRIs"/>
      <sheetName val="Existing KRI Inventory"/>
      <sheetName val="BASEL1"/>
      <sheetName val="BASEL2"/>
      <sheetName val="Sheet2"/>
      <sheetName val="MRP Inventory"/>
      <sheetName val="MRP Mapping Table"/>
    </sheetNames>
    <sheetDataSet>
      <sheetData sheetId="0"/>
      <sheetData sheetId="1"/>
      <sheetData sheetId="2"/>
      <sheetData sheetId="3">
        <row r="2">
          <cell r="C2">
            <v>42662</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Identified Issues"/>
      <sheetName val="Accepted Issues"/>
      <sheetName val="Remediated Issues"/>
      <sheetName val="Past Due Issues"/>
      <sheetName val="Deficiency Scales"/>
      <sheetName val="Sources"/>
      <sheetName val="Issue Source Teams"/>
      <sheetName val="ORG Level"/>
      <sheetName val="Application Name"/>
      <sheetName val="Vendors"/>
      <sheetName val="Products"/>
      <sheetName val="Regulations"/>
      <sheetName val="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Identified Issues"/>
      <sheetName val="Accepted Issues"/>
      <sheetName val="Remediated Issues"/>
      <sheetName val="Past Due Issues"/>
      <sheetName val="Deficiency Scales"/>
      <sheetName val="Sources"/>
      <sheetName val="Regulatory Hashtags"/>
      <sheetName val="Issue Source Teams"/>
      <sheetName val="ORG Level"/>
      <sheetName val="Application Name"/>
      <sheetName val="Vendors"/>
      <sheetName val="Products"/>
      <sheetName val="Dropdown"/>
    </sheetNames>
    <sheetDataSet>
      <sheetData sheetId="0" refreshError="1"/>
      <sheetData sheetId="1" refreshError="1"/>
      <sheetData sheetId="2" refreshError="1"/>
      <sheetData sheetId="3" refreshError="1"/>
      <sheetData sheetId="4" refreshError="1"/>
      <sheetData sheetId="5" refreshError="1"/>
      <sheetData sheetId="6">
        <row r="1">
          <cell r="D1" t="str">
            <v>Updated 3.19.19</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dings-LOB"/>
      <sheetName val="MACRO"/>
      <sheetName val="Findings_ALL"/>
      <sheetName val="Remediations_ALL"/>
      <sheetName val="Mitigation Actions"/>
      <sheetName val="iGRC Actions Due Report"/>
      <sheetName val="BASEL 1"/>
      <sheetName val="BASEL 2"/>
      <sheetName val="MRP"/>
      <sheetName val="Area"/>
      <sheetName val="Org Hierarchy"/>
      <sheetName val="Sources"/>
      <sheetName val="Application Name"/>
      <sheetName val="Products"/>
      <sheetName val="Issue Source Teams"/>
      <sheetName val="Regulatory Hashtags"/>
      <sheetName val="Vendors"/>
      <sheetName val="ORG Level"/>
      <sheetName val="Dropdown"/>
      <sheetName val="Deficiency Scales"/>
      <sheetName val="Regulations"/>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hindawi.com/journals/ads/2016/8963214/" TargetMode="External"/><Relationship Id="rId1" Type="http://schemas.openxmlformats.org/officeDocument/2006/relationships/hyperlink" Target="https://www.youtube.com/watch?v=J4T70o8gjlk"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80362-7593-4AD5-889C-109A2114BC29}">
  <dimension ref="A1:L65"/>
  <sheetViews>
    <sheetView tabSelected="1" workbookViewId="0">
      <selection activeCell="A3" sqref="A3"/>
    </sheetView>
  </sheetViews>
  <sheetFormatPr defaultRowHeight="15"/>
  <cols>
    <col min="1" max="1" width="15" customWidth="1"/>
    <col min="3" max="3" width="12.85546875" customWidth="1"/>
    <col min="4" max="4" width="10.5703125" customWidth="1"/>
    <col min="5" max="5" width="12" customWidth="1"/>
    <col min="6" max="6" width="11.28515625" customWidth="1"/>
    <col min="7" max="7" width="11.5703125" customWidth="1"/>
    <col min="9" max="9" width="21.28515625" customWidth="1"/>
    <col min="10" max="10" width="12.85546875" customWidth="1"/>
    <col min="12" max="12" width="10.85546875" customWidth="1"/>
    <col min="13" max="13" width="12.7109375" bestFit="1" customWidth="1"/>
    <col min="14" max="14" width="13" customWidth="1"/>
  </cols>
  <sheetData>
    <row r="1" spans="1:10">
      <c r="A1" t="s">
        <v>9705</v>
      </c>
    </row>
    <row r="3" spans="1:10">
      <c r="A3" s="141" t="s">
        <v>9673</v>
      </c>
    </row>
    <row r="4" spans="1:10">
      <c r="A4" t="s">
        <v>9674</v>
      </c>
    </row>
    <row r="6" spans="1:10">
      <c r="A6" s="141" t="s">
        <v>9703</v>
      </c>
    </row>
    <row r="7" spans="1:10">
      <c r="A7" t="s">
        <v>9704</v>
      </c>
    </row>
    <row r="9" spans="1:10" ht="18.75">
      <c r="A9" s="98" t="s">
        <v>9675</v>
      </c>
      <c r="B9" s="98"/>
    </row>
    <row r="10" spans="1:10" ht="15.75" thickBot="1"/>
    <row r="11" spans="1:10">
      <c r="A11" s="142" t="s">
        <v>9689</v>
      </c>
      <c r="B11" s="143"/>
      <c r="C11" s="143"/>
      <c r="D11" s="144"/>
      <c r="I11" s="117" t="s">
        <v>9753</v>
      </c>
      <c r="J11" s="118"/>
    </row>
    <row r="12" spans="1:10" ht="15.75">
      <c r="A12" s="148"/>
      <c r="B12" s="145" t="s">
        <v>9670</v>
      </c>
      <c r="C12" s="145" t="s">
        <v>9671</v>
      </c>
      <c r="D12" s="145" t="s">
        <v>9669</v>
      </c>
      <c r="I12" s="113" t="s">
        <v>9690</v>
      </c>
      <c r="J12" s="115">
        <v>3</v>
      </c>
    </row>
    <row r="13" spans="1:10" ht="15.75">
      <c r="A13" s="145" t="s">
        <v>9670</v>
      </c>
      <c r="B13" s="146">
        <v>1</v>
      </c>
      <c r="C13" s="146">
        <f>J19/L19</f>
        <v>1.8</v>
      </c>
      <c r="D13" s="146">
        <f>J20/L20</f>
        <v>3</v>
      </c>
      <c r="I13" s="113" t="s">
        <v>9691</v>
      </c>
      <c r="J13" s="115">
        <v>5</v>
      </c>
    </row>
    <row r="14" spans="1:10" ht="15.75">
      <c r="A14" s="145" t="s">
        <v>9671</v>
      </c>
      <c r="B14" s="146">
        <f>J21/L21</f>
        <v>0.55555555555555558</v>
      </c>
      <c r="C14" s="146">
        <v>1</v>
      </c>
      <c r="D14" s="146">
        <f>J22/L22</f>
        <v>2</v>
      </c>
      <c r="I14" s="113" t="s">
        <v>9692</v>
      </c>
      <c r="J14" s="115">
        <v>7</v>
      </c>
    </row>
    <row r="15" spans="1:10" ht="15.75">
      <c r="A15" s="145" t="s">
        <v>9669</v>
      </c>
      <c r="B15" s="146">
        <f>J23/L23</f>
        <v>0.33333333333333331</v>
      </c>
      <c r="C15" s="146">
        <f>J24/L24</f>
        <v>0.5</v>
      </c>
      <c r="D15" s="146">
        <v>1</v>
      </c>
      <c r="I15" s="113" t="s">
        <v>9699</v>
      </c>
      <c r="J15" s="115">
        <v>9</v>
      </c>
    </row>
    <row r="16" spans="1:10" ht="16.5" thickBot="1">
      <c r="A16" s="145" t="s">
        <v>9676</v>
      </c>
      <c r="B16" s="147">
        <f>SUM(B13:B15)</f>
        <v>1.8888888888888888</v>
      </c>
      <c r="C16" s="147">
        <f t="shared" ref="C16:D16" si="0">SUM(C13:C15)</f>
        <v>3.3</v>
      </c>
      <c r="D16" s="147">
        <f t="shared" si="0"/>
        <v>6</v>
      </c>
      <c r="I16" s="114" t="s">
        <v>9700</v>
      </c>
      <c r="J16" s="116" t="s">
        <v>9702</v>
      </c>
    </row>
    <row r="18" spans="1:12" ht="15.75" thickBot="1">
      <c r="I18" s="111" t="s">
        <v>9751</v>
      </c>
      <c r="J18" s="18"/>
      <c r="K18" s="112"/>
      <c r="L18" s="19"/>
    </row>
    <row r="19" spans="1:12" ht="15.75" thickTop="1">
      <c r="A19" s="149" t="s">
        <v>9677</v>
      </c>
      <c r="B19" s="150"/>
      <c r="C19" s="150"/>
      <c r="D19" s="143"/>
      <c r="E19" s="144"/>
      <c r="I19" s="126" t="s">
        <v>9693</v>
      </c>
      <c r="J19" s="137">
        <v>9</v>
      </c>
      <c r="K19" s="23" t="s">
        <v>9731</v>
      </c>
      <c r="L19" s="131">
        <v>5</v>
      </c>
    </row>
    <row r="20" spans="1:12">
      <c r="A20" s="148"/>
      <c r="B20" s="145" t="s">
        <v>9670</v>
      </c>
      <c r="C20" s="145" t="s">
        <v>9671</v>
      </c>
      <c r="D20" s="145" t="s">
        <v>9669</v>
      </c>
      <c r="E20" s="151" t="s">
        <v>9688</v>
      </c>
      <c r="H20" s="92"/>
      <c r="I20" s="122" t="s">
        <v>9696</v>
      </c>
      <c r="J20" s="138">
        <v>9</v>
      </c>
      <c r="K20" s="125" t="s">
        <v>9731</v>
      </c>
      <c r="L20" s="132">
        <v>3</v>
      </c>
    </row>
    <row r="21" spans="1:12">
      <c r="A21" s="145" t="s">
        <v>9670</v>
      </c>
      <c r="B21" s="146">
        <f>B13/B16</f>
        <v>0.52941176470588236</v>
      </c>
      <c r="C21" s="146">
        <f>C13/C16</f>
        <v>0.54545454545454553</v>
      </c>
      <c r="D21" s="146">
        <f t="shared" ref="D21" si="1">D13/D16</f>
        <v>0.5</v>
      </c>
      <c r="E21" s="152">
        <f>AVERAGE(B21:D21)</f>
        <v>0.52495543672014267</v>
      </c>
      <c r="I21" s="122" t="s">
        <v>9694</v>
      </c>
      <c r="J21" s="138">
        <v>5</v>
      </c>
      <c r="K21" s="125" t="s">
        <v>9731</v>
      </c>
      <c r="L21" s="132">
        <v>9</v>
      </c>
    </row>
    <row r="22" spans="1:12">
      <c r="A22" s="145" t="s">
        <v>9671</v>
      </c>
      <c r="B22" s="146">
        <f>B14/B16</f>
        <v>0.29411764705882354</v>
      </c>
      <c r="C22" s="146">
        <f t="shared" ref="C22:D22" si="2">C14/C16</f>
        <v>0.30303030303030304</v>
      </c>
      <c r="D22" s="146">
        <f t="shared" si="2"/>
        <v>0.33333333333333331</v>
      </c>
      <c r="E22" s="152">
        <f t="shared" ref="E22:E23" si="3">AVERAGE(B22:D22)</f>
        <v>0.31016042780748659</v>
      </c>
      <c r="I22" s="122" t="s">
        <v>9695</v>
      </c>
      <c r="J22" s="138">
        <v>6</v>
      </c>
      <c r="K22" s="125" t="s">
        <v>9731</v>
      </c>
      <c r="L22" s="132">
        <v>3</v>
      </c>
    </row>
    <row r="23" spans="1:12">
      <c r="A23" s="145" t="s">
        <v>9669</v>
      </c>
      <c r="B23" s="146">
        <f>B15/B16</f>
        <v>0.1764705882352941</v>
      </c>
      <c r="C23" s="146">
        <f t="shared" ref="C23:D23" si="4">C15/C16</f>
        <v>0.15151515151515152</v>
      </c>
      <c r="D23" s="146">
        <f t="shared" si="4"/>
        <v>0.16666666666666666</v>
      </c>
      <c r="E23" s="152">
        <f t="shared" si="3"/>
        <v>0.16488413547237077</v>
      </c>
      <c r="I23" s="122" t="s">
        <v>9697</v>
      </c>
      <c r="J23" s="138">
        <v>3</v>
      </c>
      <c r="K23" s="125" t="s">
        <v>9731</v>
      </c>
      <c r="L23" s="132">
        <v>9</v>
      </c>
    </row>
    <row r="24" spans="1:12" ht="15.75" thickBot="1">
      <c r="I24" s="122" t="s">
        <v>9698</v>
      </c>
      <c r="J24" s="139">
        <v>3</v>
      </c>
      <c r="K24" s="125" t="s">
        <v>9731</v>
      </c>
      <c r="L24" s="133">
        <v>6</v>
      </c>
    </row>
    <row r="25" spans="1:12" ht="15.75" thickTop="1"/>
    <row r="26" spans="1:12">
      <c r="A26" s="149" t="s">
        <v>9678</v>
      </c>
      <c r="B26" s="150"/>
      <c r="C26" s="143"/>
      <c r="D26" s="143"/>
      <c r="E26" s="143"/>
      <c r="F26" s="143"/>
      <c r="G26" s="144"/>
    </row>
    <row r="27" spans="1:12">
      <c r="A27" s="154" t="s">
        <v>9679</v>
      </c>
      <c r="B27" s="155">
        <f>E21</f>
        <v>0.52495543672014267</v>
      </c>
      <c r="C27" s="155">
        <f>E22</f>
        <v>0.31016042780748659</v>
      </c>
      <c r="D27" s="155">
        <f>E23</f>
        <v>0.16488413547237077</v>
      </c>
      <c r="E27" s="122"/>
      <c r="F27" s="112"/>
      <c r="G27" s="156"/>
    </row>
    <row r="28" spans="1:12">
      <c r="A28" s="148"/>
      <c r="B28" s="145" t="s">
        <v>9670</v>
      </c>
      <c r="C28" s="145" t="s">
        <v>9671</v>
      </c>
      <c r="D28" s="145" t="s">
        <v>9669</v>
      </c>
      <c r="E28" s="145" t="s">
        <v>9701</v>
      </c>
      <c r="F28" s="145" t="s">
        <v>9688</v>
      </c>
      <c r="G28" s="145" t="s">
        <v>9681</v>
      </c>
    </row>
    <row r="29" spans="1:12">
      <c r="A29" s="145" t="s">
        <v>9670</v>
      </c>
      <c r="B29" s="146">
        <f>B13*B27</f>
        <v>0.52495543672014267</v>
      </c>
      <c r="C29" s="146">
        <f>C13*C27</f>
        <v>0.55828877005347588</v>
      </c>
      <c r="D29" s="146">
        <f>D13*D27</f>
        <v>0.49465240641711228</v>
      </c>
      <c r="E29" s="146">
        <f>SUM(B29:D29)</f>
        <v>1.5778966131907308</v>
      </c>
      <c r="F29" s="146">
        <f>E21</f>
        <v>0.52495543672014267</v>
      </c>
      <c r="G29" s="153">
        <f>E29/F29</f>
        <v>3.0057724957555174</v>
      </c>
    </row>
    <row r="30" spans="1:12">
      <c r="A30" s="145" t="s">
        <v>9671</v>
      </c>
      <c r="B30" s="146">
        <f>B14*B27</f>
        <v>0.29164190928896816</v>
      </c>
      <c r="C30" s="146">
        <f>C14*C27</f>
        <v>0.31016042780748659</v>
      </c>
      <c r="D30" s="146">
        <f>D14*D27</f>
        <v>0.32976827094474154</v>
      </c>
      <c r="E30" s="146">
        <f t="shared" ref="E30:E31" si="5">SUM(B30:D30)</f>
        <v>0.93157060804119629</v>
      </c>
      <c r="F30" s="146">
        <f t="shared" ref="F30:F31" si="6">E22</f>
        <v>0.31016042780748659</v>
      </c>
      <c r="G30" s="153">
        <f t="shared" ref="G30:G31" si="7">E30/F30</f>
        <v>3.0035121328224781</v>
      </c>
    </row>
    <row r="31" spans="1:12">
      <c r="A31" s="145" t="s">
        <v>9669</v>
      </c>
      <c r="B31" s="146">
        <f>B15*B27</f>
        <v>0.17498514557338088</v>
      </c>
      <c r="C31" s="146">
        <f>C15*C27</f>
        <v>0.1550802139037433</v>
      </c>
      <c r="D31" s="146">
        <f>D15*D27</f>
        <v>0.16488413547237077</v>
      </c>
      <c r="E31" s="146">
        <f t="shared" si="5"/>
        <v>0.49494949494949492</v>
      </c>
      <c r="F31" s="146">
        <f t="shared" si="6"/>
        <v>0.16488413547237077</v>
      </c>
      <c r="G31" s="153">
        <f t="shared" si="7"/>
        <v>3.0018018018018018</v>
      </c>
    </row>
    <row r="33" spans="1:12">
      <c r="A33" s="96" t="s">
        <v>9686</v>
      </c>
      <c r="B33" s="90">
        <f>AVERAGE(G29:G31)</f>
        <v>3.0036954767932662</v>
      </c>
    </row>
    <row r="34" spans="1:12" ht="30">
      <c r="A34" s="93" t="s">
        <v>9682</v>
      </c>
      <c r="B34">
        <f>(B33-3)/(3-1)</f>
        <v>1.8477383966331029E-3</v>
      </c>
      <c r="C34" s="157" t="s">
        <v>9774</v>
      </c>
    </row>
    <row r="35" spans="1:12" ht="30">
      <c r="A35" s="93" t="s">
        <v>9683</v>
      </c>
      <c r="B35" s="89">
        <f>B34/0.58</f>
        <v>3.1857558562639709E-3</v>
      </c>
      <c r="C35" s="94" t="s">
        <v>9684</v>
      </c>
      <c r="D35" s="95" t="s">
        <v>9685</v>
      </c>
      <c r="E35" s="94" t="s">
        <v>9736</v>
      </c>
    </row>
    <row r="37" spans="1:12" ht="18.75">
      <c r="A37" s="98" t="s">
        <v>9687</v>
      </c>
      <c r="B37" s="98"/>
      <c r="C37" s="98"/>
    </row>
    <row r="38" spans="1:12" ht="15.75" thickBot="1">
      <c r="I38" s="111" t="s">
        <v>9751</v>
      </c>
      <c r="J38" s="18"/>
      <c r="K38" s="112"/>
      <c r="L38" s="19"/>
    </row>
    <row r="39" spans="1:12" ht="15.75" thickTop="1">
      <c r="B39" s="89" t="s">
        <v>41</v>
      </c>
      <c r="C39" s="89" t="s">
        <v>40</v>
      </c>
      <c r="D39" s="89" t="s">
        <v>42</v>
      </c>
      <c r="E39" s="89" t="s">
        <v>9672</v>
      </c>
      <c r="I39" s="126" t="s">
        <v>9737</v>
      </c>
      <c r="J39" s="128">
        <v>7</v>
      </c>
      <c r="K39" s="23" t="s">
        <v>9731</v>
      </c>
      <c r="L39" s="131">
        <v>6</v>
      </c>
    </row>
    <row r="40" spans="1:12">
      <c r="A40" s="89" t="s">
        <v>41</v>
      </c>
      <c r="B40" s="90">
        <v>1</v>
      </c>
      <c r="C40" s="90">
        <f>J39/L39</f>
        <v>1.1666666666666667</v>
      </c>
      <c r="D40" s="90">
        <f>J40/L40</f>
        <v>2.3333333333333335</v>
      </c>
      <c r="E40" s="90">
        <f>J41/L41</f>
        <v>7</v>
      </c>
      <c r="I40" s="122" t="s">
        <v>9739</v>
      </c>
      <c r="J40" s="129">
        <v>7</v>
      </c>
      <c r="K40" s="125" t="s">
        <v>9731</v>
      </c>
      <c r="L40" s="132">
        <v>3</v>
      </c>
    </row>
    <row r="41" spans="1:12" ht="15.75" thickBot="1">
      <c r="A41" s="89" t="s">
        <v>40</v>
      </c>
      <c r="B41" s="90">
        <f>J43/L43</f>
        <v>0.8571428571428571</v>
      </c>
      <c r="C41" s="90">
        <v>1</v>
      </c>
      <c r="D41" s="90">
        <f>J44/L44</f>
        <v>1.3333333333333333</v>
      </c>
      <c r="E41" s="90">
        <f>J45/L45</f>
        <v>5</v>
      </c>
      <c r="I41" s="122" t="s">
        <v>9768</v>
      </c>
      <c r="J41" s="130">
        <v>7</v>
      </c>
      <c r="K41" s="125" t="s">
        <v>9731</v>
      </c>
      <c r="L41" s="133">
        <v>1</v>
      </c>
    </row>
    <row r="42" spans="1:12" ht="16.5" thickTop="1" thickBot="1">
      <c r="A42" s="89" t="s">
        <v>42</v>
      </c>
      <c r="B42" s="90">
        <f>J47/L47</f>
        <v>0.42857142857142855</v>
      </c>
      <c r="C42" s="90">
        <f>J48/L48</f>
        <v>0.75</v>
      </c>
      <c r="D42" s="90">
        <v>1</v>
      </c>
      <c r="E42" s="90">
        <f>J49/L49</f>
        <v>1.5</v>
      </c>
      <c r="I42" s="111"/>
      <c r="J42" s="11"/>
      <c r="K42" s="125"/>
      <c r="L42" s="21"/>
    </row>
    <row r="43" spans="1:12" ht="15.75" thickTop="1">
      <c r="A43" s="89" t="s">
        <v>9672</v>
      </c>
      <c r="B43" s="90">
        <f>J51/L51</f>
        <v>0.14285714285714285</v>
      </c>
      <c r="C43" s="90">
        <f>J52/L52</f>
        <v>0.2</v>
      </c>
      <c r="D43" s="90">
        <f>J53/L53</f>
        <v>0.66666666666666663</v>
      </c>
      <c r="E43" s="90">
        <v>1</v>
      </c>
      <c r="I43" s="122" t="s">
        <v>9740</v>
      </c>
      <c r="J43" s="128">
        <v>6</v>
      </c>
      <c r="K43" s="125" t="s">
        <v>9731</v>
      </c>
      <c r="L43" s="131">
        <v>7</v>
      </c>
    </row>
    <row r="44" spans="1:12">
      <c r="A44" s="89" t="s">
        <v>9676</v>
      </c>
      <c r="B44" s="91">
        <f>SUM(B40:B43)</f>
        <v>2.4285714285714284</v>
      </c>
      <c r="C44" s="91">
        <f t="shared" ref="C44:E44" si="8">SUM(C40:C43)</f>
        <v>3.1166666666666671</v>
      </c>
      <c r="D44" s="91">
        <f t="shared" si="8"/>
        <v>5.3333333333333339</v>
      </c>
      <c r="E44" s="91">
        <f t="shared" si="8"/>
        <v>14.5</v>
      </c>
      <c r="I44" s="122" t="s">
        <v>9741</v>
      </c>
      <c r="J44" s="129">
        <v>4</v>
      </c>
      <c r="K44" s="125" t="s">
        <v>9731</v>
      </c>
      <c r="L44" s="132">
        <v>3</v>
      </c>
    </row>
    <row r="45" spans="1:12" ht="15.75" thickBot="1">
      <c r="I45" s="122" t="s">
        <v>9769</v>
      </c>
      <c r="J45" s="130">
        <v>5</v>
      </c>
      <c r="K45" s="125" t="s">
        <v>9731</v>
      </c>
      <c r="L45" s="133">
        <v>1</v>
      </c>
    </row>
    <row r="46" spans="1:12" ht="16.5" thickTop="1" thickBot="1">
      <c r="A46" s="99" t="s">
        <v>9677</v>
      </c>
      <c r="B46" s="100"/>
      <c r="C46" s="100"/>
      <c r="I46" s="111"/>
      <c r="J46" s="11"/>
      <c r="K46" s="125"/>
      <c r="L46" s="21"/>
    </row>
    <row r="47" spans="1:12" ht="15.75" thickTop="1">
      <c r="I47" s="122" t="s">
        <v>9743</v>
      </c>
      <c r="J47" s="128">
        <v>3</v>
      </c>
      <c r="K47" s="125" t="s">
        <v>9731</v>
      </c>
      <c r="L47" s="131">
        <v>7</v>
      </c>
    </row>
    <row r="48" spans="1:12">
      <c r="B48" s="89" t="s">
        <v>41</v>
      </c>
      <c r="C48" s="89" t="s">
        <v>40</v>
      </c>
      <c r="D48" s="89" t="s">
        <v>42</v>
      </c>
      <c r="E48" s="89" t="s">
        <v>9672</v>
      </c>
      <c r="F48" s="102" t="s">
        <v>9680</v>
      </c>
      <c r="I48" s="122" t="s">
        <v>9744</v>
      </c>
      <c r="J48" s="129">
        <v>3</v>
      </c>
      <c r="K48" s="125" t="s">
        <v>9731</v>
      </c>
      <c r="L48" s="132">
        <v>4</v>
      </c>
    </row>
    <row r="49" spans="1:12" ht="15.75" thickBot="1">
      <c r="A49" s="89" t="s">
        <v>41</v>
      </c>
      <c r="B49" s="90">
        <f>B40/B44</f>
        <v>0.41176470588235298</v>
      </c>
      <c r="C49" s="90">
        <f t="shared" ref="C49:E49" si="9">C40/C44</f>
        <v>0.37433155080213898</v>
      </c>
      <c r="D49" s="90">
        <f t="shared" si="9"/>
        <v>0.4375</v>
      </c>
      <c r="E49" s="90">
        <f t="shared" si="9"/>
        <v>0.48275862068965519</v>
      </c>
      <c r="F49" s="103">
        <f>AVERAGE(B49:E49)</f>
        <v>0.42658871934353682</v>
      </c>
      <c r="I49" s="122" t="s">
        <v>9770</v>
      </c>
      <c r="J49" s="130">
        <v>3</v>
      </c>
      <c r="K49" s="125" t="s">
        <v>9731</v>
      </c>
      <c r="L49" s="133">
        <v>2</v>
      </c>
    </row>
    <row r="50" spans="1:12" ht="16.5" thickTop="1" thickBot="1">
      <c r="A50" s="89" t="s">
        <v>40</v>
      </c>
      <c r="B50" s="90">
        <f>B41/B44</f>
        <v>0.35294117647058826</v>
      </c>
      <c r="C50" s="90">
        <f t="shared" ref="C50:E50" si="10">C41/C44</f>
        <v>0.32085561497326198</v>
      </c>
      <c r="D50" s="90">
        <f t="shared" si="10"/>
        <v>0.24999999999999994</v>
      </c>
      <c r="E50" s="90">
        <f t="shared" si="10"/>
        <v>0.34482758620689657</v>
      </c>
      <c r="F50" s="103">
        <f t="shared" ref="F50:F52" si="11">AVERAGE(B50:E50)</f>
        <v>0.31715609441268672</v>
      </c>
      <c r="I50" s="111"/>
      <c r="J50" s="11"/>
      <c r="K50" s="125"/>
      <c r="L50" s="21"/>
    </row>
    <row r="51" spans="1:12" ht="15.75" thickTop="1">
      <c r="A51" s="89" t="s">
        <v>42</v>
      </c>
      <c r="B51" s="90">
        <f>B42/B44</f>
        <v>0.17647058823529413</v>
      </c>
      <c r="C51" s="90">
        <f t="shared" ref="C51:E51" si="12">C42/C44</f>
        <v>0.24064171122994649</v>
      </c>
      <c r="D51" s="90">
        <f t="shared" si="12"/>
        <v>0.18749999999999997</v>
      </c>
      <c r="E51" s="90">
        <f t="shared" si="12"/>
        <v>0.10344827586206896</v>
      </c>
      <c r="F51" s="103">
        <f t="shared" si="11"/>
        <v>0.1770151438318274</v>
      </c>
      <c r="I51" s="122" t="s">
        <v>9771</v>
      </c>
      <c r="J51" s="128">
        <v>1</v>
      </c>
      <c r="K51" s="125" t="s">
        <v>9731</v>
      </c>
      <c r="L51" s="131">
        <v>7</v>
      </c>
    </row>
    <row r="52" spans="1:12">
      <c r="A52" s="89" t="s">
        <v>9672</v>
      </c>
      <c r="B52" s="90">
        <f>B43/B44</f>
        <v>5.8823529411764705E-2</v>
      </c>
      <c r="C52" s="90">
        <f t="shared" ref="C52:E52" si="13">C43/C44</f>
        <v>6.4171122994652399E-2</v>
      </c>
      <c r="D52" s="90">
        <f t="shared" si="13"/>
        <v>0.12499999999999997</v>
      </c>
      <c r="E52" s="90">
        <f t="shared" si="13"/>
        <v>6.8965517241379309E-2</v>
      </c>
      <c r="F52" s="103">
        <f t="shared" si="11"/>
        <v>7.9240042411949096E-2</v>
      </c>
      <c r="I52" s="136" t="s">
        <v>9772</v>
      </c>
      <c r="J52" s="129">
        <v>1</v>
      </c>
      <c r="K52" s="125" t="s">
        <v>9731</v>
      </c>
      <c r="L52" s="132">
        <v>5</v>
      </c>
    </row>
    <row r="53" spans="1:12" ht="15.75" thickBot="1">
      <c r="I53" s="122" t="s">
        <v>9773</v>
      </c>
      <c r="J53" s="130">
        <v>2</v>
      </c>
      <c r="K53" s="125" t="s">
        <v>9731</v>
      </c>
      <c r="L53" s="133">
        <v>3</v>
      </c>
    </row>
    <row r="54" spans="1:12" ht="15.75" thickTop="1">
      <c r="A54" s="99" t="s">
        <v>9678</v>
      </c>
      <c r="B54" s="100"/>
    </row>
    <row r="56" spans="1:12">
      <c r="A56" s="89" t="s">
        <v>9679</v>
      </c>
      <c r="B56">
        <f>F49</f>
        <v>0.42658871934353682</v>
      </c>
      <c r="C56">
        <f>F50</f>
        <v>0.31715609441268672</v>
      </c>
      <c r="D56">
        <f>F51</f>
        <v>0.1770151438318274</v>
      </c>
      <c r="E56">
        <f>F52</f>
        <v>7.9240042411949096E-2</v>
      </c>
    </row>
    <row r="57" spans="1:12">
      <c r="B57" s="89" t="s">
        <v>41</v>
      </c>
      <c r="C57" s="89" t="s">
        <v>40</v>
      </c>
      <c r="D57" s="89" t="s">
        <v>42</v>
      </c>
      <c r="E57" s="89" t="s">
        <v>9672</v>
      </c>
      <c r="F57" s="89" t="s">
        <v>9701</v>
      </c>
      <c r="G57" s="89" t="s">
        <v>9680</v>
      </c>
      <c r="H57" s="89" t="s">
        <v>9681</v>
      </c>
    </row>
    <row r="58" spans="1:12">
      <c r="A58" s="89" t="s">
        <v>41</v>
      </c>
      <c r="B58" s="90">
        <f>B40*B56</f>
        <v>0.42658871934353682</v>
      </c>
      <c r="C58" s="90">
        <f t="shared" ref="C58:E58" si="14">C40*C56</f>
        <v>0.37001544348146787</v>
      </c>
      <c r="D58" s="90">
        <f t="shared" si="14"/>
        <v>0.41303533560759731</v>
      </c>
      <c r="E58" s="90">
        <f t="shared" si="14"/>
        <v>0.55468029688364373</v>
      </c>
      <c r="F58" s="90">
        <f>SUM(B58:E58)</f>
        <v>1.7643197953162457</v>
      </c>
      <c r="G58" s="90">
        <f>F49</f>
        <v>0.42658871934353682</v>
      </c>
      <c r="H58" s="90">
        <f>F58/G58</f>
        <v>4.1358801002316676</v>
      </c>
    </row>
    <row r="59" spans="1:12">
      <c r="A59" s="89" t="s">
        <v>40</v>
      </c>
      <c r="B59" s="90">
        <f>B41*B56</f>
        <v>0.36564747372303152</v>
      </c>
      <c r="C59" s="90">
        <f t="shared" ref="C59:E59" si="15">C41*C56</f>
        <v>0.31715609441268672</v>
      </c>
      <c r="D59" s="90">
        <f t="shared" si="15"/>
        <v>0.23602019177576986</v>
      </c>
      <c r="E59" s="90">
        <f t="shared" si="15"/>
        <v>0.39620021205974548</v>
      </c>
      <c r="F59" s="90">
        <f t="shared" ref="F59:F61" si="16">SUM(B59:E59)</f>
        <v>1.3150239719712336</v>
      </c>
      <c r="G59" s="90">
        <f t="shared" ref="G59:G61" si="17">F50</f>
        <v>0.31715609441268672</v>
      </c>
      <c r="H59" s="90">
        <f t="shared" ref="H59:H61" si="18">F59/G59</f>
        <v>4.1462989207456662</v>
      </c>
    </row>
    <row r="60" spans="1:12">
      <c r="A60" s="89" t="s">
        <v>42</v>
      </c>
      <c r="B60" s="90">
        <f>B42*B56</f>
        <v>0.18282373686151576</v>
      </c>
      <c r="C60" s="90">
        <f t="shared" ref="C60:E60" si="19">C42*C56</f>
        <v>0.23786707080951502</v>
      </c>
      <c r="D60" s="90">
        <f t="shared" si="19"/>
        <v>0.1770151438318274</v>
      </c>
      <c r="E60" s="90">
        <f t="shared" si="19"/>
        <v>0.11886006361792364</v>
      </c>
      <c r="F60" s="90">
        <f t="shared" si="16"/>
        <v>0.71656601512078189</v>
      </c>
      <c r="G60" s="90">
        <f t="shared" si="17"/>
        <v>0.1770151438318274</v>
      </c>
      <c r="H60" s="90">
        <f t="shared" si="18"/>
        <v>4.0480492211533772</v>
      </c>
    </row>
    <row r="61" spans="1:12">
      <c r="A61" s="89" t="s">
        <v>9672</v>
      </c>
      <c r="B61" s="90">
        <f>B43*B56</f>
        <v>6.0941245620505256E-2</v>
      </c>
      <c r="C61" s="90">
        <f t="shared" ref="C61:E61" si="20">C43*C56</f>
        <v>6.3431218882537346E-2</v>
      </c>
      <c r="D61" s="90">
        <f t="shared" si="20"/>
        <v>0.11801009588788493</v>
      </c>
      <c r="E61" s="90">
        <f t="shared" si="20"/>
        <v>7.9240042411949096E-2</v>
      </c>
      <c r="F61" s="90">
        <f t="shared" si="16"/>
        <v>0.32162260280287663</v>
      </c>
      <c r="G61" s="90">
        <f t="shared" si="17"/>
        <v>7.9240042411949096E-2</v>
      </c>
      <c r="H61" s="90">
        <f t="shared" si="18"/>
        <v>4.0588393571376633</v>
      </c>
    </row>
    <row r="63" spans="1:12">
      <c r="A63" s="96" t="s">
        <v>9686</v>
      </c>
      <c r="B63" s="105">
        <f>AVERAGE(H58:H61)</f>
        <v>4.097266899817094</v>
      </c>
    </row>
    <row r="64" spans="1:12" ht="30">
      <c r="A64" s="93" t="s">
        <v>9682</v>
      </c>
      <c r="B64" s="105">
        <f>(B63-4)/(4-1)</f>
        <v>3.242229993903134E-2</v>
      </c>
      <c r="C64" t="s">
        <v>9760</v>
      </c>
    </row>
    <row r="65" spans="1:4" ht="30">
      <c r="A65" s="93" t="s">
        <v>9683</v>
      </c>
      <c r="B65" s="105">
        <f>B64/0.9</f>
        <v>3.6024777710034823E-2</v>
      </c>
      <c r="C65" s="94" t="s">
        <v>9684</v>
      </c>
      <c r="D65" s="95" t="s">
        <v>9685</v>
      </c>
    </row>
  </sheetData>
  <hyperlinks>
    <hyperlink ref="A6" r:id="rId1" xr:uid="{AAEE5028-89BA-462B-BCCB-E5D627504F92}"/>
    <hyperlink ref="A3" r:id="rId2" xr:uid="{71E97616-C47E-4D48-9B67-197B4A500985}"/>
  </hyperlinks>
  <pageMargins left="0.7" right="0.7" top="0.75" bottom="0.75" header="0.3" footer="0.3"/>
  <pageSetup orientation="portrait" r:id="rId3"/>
  <ignoredErrors>
    <ignoredError sqref="C5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C678"/>
  <sheetViews>
    <sheetView workbookViewId="0">
      <pane ySplit="1" topLeftCell="A532" activePane="bottomLeft" state="frozen"/>
      <selection activeCell="D41" sqref="D41"/>
      <selection pane="bottomLeft" activeCell="D41" sqref="D41"/>
    </sheetView>
  </sheetViews>
  <sheetFormatPr defaultColWidth="38.140625" defaultRowHeight="17.25" customHeight="1"/>
  <cols>
    <col min="1" max="1" width="26.140625" style="26" customWidth="1"/>
    <col min="2" max="2" width="34.85546875" style="26" customWidth="1"/>
    <col min="3" max="3" width="139.28515625" customWidth="1"/>
  </cols>
  <sheetData>
    <row r="1" spans="1:3" s="67" customFormat="1" ht="17.25" customHeight="1">
      <c r="A1" s="69" t="s">
        <v>709</v>
      </c>
      <c r="B1" s="69" t="s">
        <v>710</v>
      </c>
      <c r="C1" s="66" t="s">
        <v>711</v>
      </c>
    </row>
    <row r="2" spans="1:3" s="67" customFormat="1" ht="17.25" customHeight="1">
      <c r="A2" s="70" t="s">
        <v>713</v>
      </c>
      <c r="B2" s="70" t="s">
        <v>713</v>
      </c>
      <c r="C2" s="67" t="s">
        <v>714</v>
      </c>
    </row>
    <row r="3" spans="1:3" s="67" customFormat="1" ht="17.25" customHeight="1">
      <c r="A3" s="70" t="s">
        <v>715</v>
      </c>
      <c r="B3" s="70" t="s">
        <v>715</v>
      </c>
      <c r="C3" s="67" t="s">
        <v>715</v>
      </c>
    </row>
    <row r="4" spans="1:3" s="67" customFormat="1" ht="17.25" customHeight="1">
      <c r="A4" s="70" t="s">
        <v>716</v>
      </c>
      <c r="B4" s="70" t="s">
        <v>716</v>
      </c>
      <c r="C4" s="67" t="s">
        <v>717</v>
      </c>
    </row>
    <row r="5" spans="1:3" s="67" customFormat="1" ht="17.25" customHeight="1">
      <c r="A5" s="70" t="s">
        <v>718</v>
      </c>
      <c r="B5" s="70" t="s">
        <v>718</v>
      </c>
      <c r="C5" s="67" t="s">
        <v>719</v>
      </c>
    </row>
    <row r="6" spans="1:3" s="67" customFormat="1" ht="17.25" customHeight="1">
      <c r="A6" s="70" t="s">
        <v>720</v>
      </c>
      <c r="B6" s="70" t="s">
        <v>721</v>
      </c>
      <c r="C6" s="67" t="s">
        <v>722</v>
      </c>
    </row>
    <row r="7" spans="1:3" s="67" customFormat="1" ht="17.25" customHeight="1">
      <c r="A7" s="70" t="s">
        <v>723</v>
      </c>
      <c r="B7" s="70" t="s">
        <v>724</v>
      </c>
      <c r="C7" s="67" t="s">
        <v>725</v>
      </c>
    </row>
    <row r="8" spans="1:3" s="67" customFormat="1" ht="17.25" customHeight="1">
      <c r="A8" s="70" t="s">
        <v>726</v>
      </c>
      <c r="B8" s="70" t="s">
        <v>727</v>
      </c>
      <c r="C8" s="67" t="s">
        <v>728</v>
      </c>
    </row>
    <row r="9" spans="1:3" s="67" customFormat="1" ht="17.25" customHeight="1">
      <c r="A9" s="70" t="s">
        <v>729</v>
      </c>
      <c r="B9" s="70" t="s">
        <v>729</v>
      </c>
      <c r="C9" s="67" t="s">
        <v>730</v>
      </c>
    </row>
    <row r="10" spans="1:3" s="67" customFormat="1" ht="17.25" customHeight="1">
      <c r="A10" s="70" t="s">
        <v>731</v>
      </c>
      <c r="B10" s="70" t="s">
        <v>732</v>
      </c>
      <c r="C10" s="67" t="s">
        <v>733</v>
      </c>
    </row>
    <row r="11" spans="1:3" s="67" customFormat="1" ht="17.25" customHeight="1">
      <c r="A11" s="70" t="s">
        <v>734</v>
      </c>
      <c r="B11" s="70" t="s">
        <v>734</v>
      </c>
      <c r="C11" s="67" t="s">
        <v>735</v>
      </c>
    </row>
    <row r="12" spans="1:3" s="67" customFormat="1" ht="17.25" customHeight="1">
      <c r="A12" s="70" t="s">
        <v>736</v>
      </c>
      <c r="B12" s="70" t="s">
        <v>737</v>
      </c>
      <c r="C12" s="67" t="s">
        <v>738</v>
      </c>
    </row>
    <row r="13" spans="1:3" s="67" customFormat="1" ht="17.25" customHeight="1">
      <c r="A13" s="70" t="s">
        <v>739</v>
      </c>
      <c r="B13" s="70" t="s">
        <v>740</v>
      </c>
      <c r="C13" s="67" t="s">
        <v>741</v>
      </c>
    </row>
    <row r="14" spans="1:3" s="67" customFormat="1" ht="17.25" customHeight="1">
      <c r="A14" s="70" t="s">
        <v>742</v>
      </c>
      <c r="B14" s="70" t="s">
        <v>742</v>
      </c>
      <c r="C14" s="67" t="s">
        <v>743</v>
      </c>
    </row>
    <row r="15" spans="1:3" s="67" customFormat="1" ht="17.25" customHeight="1">
      <c r="A15" s="70" t="s">
        <v>744</v>
      </c>
      <c r="B15" s="70" t="s">
        <v>744</v>
      </c>
      <c r="C15" s="67" t="s">
        <v>745</v>
      </c>
    </row>
    <row r="16" spans="1:3" s="67" customFormat="1" ht="17.25" customHeight="1">
      <c r="A16" s="70" t="s">
        <v>746</v>
      </c>
      <c r="B16" s="70" t="s">
        <v>746</v>
      </c>
      <c r="C16" s="67" t="s">
        <v>712</v>
      </c>
    </row>
    <row r="17" spans="1:3" s="67" customFormat="1" ht="17.25" customHeight="1">
      <c r="A17" s="70" t="s">
        <v>747</v>
      </c>
      <c r="B17" s="70" t="s">
        <v>748</v>
      </c>
      <c r="C17" s="67" t="s">
        <v>749</v>
      </c>
    </row>
    <row r="18" spans="1:3" s="67" customFormat="1" ht="17.25" customHeight="1">
      <c r="A18" s="70" t="s">
        <v>750</v>
      </c>
      <c r="B18" s="70" t="s">
        <v>751</v>
      </c>
      <c r="C18" s="67" t="s">
        <v>752</v>
      </c>
    </row>
    <row r="19" spans="1:3" s="67" customFormat="1" ht="17.25" customHeight="1">
      <c r="A19" s="70" t="s">
        <v>753</v>
      </c>
      <c r="B19" s="70" t="s">
        <v>753</v>
      </c>
      <c r="C19" s="67" t="s">
        <v>754</v>
      </c>
    </row>
    <row r="20" spans="1:3" s="67" customFormat="1" ht="17.25" customHeight="1">
      <c r="A20" s="70" t="s">
        <v>755</v>
      </c>
      <c r="B20" s="70" t="s">
        <v>755</v>
      </c>
      <c r="C20" s="67" t="s">
        <v>756</v>
      </c>
    </row>
    <row r="21" spans="1:3" s="67" customFormat="1" ht="17.25" customHeight="1">
      <c r="A21" s="70" t="s">
        <v>757</v>
      </c>
      <c r="B21" s="70" t="s">
        <v>758</v>
      </c>
      <c r="C21" s="67" t="s">
        <v>759</v>
      </c>
    </row>
    <row r="22" spans="1:3" s="67" customFormat="1" ht="17.25" customHeight="1">
      <c r="A22" s="70" t="s">
        <v>760</v>
      </c>
      <c r="B22" s="70" t="s">
        <v>761</v>
      </c>
      <c r="C22" s="67" t="s">
        <v>762</v>
      </c>
    </row>
    <row r="23" spans="1:3" s="67" customFormat="1" ht="17.25" customHeight="1">
      <c r="A23" s="70" t="s">
        <v>763</v>
      </c>
      <c r="B23" s="70" t="s">
        <v>763</v>
      </c>
      <c r="C23" s="67" t="s">
        <v>764</v>
      </c>
    </row>
    <row r="24" spans="1:3" s="67" customFormat="1" ht="17.25" customHeight="1">
      <c r="A24" s="70" t="s">
        <v>765</v>
      </c>
      <c r="B24" s="70" t="s">
        <v>766</v>
      </c>
      <c r="C24" s="67" t="s">
        <v>767</v>
      </c>
    </row>
    <row r="25" spans="1:3" s="67" customFormat="1" ht="17.25" customHeight="1">
      <c r="A25" s="70" t="s">
        <v>768</v>
      </c>
      <c r="B25" s="70" t="s">
        <v>768</v>
      </c>
      <c r="C25" s="67" t="s">
        <v>769</v>
      </c>
    </row>
    <row r="26" spans="1:3" s="67" customFormat="1" ht="17.25" customHeight="1">
      <c r="A26" s="70" t="s">
        <v>770</v>
      </c>
      <c r="B26" s="70" t="s">
        <v>770</v>
      </c>
      <c r="C26" s="67" t="s">
        <v>771</v>
      </c>
    </row>
    <row r="27" spans="1:3" s="67" customFormat="1" ht="17.25" customHeight="1">
      <c r="A27" s="70" t="s">
        <v>772</v>
      </c>
      <c r="B27" s="70" t="s">
        <v>773</v>
      </c>
      <c r="C27" s="67" t="s">
        <v>774</v>
      </c>
    </row>
    <row r="28" spans="1:3" s="67" customFormat="1" ht="17.25" customHeight="1">
      <c r="A28" s="70" t="s">
        <v>775</v>
      </c>
      <c r="B28" s="70" t="s">
        <v>776</v>
      </c>
      <c r="C28" s="67" t="s">
        <v>777</v>
      </c>
    </row>
    <row r="29" spans="1:3" s="67" customFormat="1" ht="17.25" customHeight="1">
      <c r="A29" s="70" t="s">
        <v>778</v>
      </c>
      <c r="B29" s="70" t="s">
        <v>779</v>
      </c>
      <c r="C29" s="67" t="s">
        <v>780</v>
      </c>
    </row>
    <row r="30" spans="1:3" s="67" customFormat="1" ht="17.25" customHeight="1">
      <c r="A30" s="70" t="s">
        <v>781</v>
      </c>
      <c r="B30" s="70" t="s">
        <v>781</v>
      </c>
      <c r="C30" s="67" t="s">
        <v>782</v>
      </c>
    </row>
    <row r="31" spans="1:3" s="67" customFormat="1" ht="17.25" customHeight="1">
      <c r="A31" s="70" t="s">
        <v>783</v>
      </c>
      <c r="B31" s="70" t="s">
        <v>783</v>
      </c>
      <c r="C31" s="67" t="s">
        <v>784</v>
      </c>
    </row>
    <row r="32" spans="1:3" s="67" customFormat="1" ht="17.25" customHeight="1">
      <c r="A32" s="70" t="s">
        <v>785</v>
      </c>
      <c r="B32" s="70" t="s">
        <v>786</v>
      </c>
      <c r="C32" s="67" t="s">
        <v>787</v>
      </c>
    </row>
    <row r="33" spans="1:3" s="67" customFormat="1" ht="17.25" customHeight="1">
      <c r="A33" s="70" t="s">
        <v>788</v>
      </c>
      <c r="B33" s="70" t="s">
        <v>788</v>
      </c>
      <c r="C33" s="67" t="s">
        <v>789</v>
      </c>
    </row>
    <row r="34" spans="1:3" s="67" customFormat="1" ht="17.25" customHeight="1">
      <c r="A34" s="70" t="s">
        <v>790</v>
      </c>
      <c r="B34" s="70" t="s">
        <v>790</v>
      </c>
      <c r="C34" s="67" t="s">
        <v>791</v>
      </c>
    </row>
    <row r="35" spans="1:3" s="67" customFormat="1" ht="17.25" customHeight="1">
      <c r="A35" s="70" t="s">
        <v>792</v>
      </c>
      <c r="B35" s="70" t="s">
        <v>792</v>
      </c>
      <c r="C35" s="67" t="s">
        <v>793</v>
      </c>
    </row>
    <row r="36" spans="1:3" s="67" customFormat="1" ht="17.25" customHeight="1">
      <c r="A36" s="70" t="s">
        <v>794</v>
      </c>
      <c r="B36" s="70" t="s">
        <v>794</v>
      </c>
      <c r="C36" s="67" t="s">
        <v>795</v>
      </c>
    </row>
    <row r="37" spans="1:3" s="67" customFormat="1" ht="17.25" customHeight="1">
      <c r="A37" s="70" t="s">
        <v>796</v>
      </c>
      <c r="B37" s="70" t="s">
        <v>797</v>
      </c>
      <c r="C37" s="67" t="s">
        <v>798</v>
      </c>
    </row>
    <row r="38" spans="1:3" s="67" customFormat="1" ht="17.25" customHeight="1">
      <c r="A38" s="70" t="s">
        <v>799</v>
      </c>
      <c r="B38" s="70" t="s">
        <v>799</v>
      </c>
      <c r="C38" s="67" t="s">
        <v>800</v>
      </c>
    </row>
    <row r="39" spans="1:3" s="67" customFormat="1" ht="17.25" customHeight="1">
      <c r="A39" s="70" t="s">
        <v>801</v>
      </c>
      <c r="B39" s="70" t="s">
        <v>802</v>
      </c>
      <c r="C39" s="67" t="s">
        <v>801</v>
      </c>
    </row>
    <row r="40" spans="1:3" s="67" customFormat="1" ht="17.25" customHeight="1">
      <c r="A40" s="70" t="s">
        <v>803</v>
      </c>
      <c r="B40" s="70" t="s">
        <v>803</v>
      </c>
      <c r="C40" s="67" t="s">
        <v>804</v>
      </c>
    </row>
    <row r="41" spans="1:3" s="67" customFormat="1" ht="17.25" customHeight="1">
      <c r="A41" s="70" t="s">
        <v>805</v>
      </c>
      <c r="B41" s="70" t="s">
        <v>806</v>
      </c>
      <c r="C41" s="67" t="s">
        <v>807</v>
      </c>
    </row>
    <row r="42" spans="1:3" s="67" customFormat="1" ht="17.25" customHeight="1">
      <c r="A42" s="70" t="s">
        <v>808</v>
      </c>
      <c r="B42" s="70" t="s">
        <v>809</v>
      </c>
      <c r="C42" s="67" t="s">
        <v>810</v>
      </c>
    </row>
    <row r="43" spans="1:3" s="67" customFormat="1" ht="17.25" customHeight="1">
      <c r="A43" s="70" t="s">
        <v>811</v>
      </c>
      <c r="B43" s="70" t="s">
        <v>811</v>
      </c>
      <c r="C43" s="67" t="s">
        <v>812</v>
      </c>
    </row>
    <row r="44" spans="1:3" s="67" customFormat="1" ht="17.25" customHeight="1">
      <c r="A44" s="70" t="s">
        <v>813</v>
      </c>
      <c r="B44" s="70" t="s">
        <v>813</v>
      </c>
      <c r="C44" s="67" t="s">
        <v>814</v>
      </c>
    </row>
    <row r="45" spans="1:3" s="67" customFormat="1" ht="17.25" customHeight="1">
      <c r="A45" s="70" t="s">
        <v>815</v>
      </c>
      <c r="B45" s="70" t="s">
        <v>815</v>
      </c>
      <c r="C45" s="67" t="s">
        <v>816</v>
      </c>
    </row>
    <row r="46" spans="1:3" s="67" customFormat="1" ht="17.25" customHeight="1">
      <c r="A46" s="70" t="s">
        <v>817</v>
      </c>
      <c r="B46" s="70" t="s">
        <v>817</v>
      </c>
      <c r="C46" s="67" t="s">
        <v>818</v>
      </c>
    </row>
    <row r="47" spans="1:3" s="67" customFormat="1" ht="17.25" customHeight="1">
      <c r="A47" s="70" t="s">
        <v>819</v>
      </c>
      <c r="B47" s="70" t="s">
        <v>819</v>
      </c>
      <c r="C47" s="67" t="s">
        <v>820</v>
      </c>
    </row>
    <row r="48" spans="1:3" s="67" customFormat="1" ht="17.25" customHeight="1">
      <c r="A48" s="70" t="s">
        <v>821</v>
      </c>
      <c r="B48" s="70" t="s">
        <v>821</v>
      </c>
      <c r="C48" s="67" t="s">
        <v>822</v>
      </c>
    </row>
    <row r="49" spans="1:3" s="67" customFormat="1" ht="17.25" customHeight="1">
      <c r="A49" s="70" t="s">
        <v>823</v>
      </c>
      <c r="B49" s="70" t="s">
        <v>823</v>
      </c>
      <c r="C49" s="67" t="s">
        <v>824</v>
      </c>
    </row>
    <row r="50" spans="1:3" s="67" customFormat="1" ht="17.25" customHeight="1">
      <c r="A50" s="70" t="s">
        <v>825</v>
      </c>
      <c r="B50" s="70" t="s">
        <v>825</v>
      </c>
      <c r="C50" s="67" t="s">
        <v>826</v>
      </c>
    </row>
    <row r="51" spans="1:3" s="67" customFormat="1" ht="17.25" customHeight="1">
      <c r="A51" s="70" t="s">
        <v>827</v>
      </c>
      <c r="B51" s="70" t="s">
        <v>827</v>
      </c>
      <c r="C51" s="67" t="s">
        <v>828</v>
      </c>
    </row>
    <row r="52" spans="1:3" s="67" customFormat="1" ht="17.25" customHeight="1">
      <c r="A52" s="70" t="s">
        <v>829</v>
      </c>
      <c r="B52" s="70" t="s">
        <v>830</v>
      </c>
      <c r="C52" s="67" t="s">
        <v>831</v>
      </c>
    </row>
    <row r="53" spans="1:3" s="67" customFormat="1" ht="17.25" customHeight="1">
      <c r="A53" s="70" t="s">
        <v>832</v>
      </c>
      <c r="B53" s="70" t="s">
        <v>832</v>
      </c>
      <c r="C53" s="67" t="s">
        <v>833</v>
      </c>
    </row>
    <row r="54" spans="1:3" s="67" customFormat="1" ht="17.25" customHeight="1">
      <c r="A54" s="70" t="s">
        <v>834</v>
      </c>
      <c r="B54" s="70" t="s">
        <v>834</v>
      </c>
      <c r="C54" s="67" t="s">
        <v>835</v>
      </c>
    </row>
    <row r="55" spans="1:3" s="67" customFormat="1" ht="17.25" customHeight="1">
      <c r="A55" s="70" t="s">
        <v>836</v>
      </c>
      <c r="B55" s="70" t="s">
        <v>836</v>
      </c>
      <c r="C55" s="67" t="s">
        <v>837</v>
      </c>
    </row>
    <row r="56" spans="1:3" s="67" customFormat="1" ht="17.25" customHeight="1">
      <c r="A56" s="70" t="s">
        <v>838</v>
      </c>
      <c r="B56" s="70" t="s">
        <v>838</v>
      </c>
      <c r="C56" s="67" t="s">
        <v>839</v>
      </c>
    </row>
    <row r="57" spans="1:3" s="67" customFormat="1" ht="17.25" customHeight="1">
      <c r="A57" s="70" t="s">
        <v>840</v>
      </c>
      <c r="B57" s="70" t="s">
        <v>841</v>
      </c>
      <c r="C57" s="67" t="s">
        <v>842</v>
      </c>
    </row>
    <row r="58" spans="1:3" s="67" customFormat="1" ht="17.25" customHeight="1">
      <c r="A58" s="70" t="s">
        <v>843</v>
      </c>
      <c r="B58" s="70" t="s">
        <v>844</v>
      </c>
      <c r="C58" s="67" t="s">
        <v>845</v>
      </c>
    </row>
    <row r="59" spans="1:3" s="67" customFormat="1" ht="17.25" customHeight="1">
      <c r="A59" s="70" t="s">
        <v>846</v>
      </c>
      <c r="B59" s="70" t="s">
        <v>847</v>
      </c>
      <c r="C59" s="67" t="s">
        <v>848</v>
      </c>
    </row>
    <row r="60" spans="1:3" s="67" customFormat="1" ht="17.25" customHeight="1">
      <c r="A60" s="70" t="s">
        <v>849</v>
      </c>
      <c r="B60" s="70" t="s">
        <v>850</v>
      </c>
      <c r="C60" s="67" t="s">
        <v>851</v>
      </c>
    </row>
    <row r="61" spans="1:3" s="67" customFormat="1" ht="17.25" customHeight="1">
      <c r="A61" s="70" t="s">
        <v>852</v>
      </c>
      <c r="B61" s="70" t="s">
        <v>852</v>
      </c>
      <c r="C61" s="67" t="s">
        <v>853</v>
      </c>
    </row>
    <row r="62" spans="1:3" s="67" customFormat="1" ht="17.25" customHeight="1">
      <c r="A62" s="70" t="s">
        <v>854</v>
      </c>
      <c r="B62" s="70" t="s">
        <v>855</v>
      </c>
      <c r="C62" s="67" t="s">
        <v>856</v>
      </c>
    </row>
    <row r="63" spans="1:3" s="67" customFormat="1" ht="17.25" customHeight="1">
      <c r="A63" s="70" t="s">
        <v>857</v>
      </c>
      <c r="B63" s="70" t="s">
        <v>857</v>
      </c>
      <c r="C63" s="67" t="s">
        <v>857</v>
      </c>
    </row>
    <row r="64" spans="1:3" s="67" customFormat="1" ht="17.25" customHeight="1">
      <c r="A64" s="70" t="s">
        <v>858</v>
      </c>
      <c r="B64" s="70" t="s">
        <v>858</v>
      </c>
      <c r="C64" s="67" t="s">
        <v>859</v>
      </c>
    </row>
    <row r="65" spans="1:3" s="67" customFormat="1" ht="17.25" customHeight="1">
      <c r="A65" s="70" t="s">
        <v>860</v>
      </c>
      <c r="B65" s="70" t="s">
        <v>860</v>
      </c>
      <c r="C65" s="67" t="s">
        <v>860</v>
      </c>
    </row>
    <row r="66" spans="1:3" s="67" customFormat="1" ht="17.25" customHeight="1">
      <c r="A66" s="70" t="s">
        <v>861</v>
      </c>
      <c r="B66" s="70" t="s">
        <v>861</v>
      </c>
      <c r="C66" s="67" t="s">
        <v>862</v>
      </c>
    </row>
    <row r="67" spans="1:3" s="67" customFormat="1" ht="17.25" customHeight="1">
      <c r="A67" s="70" t="s">
        <v>863</v>
      </c>
      <c r="B67" s="70" t="s">
        <v>863</v>
      </c>
      <c r="C67" s="67" t="s">
        <v>863</v>
      </c>
    </row>
    <row r="68" spans="1:3" s="67" customFormat="1" ht="17.25" customHeight="1">
      <c r="A68" s="70" t="s">
        <v>864</v>
      </c>
      <c r="B68" s="70" t="s">
        <v>864</v>
      </c>
      <c r="C68" s="67" t="s">
        <v>864</v>
      </c>
    </row>
    <row r="69" spans="1:3" s="67" customFormat="1" ht="17.25" customHeight="1">
      <c r="A69" s="70" t="s">
        <v>865</v>
      </c>
      <c r="B69" s="70" t="s">
        <v>865</v>
      </c>
      <c r="C69" s="67" t="s">
        <v>865</v>
      </c>
    </row>
    <row r="70" spans="1:3" s="67" customFormat="1" ht="17.25" customHeight="1">
      <c r="A70" s="70" t="s">
        <v>866</v>
      </c>
      <c r="B70" s="70" t="s">
        <v>866</v>
      </c>
      <c r="C70" s="67" t="s">
        <v>866</v>
      </c>
    </row>
    <row r="71" spans="1:3" s="67" customFormat="1" ht="17.25" customHeight="1">
      <c r="A71" s="70" t="s">
        <v>867</v>
      </c>
      <c r="B71" s="70" t="s">
        <v>867</v>
      </c>
      <c r="C71" s="67" t="s">
        <v>868</v>
      </c>
    </row>
    <row r="72" spans="1:3" s="67" customFormat="1" ht="17.25" customHeight="1">
      <c r="A72" s="70" t="s">
        <v>869</v>
      </c>
      <c r="B72" s="70" t="s">
        <v>869</v>
      </c>
      <c r="C72" s="67" t="s">
        <v>870</v>
      </c>
    </row>
    <row r="73" spans="1:3" s="67" customFormat="1" ht="17.25" customHeight="1">
      <c r="A73" s="70" t="s">
        <v>871</v>
      </c>
      <c r="B73" s="70" t="s">
        <v>871</v>
      </c>
      <c r="C73" s="67" t="s">
        <v>872</v>
      </c>
    </row>
    <row r="74" spans="1:3" s="67" customFormat="1" ht="17.25" customHeight="1">
      <c r="A74" s="70" t="s">
        <v>873</v>
      </c>
      <c r="B74" s="70" t="s">
        <v>873</v>
      </c>
      <c r="C74" s="67" t="s">
        <v>874</v>
      </c>
    </row>
    <row r="75" spans="1:3" s="67" customFormat="1" ht="17.25" customHeight="1">
      <c r="A75" s="70" t="s">
        <v>875</v>
      </c>
      <c r="B75" s="70" t="s">
        <v>876</v>
      </c>
      <c r="C75" s="67" t="s">
        <v>877</v>
      </c>
    </row>
    <row r="76" spans="1:3" s="67" customFormat="1" ht="17.25" customHeight="1">
      <c r="A76" s="70" t="s">
        <v>878</v>
      </c>
      <c r="B76" s="70" t="s">
        <v>879</v>
      </c>
      <c r="C76" s="67" t="s">
        <v>878</v>
      </c>
    </row>
    <row r="77" spans="1:3" s="67" customFormat="1" ht="17.25" customHeight="1">
      <c r="A77" s="70" t="s">
        <v>880</v>
      </c>
      <c r="B77" s="70" t="s">
        <v>880</v>
      </c>
      <c r="C77" s="67" t="s">
        <v>881</v>
      </c>
    </row>
    <row r="78" spans="1:3" s="67" customFormat="1" ht="17.25" customHeight="1">
      <c r="A78" s="70" t="s">
        <v>882</v>
      </c>
      <c r="B78" s="70" t="s">
        <v>882</v>
      </c>
      <c r="C78" s="67" t="s">
        <v>883</v>
      </c>
    </row>
    <row r="79" spans="1:3" s="67" customFormat="1" ht="17.25" customHeight="1">
      <c r="A79" s="70" t="s">
        <v>884</v>
      </c>
      <c r="B79" s="70" t="s">
        <v>884</v>
      </c>
      <c r="C79" s="67" t="s">
        <v>885</v>
      </c>
    </row>
    <row r="80" spans="1:3" s="67" customFormat="1" ht="17.25" customHeight="1">
      <c r="A80" s="70" t="s">
        <v>886</v>
      </c>
      <c r="B80" s="70" t="s">
        <v>886</v>
      </c>
      <c r="C80" s="67" t="s">
        <v>887</v>
      </c>
    </row>
    <row r="81" spans="1:3" s="67" customFormat="1" ht="17.25" customHeight="1">
      <c r="A81" s="70" t="s">
        <v>888</v>
      </c>
      <c r="B81" s="70" t="s">
        <v>889</v>
      </c>
      <c r="C81" s="67" t="s">
        <v>890</v>
      </c>
    </row>
    <row r="82" spans="1:3" s="67" customFormat="1" ht="17.25" customHeight="1">
      <c r="A82" s="70" t="s">
        <v>891</v>
      </c>
      <c r="B82" s="70" t="s">
        <v>892</v>
      </c>
      <c r="C82" s="67" t="s">
        <v>893</v>
      </c>
    </row>
    <row r="83" spans="1:3" s="67" customFormat="1" ht="17.25" customHeight="1">
      <c r="A83" s="70" t="s">
        <v>894</v>
      </c>
      <c r="B83" s="70" t="s">
        <v>894</v>
      </c>
      <c r="C83" s="67" t="s">
        <v>895</v>
      </c>
    </row>
    <row r="84" spans="1:3" s="67" customFormat="1" ht="17.25" customHeight="1">
      <c r="A84" s="70" t="s">
        <v>896</v>
      </c>
      <c r="B84" s="70" t="s">
        <v>896</v>
      </c>
      <c r="C84" s="67" t="s">
        <v>897</v>
      </c>
    </row>
    <row r="85" spans="1:3" s="67" customFormat="1" ht="17.25" customHeight="1">
      <c r="A85" s="70" t="s">
        <v>898</v>
      </c>
      <c r="B85" s="70" t="s">
        <v>898</v>
      </c>
      <c r="C85" s="67" t="s">
        <v>899</v>
      </c>
    </row>
    <row r="86" spans="1:3" s="67" customFormat="1" ht="17.25" customHeight="1">
      <c r="A86" s="70" t="s">
        <v>900</v>
      </c>
      <c r="B86" s="70" t="s">
        <v>900</v>
      </c>
      <c r="C86" s="67" t="s">
        <v>901</v>
      </c>
    </row>
    <row r="87" spans="1:3" s="67" customFormat="1" ht="17.25" customHeight="1">
      <c r="A87" s="70" t="s">
        <v>902</v>
      </c>
      <c r="B87" s="70" t="s">
        <v>902</v>
      </c>
      <c r="C87" s="67" t="s">
        <v>903</v>
      </c>
    </row>
    <row r="88" spans="1:3" s="67" customFormat="1" ht="17.25" customHeight="1">
      <c r="A88" s="70" t="s">
        <v>904</v>
      </c>
      <c r="B88" s="70" t="s">
        <v>904</v>
      </c>
      <c r="C88" s="67" t="s">
        <v>905</v>
      </c>
    </row>
    <row r="89" spans="1:3" s="67" customFormat="1" ht="17.25" customHeight="1">
      <c r="A89" s="70" t="s">
        <v>906</v>
      </c>
      <c r="B89" s="70" t="s">
        <v>907</v>
      </c>
      <c r="C89" s="67" t="s">
        <v>908</v>
      </c>
    </row>
    <row r="90" spans="1:3" s="67" customFormat="1" ht="17.25" customHeight="1">
      <c r="A90" s="70" t="s">
        <v>909</v>
      </c>
      <c r="B90" s="70" t="s">
        <v>910</v>
      </c>
      <c r="C90" s="67" t="s">
        <v>911</v>
      </c>
    </row>
    <row r="91" spans="1:3" s="67" customFormat="1" ht="17.25" customHeight="1">
      <c r="A91" s="70" t="s">
        <v>912</v>
      </c>
      <c r="B91" s="70" t="s">
        <v>913</v>
      </c>
      <c r="C91" s="67" t="s">
        <v>914</v>
      </c>
    </row>
    <row r="92" spans="1:3" s="67" customFormat="1" ht="17.25" customHeight="1">
      <c r="A92" s="70" t="s">
        <v>915</v>
      </c>
      <c r="B92" s="70" t="s">
        <v>916</v>
      </c>
      <c r="C92" s="67" t="s">
        <v>905</v>
      </c>
    </row>
    <row r="93" spans="1:3" s="67" customFormat="1" ht="17.25" customHeight="1">
      <c r="A93" s="70" t="s">
        <v>917</v>
      </c>
      <c r="B93" s="70" t="s">
        <v>918</v>
      </c>
      <c r="C93" s="67" t="s">
        <v>911</v>
      </c>
    </row>
    <row r="94" spans="1:3" s="67" customFormat="1" ht="17.25" customHeight="1">
      <c r="A94" s="70" t="s">
        <v>919</v>
      </c>
      <c r="B94" s="70" t="s">
        <v>919</v>
      </c>
      <c r="C94" s="67" t="s">
        <v>920</v>
      </c>
    </row>
    <row r="95" spans="1:3" s="67" customFormat="1" ht="17.25" customHeight="1">
      <c r="A95" s="70" t="s">
        <v>921</v>
      </c>
      <c r="B95" s="70" t="s">
        <v>921</v>
      </c>
      <c r="C95" s="67" t="s">
        <v>922</v>
      </c>
    </row>
    <row r="96" spans="1:3" s="67" customFormat="1" ht="17.25" customHeight="1">
      <c r="A96" s="70" t="s">
        <v>923</v>
      </c>
      <c r="B96" s="70" t="s">
        <v>923</v>
      </c>
      <c r="C96" s="67" t="s">
        <v>924</v>
      </c>
    </row>
    <row r="97" spans="1:3" s="67" customFormat="1" ht="17.25" customHeight="1">
      <c r="A97" s="70" t="s">
        <v>925</v>
      </c>
      <c r="B97" s="70" t="s">
        <v>925</v>
      </c>
      <c r="C97" s="67" t="s">
        <v>926</v>
      </c>
    </row>
    <row r="98" spans="1:3" s="67" customFormat="1" ht="17.25" customHeight="1">
      <c r="A98" s="70" t="s">
        <v>927</v>
      </c>
      <c r="B98" s="70" t="s">
        <v>927</v>
      </c>
      <c r="C98" s="67" t="s">
        <v>927</v>
      </c>
    </row>
    <row r="99" spans="1:3" s="67" customFormat="1" ht="17.25" customHeight="1">
      <c r="A99" s="70" t="s">
        <v>928</v>
      </c>
      <c r="B99" s="70" t="s">
        <v>928</v>
      </c>
      <c r="C99" s="67" t="s">
        <v>929</v>
      </c>
    </row>
    <row r="100" spans="1:3" s="67" customFormat="1" ht="17.25" customHeight="1">
      <c r="A100" s="70" t="s">
        <v>930</v>
      </c>
      <c r="B100" s="70" t="s">
        <v>930</v>
      </c>
      <c r="C100" s="67" t="s">
        <v>931</v>
      </c>
    </row>
    <row r="101" spans="1:3" s="67" customFormat="1" ht="17.25" customHeight="1">
      <c r="A101" s="70" t="s">
        <v>932</v>
      </c>
      <c r="B101" s="70" t="s">
        <v>933</v>
      </c>
      <c r="C101" s="67" t="s">
        <v>934</v>
      </c>
    </row>
    <row r="102" spans="1:3" s="67" customFormat="1" ht="17.25" customHeight="1">
      <c r="A102" s="70" t="s">
        <v>935</v>
      </c>
      <c r="B102" s="70" t="s">
        <v>935</v>
      </c>
      <c r="C102" s="67" t="s">
        <v>936</v>
      </c>
    </row>
    <row r="103" spans="1:3" s="67" customFormat="1" ht="17.25" customHeight="1">
      <c r="A103" s="70" t="s">
        <v>937</v>
      </c>
      <c r="B103" s="70" t="s">
        <v>938</v>
      </c>
      <c r="C103" s="67" t="s">
        <v>939</v>
      </c>
    </row>
    <row r="104" spans="1:3" s="67" customFormat="1" ht="17.25" customHeight="1">
      <c r="A104" s="70" t="s">
        <v>940</v>
      </c>
      <c r="B104" s="70" t="s">
        <v>941</v>
      </c>
      <c r="C104" s="67" t="s">
        <v>942</v>
      </c>
    </row>
    <row r="105" spans="1:3" s="67" customFormat="1" ht="17.25" customHeight="1">
      <c r="A105" s="70" t="s">
        <v>943</v>
      </c>
      <c r="B105" s="70" t="s">
        <v>943</v>
      </c>
      <c r="C105" s="67" t="s">
        <v>944</v>
      </c>
    </row>
    <row r="106" spans="1:3" s="67" customFormat="1" ht="17.25" customHeight="1">
      <c r="A106" s="70" t="s">
        <v>945</v>
      </c>
      <c r="B106" s="70" t="s">
        <v>945</v>
      </c>
      <c r="C106" s="67" t="s">
        <v>946</v>
      </c>
    </row>
    <row r="107" spans="1:3" s="67" customFormat="1" ht="30.75" customHeight="1">
      <c r="A107" s="70" t="s">
        <v>947</v>
      </c>
      <c r="B107" s="70" t="s">
        <v>947</v>
      </c>
      <c r="C107" s="67" t="s">
        <v>948</v>
      </c>
    </row>
    <row r="108" spans="1:3" s="67" customFormat="1" ht="17.25" customHeight="1">
      <c r="A108" s="70" t="s">
        <v>949</v>
      </c>
      <c r="B108" s="70" t="s">
        <v>950</v>
      </c>
      <c r="C108" s="67" t="s">
        <v>951</v>
      </c>
    </row>
    <row r="109" spans="1:3" s="67" customFormat="1" ht="17.25" customHeight="1">
      <c r="A109" s="70" t="s">
        <v>952</v>
      </c>
      <c r="B109" s="70" t="s">
        <v>952</v>
      </c>
      <c r="C109" s="67" t="s">
        <v>953</v>
      </c>
    </row>
    <row r="110" spans="1:3" s="67" customFormat="1" ht="17.25" customHeight="1">
      <c r="A110" s="70" t="s">
        <v>954</v>
      </c>
      <c r="B110" s="70" t="s">
        <v>955</v>
      </c>
      <c r="C110" s="67" t="s">
        <v>956</v>
      </c>
    </row>
    <row r="111" spans="1:3" s="67" customFormat="1" ht="17.25" customHeight="1">
      <c r="A111" s="70" t="s">
        <v>957</v>
      </c>
      <c r="B111" s="70" t="s">
        <v>957</v>
      </c>
      <c r="C111" s="67" t="s">
        <v>958</v>
      </c>
    </row>
    <row r="112" spans="1:3" s="67" customFormat="1" ht="17.25" customHeight="1">
      <c r="A112" s="70" t="s">
        <v>959</v>
      </c>
      <c r="B112" s="70" t="s">
        <v>959</v>
      </c>
      <c r="C112" s="67" t="s">
        <v>960</v>
      </c>
    </row>
    <row r="113" spans="1:3" s="67" customFormat="1" ht="17.25" customHeight="1">
      <c r="A113" s="70" t="s">
        <v>961</v>
      </c>
      <c r="B113" s="70" t="s">
        <v>961</v>
      </c>
      <c r="C113" s="67" t="s">
        <v>962</v>
      </c>
    </row>
    <row r="114" spans="1:3" s="67" customFormat="1" ht="17.25" customHeight="1">
      <c r="A114" s="70" t="s">
        <v>963</v>
      </c>
      <c r="B114" s="70" t="s">
        <v>963</v>
      </c>
      <c r="C114" s="67" t="s">
        <v>964</v>
      </c>
    </row>
    <row r="115" spans="1:3" s="67" customFormat="1" ht="17.25" customHeight="1">
      <c r="A115" s="70" t="s">
        <v>965</v>
      </c>
      <c r="B115" s="70" t="s">
        <v>966</v>
      </c>
      <c r="C115" s="67" t="s">
        <v>967</v>
      </c>
    </row>
    <row r="116" spans="1:3" s="67" customFormat="1" ht="17.25" customHeight="1">
      <c r="A116" s="70" t="s">
        <v>968</v>
      </c>
      <c r="B116" s="70" t="s">
        <v>969</v>
      </c>
      <c r="C116" s="67" t="s">
        <v>970</v>
      </c>
    </row>
    <row r="117" spans="1:3" s="67" customFormat="1" ht="17.25" customHeight="1">
      <c r="A117" s="70" t="s">
        <v>971</v>
      </c>
      <c r="B117" s="70" t="s">
        <v>972</v>
      </c>
      <c r="C117" s="67" t="s">
        <v>973</v>
      </c>
    </row>
    <row r="118" spans="1:3" s="67" customFormat="1" ht="17.25" customHeight="1">
      <c r="A118" s="70" t="s">
        <v>974</v>
      </c>
      <c r="B118" s="70" t="s">
        <v>975</v>
      </c>
      <c r="C118" s="67" t="s">
        <v>976</v>
      </c>
    </row>
    <row r="119" spans="1:3" s="67" customFormat="1" ht="17.25" customHeight="1">
      <c r="A119" s="70" t="s">
        <v>977</v>
      </c>
      <c r="B119" s="70" t="s">
        <v>978</v>
      </c>
      <c r="C119" s="67" t="s">
        <v>979</v>
      </c>
    </row>
    <row r="120" spans="1:3" s="67" customFormat="1" ht="17.25" customHeight="1">
      <c r="A120" s="70" t="s">
        <v>980</v>
      </c>
      <c r="B120" s="70" t="s">
        <v>980</v>
      </c>
      <c r="C120" s="67" t="s">
        <v>981</v>
      </c>
    </row>
    <row r="121" spans="1:3" s="67" customFormat="1" ht="17.25" customHeight="1">
      <c r="A121" s="70" t="s">
        <v>982</v>
      </c>
      <c r="B121" s="70" t="s">
        <v>982</v>
      </c>
      <c r="C121" s="67" t="s">
        <v>983</v>
      </c>
    </row>
    <row r="122" spans="1:3" s="67" customFormat="1" ht="17.25" customHeight="1">
      <c r="A122" s="70" t="s">
        <v>984</v>
      </c>
      <c r="B122" s="70" t="s">
        <v>985</v>
      </c>
      <c r="C122" s="67" t="s">
        <v>986</v>
      </c>
    </row>
    <row r="123" spans="1:3" s="67" customFormat="1" ht="17.25" customHeight="1">
      <c r="A123" s="70" t="s">
        <v>987</v>
      </c>
      <c r="B123" s="70" t="s">
        <v>987</v>
      </c>
      <c r="C123" s="67" t="s">
        <v>988</v>
      </c>
    </row>
    <row r="124" spans="1:3" s="67" customFormat="1" ht="17.25" customHeight="1">
      <c r="A124" s="70" t="s">
        <v>989</v>
      </c>
      <c r="B124" s="70" t="s">
        <v>990</v>
      </c>
      <c r="C124" s="67" t="s">
        <v>991</v>
      </c>
    </row>
    <row r="125" spans="1:3" s="67" customFormat="1" ht="17.25" customHeight="1">
      <c r="A125" s="70" t="s">
        <v>992</v>
      </c>
      <c r="B125" s="70" t="s">
        <v>992</v>
      </c>
      <c r="C125" s="67" t="s">
        <v>993</v>
      </c>
    </row>
    <row r="126" spans="1:3" s="67" customFormat="1" ht="17.25" customHeight="1">
      <c r="A126" s="70" t="s">
        <v>994</v>
      </c>
      <c r="B126" s="70" t="s">
        <v>994</v>
      </c>
      <c r="C126" s="67" t="s">
        <v>995</v>
      </c>
    </row>
    <row r="127" spans="1:3" s="67" customFormat="1" ht="17.25" customHeight="1">
      <c r="A127" s="70" t="s">
        <v>996</v>
      </c>
      <c r="B127" s="70" t="s">
        <v>996</v>
      </c>
      <c r="C127" s="67" t="s">
        <v>997</v>
      </c>
    </row>
    <row r="128" spans="1:3" s="67" customFormat="1" ht="17.25" customHeight="1">
      <c r="A128" s="70" t="s">
        <v>998</v>
      </c>
      <c r="B128" s="70" t="s">
        <v>999</v>
      </c>
      <c r="C128" s="67" t="s">
        <v>997</v>
      </c>
    </row>
    <row r="129" spans="1:3" s="67" customFormat="1" ht="17.25" customHeight="1">
      <c r="A129" s="70" t="s">
        <v>1000</v>
      </c>
      <c r="B129" s="70" t="s">
        <v>1001</v>
      </c>
      <c r="C129" s="67" t="s">
        <v>997</v>
      </c>
    </row>
    <row r="130" spans="1:3" s="67" customFormat="1" ht="17.25" customHeight="1">
      <c r="A130" s="70" t="s">
        <v>1002</v>
      </c>
      <c r="B130" s="70" t="s">
        <v>1002</v>
      </c>
      <c r="C130" s="67" t="s">
        <v>1003</v>
      </c>
    </row>
    <row r="131" spans="1:3" s="67" customFormat="1" ht="17.25" customHeight="1">
      <c r="A131" s="70" t="s">
        <v>1004</v>
      </c>
      <c r="B131" s="70" t="s">
        <v>1005</v>
      </c>
      <c r="C131" s="67" t="s">
        <v>1006</v>
      </c>
    </row>
    <row r="132" spans="1:3" s="67" customFormat="1" ht="17.25" customHeight="1">
      <c r="A132" s="70" t="s">
        <v>1007</v>
      </c>
      <c r="B132" s="70" t="s">
        <v>1008</v>
      </c>
      <c r="C132" s="67" t="s">
        <v>1003</v>
      </c>
    </row>
    <row r="133" spans="1:3" s="67" customFormat="1" ht="17.25" customHeight="1">
      <c r="A133" s="70" t="s">
        <v>1009</v>
      </c>
      <c r="B133" s="70" t="s">
        <v>1010</v>
      </c>
      <c r="C133" s="67" t="s">
        <v>1011</v>
      </c>
    </row>
    <row r="134" spans="1:3" s="67" customFormat="1" ht="17.25" customHeight="1">
      <c r="A134" s="70" t="s">
        <v>1012</v>
      </c>
      <c r="B134" s="70" t="s">
        <v>1012</v>
      </c>
      <c r="C134" s="67" t="s">
        <v>1013</v>
      </c>
    </row>
    <row r="135" spans="1:3" s="67" customFormat="1" ht="17.25" customHeight="1">
      <c r="A135" s="70" t="s">
        <v>1014</v>
      </c>
      <c r="B135" s="70" t="s">
        <v>1014</v>
      </c>
      <c r="C135" s="67" t="s">
        <v>1015</v>
      </c>
    </row>
    <row r="136" spans="1:3" s="67" customFormat="1" ht="17.25" customHeight="1">
      <c r="A136" s="70" t="s">
        <v>1016</v>
      </c>
      <c r="B136" s="70" t="s">
        <v>1016</v>
      </c>
      <c r="C136" s="67" t="s">
        <v>1017</v>
      </c>
    </row>
    <row r="137" spans="1:3" s="67" customFormat="1" ht="17.25" customHeight="1">
      <c r="A137" s="70" t="s">
        <v>1018</v>
      </c>
      <c r="B137" s="70" t="s">
        <v>1018</v>
      </c>
      <c r="C137" s="67" t="s">
        <v>1019</v>
      </c>
    </row>
    <row r="138" spans="1:3" s="67" customFormat="1" ht="17.25" customHeight="1">
      <c r="A138" s="70" t="s">
        <v>1020</v>
      </c>
      <c r="B138" s="70" t="s">
        <v>1020</v>
      </c>
      <c r="C138" s="67" t="s">
        <v>1021</v>
      </c>
    </row>
    <row r="139" spans="1:3" s="67" customFormat="1" ht="17.25" customHeight="1">
      <c r="A139" s="70" t="s">
        <v>1022</v>
      </c>
      <c r="B139" s="70" t="s">
        <v>1022</v>
      </c>
      <c r="C139" s="67" t="s">
        <v>1023</v>
      </c>
    </row>
    <row r="140" spans="1:3" s="67" customFormat="1" ht="48.75" customHeight="1">
      <c r="A140" s="70" t="s">
        <v>1024</v>
      </c>
      <c r="B140" s="70" t="s">
        <v>1024</v>
      </c>
      <c r="C140" s="67" t="s">
        <v>1025</v>
      </c>
    </row>
    <row r="141" spans="1:3" s="67" customFormat="1" ht="17.25" customHeight="1">
      <c r="A141" s="70" t="s">
        <v>1026</v>
      </c>
      <c r="B141" s="70" t="s">
        <v>1026</v>
      </c>
      <c r="C141" s="67" t="s">
        <v>1027</v>
      </c>
    </row>
    <row r="142" spans="1:3" s="67" customFormat="1" ht="17.25" customHeight="1">
      <c r="A142" s="70" t="s">
        <v>1028</v>
      </c>
      <c r="B142" s="70" t="s">
        <v>1029</v>
      </c>
      <c r="C142" s="67" t="s">
        <v>1028</v>
      </c>
    </row>
    <row r="143" spans="1:3" s="67" customFormat="1" ht="17.25" customHeight="1">
      <c r="A143" s="70" t="s">
        <v>1030</v>
      </c>
      <c r="B143" s="70" t="s">
        <v>1031</v>
      </c>
      <c r="C143" s="67" t="s">
        <v>1032</v>
      </c>
    </row>
    <row r="144" spans="1:3" s="67" customFormat="1" ht="17.25" customHeight="1">
      <c r="A144" s="70" t="s">
        <v>1033</v>
      </c>
      <c r="B144" s="70" t="s">
        <v>1033</v>
      </c>
      <c r="C144" s="67" t="s">
        <v>1034</v>
      </c>
    </row>
    <row r="145" spans="1:3" s="67" customFormat="1" ht="17.25" customHeight="1">
      <c r="A145" s="70" t="s">
        <v>1035</v>
      </c>
      <c r="B145" s="70" t="s">
        <v>1036</v>
      </c>
      <c r="C145" s="67" t="s">
        <v>1037</v>
      </c>
    </row>
    <row r="146" spans="1:3" s="67" customFormat="1" ht="17.25" customHeight="1">
      <c r="A146" s="70" t="s">
        <v>1038</v>
      </c>
      <c r="B146" s="70" t="s">
        <v>1038</v>
      </c>
      <c r="C146" s="67" t="s">
        <v>1039</v>
      </c>
    </row>
    <row r="147" spans="1:3" s="67" customFormat="1" ht="17.25" customHeight="1">
      <c r="A147" s="70" t="s">
        <v>1040</v>
      </c>
      <c r="B147" s="70" t="s">
        <v>1041</v>
      </c>
      <c r="C147" s="67" t="s">
        <v>1042</v>
      </c>
    </row>
    <row r="148" spans="1:3" s="67" customFormat="1" ht="17.25" customHeight="1">
      <c r="A148" s="70" t="s">
        <v>1043</v>
      </c>
      <c r="B148" s="70" t="s">
        <v>1043</v>
      </c>
      <c r="C148" s="67" t="s">
        <v>1044</v>
      </c>
    </row>
    <row r="149" spans="1:3" s="67" customFormat="1" ht="17.25" customHeight="1">
      <c r="A149" s="70" t="s">
        <v>1045</v>
      </c>
      <c r="B149" s="70" t="s">
        <v>1045</v>
      </c>
      <c r="C149" s="67" t="s">
        <v>1046</v>
      </c>
    </row>
    <row r="150" spans="1:3" s="67" customFormat="1" ht="17.25" customHeight="1">
      <c r="A150" s="70" t="s">
        <v>1047</v>
      </c>
      <c r="B150" s="70" t="s">
        <v>1048</v>
      </c>
      <c r="C150" s="67" t="s">
        <v>1049</v>
      </c>
    </row>
    <row r="151" spans="1:3" s="67" customFormat="1" ht="17.25" customHeight="1">
      <c r="A151" s="70" t="s">
        <v>1050</v>
      </c>
      <c r="B151" s="70" t="s">
        <v>1050</v>
      </c>
      <c r="C151" s="67" t="s">
        <v>1051</v>
      </c>
    </row>
    <row r="152" spans="1:3" s="67" customFormat="1" ht="17.25" customHeight="1">
      <c r="A152" s="70" t="s">
        <v>1052</v>
      </c>
      <c r="B152" s="70" t="s">
        <v>1052</v>
      </c>
      <c r="C152" s="67" t="s">
        <v>1053</v>
      </c>
    </row>
    <row r="153" spans="1:3" s="67" customFormat="1" ht="17.25" customHeight="1">
      <c r="A153" s="70" t="s">
        <v>1054</v>
      </c>
      <c r="B153" s="70" t="s">
        <v>1054</v>
      </c>
      <c r="C153" s="67" t="s">
        <v>1055</v>
      </c>
    </row>
    <row r="154" spans="1:3" s="67" customFormat="1" ht="17.25" customHeight="1">
      <c r="A154" s="70" t="s">
        <v>1056</v>
      </c>
      <c r="B154" s="70" t="s">
        <v>1057</v>
      </c>
      <c r="C154" s="67" t="s">
        <v>1058</v>
      </c>
    </row>
    <row r="155" spans="1:3" s="67" customFormat="1" ht="17.25" customHeight="1">
      <c r="A155" s="70" t="s">
        <v>1059</v>
      </c>
      <c r="B155" s="70" t="s">
        <v>1059</v>
      </c>
      <c r="C155" s="67" t="s">
        <v>1060</v>
      </c>
    </row>
    <row r="156" spans="1:3" s="67" customFormat="1" ht="17.25" customHeight="1">
      <c r="A156" s="70" t="s">
        <v>1061</v>
      </c>
      <c r="B156" s="70" t="s">
        <v>1061</v>
      </c>
      <c r="C156" s="67" t="s">
        <v>1062</v>
      </c>
    </row>
    <row r="157" spans="1:3" s="67" customFormat="1" ht="17.25" customHeight="1">
      <c r="A157" s="70" t="s">
        <v>1063</v>
      </c>
      <c r="B157" s="70" t="s">
        <v>1063</v>
      </c>
      <c r="C157" s="67" t="s">
        <v>1064</v>
      </c>
    </row>
    <row r="158" spans="1:3" s="67" customFormat="1" ht="17.25" customHeight="1">
      <c r="A158" s="70" t="s">
        <v>1065</v>
      </c>
      <c r="B158" s="70" t="s">
        <v>1066</v>
      </c>
      <c r="C158" s="67" t="s">
        <v>1067</v>
      </c>
    </row>
    <row r="159" spans="1:3" s="67" customFormat="1" ht="17.25" customHeight="1">
      <c r="A159" s="70" t="s">
        <v>1068</v>
      </c>
      <c r="B159" s="70" t="s">
        <v>1068</v>
      </c>
      <c r="C159" s="67" t="s">
        <v>1069</v>
      </c>
    </row>
    <row r="160" spans="1:3" s="67" customFormat="1" ht="17.25" customHeight="1">
      <c r="A160" s="70" t="s">
        <v>1070</v>
      </c>
      <c r="B160" s="70" t="s">
        <v>1070</v>
      </c>
      <c r="C160" s="67" t="s">
        <v>1071</v>
      </c>
    </row>
    <row r="161" spans="1:3" s="67" customFormat="1" ht="17.25" customHeight="1">
      <c r="A161" s="70" t="s">
        <v>1072</v>
      </c>
      <c r="B161" s="70" t="s">
        <v>1072</v>
      </c>
      <c r="C161" s="67" t="s">
        <v>1073</v>
      </c>
    </row>
    <row r="162" spans="1:3" s="67" customFormat="1" ht="17.25" customHeight="1">
      <c r="A162" s="70" t="s">
        <v>1074</v>
      </c>
      <c r="B162" s="70" t="s">
        <v>1074</v>
      </c>
      <c r="C162" s="67" t="s">
        <v>1075</v>
      </c>
    </row>
    <row r="163" spans="1:3" s="67" customFormat="1" ht="17.25" customHeight="1">
      <c r="A163" s="70" t="s">
        <v>1076</v>
      </c>
      <c r="B163" s="70" t="s">
        <v>1076</v>
      </c>
      <c r="C163" s="67" t="s">
        <v>1077</v>
      </c>
    </row>
    <row r="164" spans="1:3" s="67" customFormat="1" ht="17.25" customHeight="1">
      <c r="A164" s="70" t="s">
        <v>1078</v>
      </c>
      <c r="B164" s="70" t="s">
        <v>1079</v>
      </c>
      <c r="C164" s="67" t="s">
        <v>1080</v>
      </c>
    </row>
    <row r="165" spans="1:3" s="67" customFormat="1" ht="17.25" customHeight="1">
      <c r="A165" s="70" t="s">
        <v>1081</v>
      </c>
      <c r="B165" s="70" t="s">
        <v>1082</v>
      </c>
      <c r="C165" s="67" t="s">
        <v>1083</v>
      </c>
    </row>
    <row r="166" spans="1:3" s="67" customFormat="1" ht="17.25" customHeight="1">
      <c r="A166" s="70" t="s">
        <v>1084</v>
      </c>
      <c r="B166" s="70" t="s">
        <v>1084</v>
      </c>
      <c r="C166" s="67" t="s">
        <v>1085</v>
      </c>
    </row>
    <row r="167" spans="1:3" s="67" customFormat="1" ht="17.25" customHeight="1">
      <c r="A167" s="70" t="s">
        <v>1086</v>
      </c>
      <c r="B167" s="70" t="s">
        <v>1087</v>
      </c>
      <c r="C167" s="67" t="s">
        <v>1088</v>
      </c>
    </row>
    <row r="168" spans="1:3" s="67" customFormat="1" ht="17.25" customHeight="1">
      <c r="A168" s="70" t="s">
        <v>1089</v>
      </c>
      <c r="B168" s="70" t="s">
        <v>1090</v>
      </c>
      <c r="C168" s="67" t="s">
        <v>1091</v>
      </c>
    </row>
    <row r="169" spans="1:3" s="67" customFormat="1" ht="17.25" customHeight="1">
      <c r="A169" s="70" t="s">
        <v>1092</v>
      </c>
      <c r="B169" s="70" t="s">
        <v>1093</v>
      </c>
      <c r="C169" s="67" t="s">
        <v>1094</v>
      </c>
    </row>
    <row r="170" spans="1:3" s="67" customFormat="1" ht="17.25" customHeight="1">
      <c r="A170" s="70" t="s">
        <v>1095</v>
      </c>
      <c r="B170" s="70" t="s">
        <v>1096</v>
      </c>
      <c r="C170" s="67" t="s">
        <v>1097</v>
      </c>
    </row>
    <row r="171" spans="1:3" s="67" customFormat="1" ht="17.25" customHeight="1">
      <c r="A171" s="70" t="s">
        <v>1098</v>
      </c>
      <c r="B171" s="70" t="s">
        <v>1099</v>
      </c>
      <c r="C171" s="67" t="s">
        <v>1100</v>
      </c>
    </row>
    <row r="172" spans="1:3" s="67" customFormat="1" ht="17.25" customHeight="1">
      <c r="A172" s="70" t="s">
        <v>1101</v>
      </c>
      <c r="B172" s="70" t="s">
        <v>1102</v>
      </c>
      <c r="C172" s="67" t="s">
        <v>1101</v>
      </c>
    </row>
    <row r="173" spans="1:3" s="67" customFormat="1" ht="17.25" customHeight="1">
      <c r="A173" s="70" t="s">
        <v>1103</v>
      </c>
      <c r="B173" s="70" t="s">
        <v>1104</v>
      </c>
      <c r="C173" s="67" t="s">
        <v>1105</v>
      </c>
    </row>
    <row r="174" spans="1:3" s="67" customFormat="1" ht="17.25" customHeight="1">
      <c r="A174" s="70" t="s">
        <v>1106</v>
      </c>
      <c r="B174" s="70" t="s">
        <v>1106</v>
      </c>
      <c r="C174" s="67" t="s">
        <v>1107</v>
      </c>
    </row>
    <row r="175" spans="1:3" s="67" customFormat="1" ht="17.25" customHeight="1">
      <c r="A175" s="70" t="s">
        <v>1108</v>
      </c>
      <c r="B175" s="70" t="s">
        <v>1108</v>
      </c>
      <c r="C175" s="67" t="s">
        <v>1109</v>
      </c>
    </row>
    <row r="176" spans="1:3" s="67" customFormat="1" ht="17.25" customHeight="1">
      <c r="A176" s="70" t="s">
        <v>1110</v>
      </c>
      <c r="B176" s="70" t="s">
        <v>1110</v>
      </c>
      <c r="C176" s="67" t="s">
        <v>1111</v>
      </c>
    </row>
    <row r="177" spans="1:3" s="67" customFormat="1" ht="17.25" customHeight="1">
      <c r="A177" s="70" t="s">
        <v>1112</v>
      </c>
      <c r="B177" s="70" t="s">
        <v>1112</v>
      </c>
      <c r="C177" s="67" t="s">
        <v>1113</v>
      </c>
    </row>
    <row r="178" spans="1:3" s="67" customFormat="1" ht="17.25" customHeight="1">
      <c r="A178" s="70" t="s">
        <v>1114</v>
      </c>
      <c r="B178" s="70" t="s">
        <v>1114</v>
      </c>
      <c r="C178" s="67" t="s">
        <v>1115</v>
      </c>
    </row>
    <row r="179" spans="1:3" s="67" customFormat="1" ht="17.25" customHeight="1">
      <c r="A179" s="70" t="s">
        <v>1116</v>
      </c>
      <c r="B179" s="70" t="s">
        <v>1116</v>
      </c>
      <c r="C179" s="67" t="s">
        <v>1117</v>
      </c>
    </row>
    <row r="180" spans="1:3" s="67" customFormat="1" ht="17.25" customHeight="1">
      <c r="A180" s="70" t="s">
        <v>1118</v>
      </c>
      <c r="B180" s="70" t="s">
        <v>1118</v>
      </c>
      <c r="C180" s="67" t="s">
        <v>1119</v>
      </c>
    </row>
    <row r="181" spans="1:3" s="67" customFormat="1" ht="17.25" customHeight="1">
      <c r="A181" s="70" t="s">
        <v>1120</v>
      </c>
      <c r="B181" s="70" t="s">
        <v>1120</v>
      </c>
      <c r="C181" s="67" t="s">
        <v>1121</v>
      </c>
    </row>
    <row r="182" spans="1:3" s="67" customFormat="1" ht="17.25" customHeight="1">
      <c r="A182" s="70" t="s">
        <v>1122</v>
      </c>
      <c r="B182" s="70" t="s">
        <v>1122</v>
      </c>
      <c r="C182" s="67" t="s">
        <v>1123</v>
      </c>
    </row>
    <row r="183" spans="1:3" s="67" customFormat="1" ht="17.25" customHeight="1">
      <c r="A183" s="70" t="s">
        <v>1124</v>
      </c>
      <c r="B183" s="70" t="s">
        <v>1124</v>
      </c>
      <c r="C183" s="67" t="s">
        <v>1125</v>
      </c>
    </row>
    <row r="184" spans="1:3" s="67" customFormat="1" ht="17.25" customHeight="1">
      <c r="A184" s="70" t="s">
        <v>1126</v>
      </c>
      <c r="B184" s="70" t="s">
        <v>1127</v>
      </c>
      <c r="C184" s="67" t="s">
        <v>1128</v>
      </c>
    </row>
    <row r="185" spans="1:3" s="67" customFormat="1" ht="17.25" customHeight="1">
      <c r="A185" s="70" t="s">
        <v>1129</v>
      </c>
      <c r="B185" s="70" t="s">
        <v>1130</v>
      </c>
      <c r="C185" s="67" t="s">
        <v>1128</v>
      </c>
    </row>
    <row r="186" spans="1:3" s="67" customFormat="1" ht="17.25" customHeight="1">
      <c r="A186" s="70" t="s">
        <v>1131</v>
      </c>
      <c r="B186" s="70" t="s">
        <v>1132</v>
      </c>
      <c r="C186" s="67" t="s">
        <v>1133</v>
      </c>
    </row>
    <row r="187" spans="1:3" s="67" customFormat="1" ht="17.25" customHeight="1">
      <c r="A187" s="70" t="s">
        <v>1134</v>
      </c>
      <c r="B187" s="70" t="s">
        <v>1135</v>
      </c>
      <c r="C187" s="67" t="s">
        <v>1136</v>
      </c>
    </row>
    <row r="188" spans="1:3" s="67" customFormat="1" ht="17.25" customHeight="1">
      <c r="A188" s="70" t="s">
        <v>1137</v>
      </c>
      <c r="B188" s="70" t="s">
        <v>1138</v>
      </c>
      <c r="C188" s="67" t="s">
        <v>1139</v>
      </c>
    </row>
    <row r="189" spans="1:3" s="67" customFormat="1" ht="17.25" customHeight="1">
      <c r="A189" s="70" t="s">
        <v>1140</v>
      </c>
      <c r="B189" s="70" t="s">
        <v>1140</v>
      </c>
      <c r="C189" s="67" t="s">
        <v>1141</v>
      </c>
    </row>
    <row r="190" spans="1:3" s="67" customFormat="1" ht="17.25" customHeight="1">
      <c r="A190" s="70" t="s">
        <v>1142</v>
      </c>
      <c r="B190" s="70" t="s">
        <v>1142</v>
      </c>
      <c r="C190" s="67" t="s">
        <v>1143</v>
      </c>
    </row>
    <row r="191" spans="1:3" s="67" customFormat="1" ht="17.25" customHeight="1">
      <c r="A191" s="70" t="s">
        <v>1144</v>
      </c>
      <c r="B191" s="70" t="s">
        <v>1144</v>
      </c>
      <c r="C191" s="67" t="s">
        <v>1145</v>
      </c>
    </row>
    <row r="192" spans="1:3" s="67" customFormat="1" ht="17.25" customHeight="1">
      <c r="A192" s="70" t="s">
        <v>1146</v>
      </c>
      <c r="B192" s="70" t="s">
        <v>1146</v>
      </c>
      <c r="C192" s="67" t="s">
        <v>1147</v>
      </c>
    </row>
    <row r="193" spans="1:3" s="67" customFormat="1" ht="17.25" customHeight="1">
      <c r="A193" s="70" t="s">
        <v>1148</v>
      </c>
      <c r="B193" s="70" t="s">
        <v>1149</v>
      </c>
      <c r="C193" s="67" t="s">
        <v>807</v>
      </c>
    </row>
    <row r="194" spans="1:3" s="67" customFormat="1" ht="17.25" customHeight="1">
      <c r="A194" s="70" t="s">
        <v>1150</v>
      </c>
      <c r="B194" s="70" t="s">
        <v>1150</v>
      </c>
      <c r="C194" s="67" t="s">
        <v>1151</v>
      </c>
    </row>
    <row r="195" spans="1:3" s="67" customFormat="1" ht="17.25" customHeight="1">
      <c r="A195" s="70" t="s">
        <v>1152</v>
      </c>
      <c r="B195" s="70" t="s">
        <v>1152</v>
      </c>
      <c r="C195" s="67" t="s">
        <v>1153</v>
      </c>
    </row>
    <row r="196" spans="1:3" s="67" customFormat="1" ht="17.25" customHeight="1">
      <c r="A196" s="70" t="s">
        <v>1154</v>
      </c>
      <c r="B196" s="70" t="s">
        <v>1154</v>
      </c>
      <c r="C196" s="67" t="s">
        <v>1155</v>
      </c>
    </row>
    <row r="197" spans="1:3" s="67" customFormat="1" ht="17.25" customHeight="1">
      <c r="A197" s="70" t="s">
        <v>1156</v>
      </c>
      <c r="B197" s="70" t="s">
        <v>1156</v>
      </c>
      <c r="C197" s="67" t="s">
        <v>1123</v>
      </c>
    </row>
    <row r="198" spans="1:3" s="67" customFormat="1" ht="17.25" customHeight="1">
      <c r="A198" s="70" t="s">
        <v>1157</v>
      </c>
      <c r="B198" s="70" t="s">
        <v>1158</v>
      </c>
      <c r="C198" s="67" t="s">
        <v>1159</v>
      </c>
    </row>
    <row r="199" spans="1:3" s="67" customFormat="1" ht="17.25" customHeight="1">
      <c r="A199" s="70" t="s">
        <v>1160</v>
      </c>
      <c r="B199" s="70" t="s">
        <v>1161</v>
      </c>
      <c r="C199" s="67" t="s">
        <v>807</v>
      </c>
    </row>
    <row r="200" spans="1:3" s="67" customFormat="1" ht="17.25" customHeight="1">
      <c r="A200" s="70" t="s">
        <v>1162</v>
      </c>
      <c r="B200" s="70" t="s">
        <v>1162</v>
      </c>
      <c r="C200" s="67" t="s">
        <v>1163</v>
      </c>
    </row>
    <row r="201" spans="1:3" s="67" customFormat="1" ht="17.25" customHeight="1">
      <c r="A201" s="70" t="s">
        <v>1164</v>
      </c>
      <c r="B201" s="70" t="s">
        <v>1164</v>
      </c>
      <c r="C201" s="67" t="s">
        <v>1165</v>
      </c>
    </row>
    <row r="202" spans="1:3" s="67" customFormat="1" ht="17.25" customHeight="1">
      <c r="A202" s="70" t="s">
        <v>1166</v>
      </c>
      <c r="B202" s="70" t="s">
        <v>1167</v>
      </c>
      <c r="C202" s="67" t="s">
        <v>1168</v>
      </c>
    </row>
    <row r="203" spans="1:3" s="67" customFormat="1" ht="17.25" customHeight="1">
      <c r="A203" s="70" t="s">
        <v>1169</v>
      </c>
      <c r="B203" s="70" t="s">
        <v>1169</v>
      </c>
      <c r="C203" s="67" t="s">
        <v>1170</v>
      </c>
    </row>
    <row r="204" spans="1:3" s="67" customFormat="1" ht="17.25" customHeight="1">
      <c r="A204" s="70" t="s">
        <v>1171</v>
      </c>
      <c r="B204" s="70" t="s">
        <v>1171</v>
      </c>
      <c r="C204" s="67" t="s">
        <v>1172</v>
      </c>
    </row>
    <row r="205" spans="1:3" s="67" customFormat="1" ht="17.25" customHeight="1">
      <c r="A205" s="70" t="s">
        <v>1173</v>
      </c>
      <c r="B205" s="70" t="s">
        <v>1174</v>
      </c>
      <c r="C205" s="67" t="s">
        <v>1175</v>
      </c>
    </row>
    <row r="206" spans="1:3" s="67" customFormat="1" ht="17.25" customHeight="1">
      <c r="A206" s="70" t="s">
        <v>1176</v>
      </c>
      <c r="B206" s="70" t="s">
        <v>1177</v>
      </c>
      <c r="C206" s="67" t="s">
        <v>1178</v>
      </c>
    </row>
    <row r="207" spans="1:3" s="67" customFormat="1" ht="17.25" customHeight="1">
      <c r="A207" s="70" t="s">
        <v>1179</v>
      </c>
      <c r="B207" s="70" t="s">
        <v>1180</v>
      </c>
      <c r="C207" s="67" t="s">
        <v>1181</v>
      </c>
    </row>
    <row r="208" spans="1:3" s="67" customFormat="1" ht="17.25" customHeight="1">
      <c r="A208" s="70" t="s">
        <v>1182</v>
      </c>
      <c r="B208" s="70" t="s">
        <v>1183</v>
      </c>
      <c r="C208" s="67" t="s">
        <v>1184</v>
      </c>
    </row>
    <row r="209" spans="1:3" s="67" customFormat="1" ht="17.25" customHeight="1">
      <c r="A209" s="70" t="s">
        <v>1185</v>
      </c>
      <c r="B209" s="70" t="s">
        <v>1185</v>
      </c>
      <c r="C209" s="67" t="s">
        <v>1186</v>
      </c>
    </row>
    <row r="210" spans="1:3" s="67" customFormat="1" ht="17.25" customHeight="1">
      <c r="A210" s="70" t="s">
        <v>1187</v>
      </c>
      <c r="B210" s="70" t="s">
        <v>1187</v>
      </c>
      <c r="C210" s="67" t="s">
        <v>1187</v>
      </c>
    </row>
    <row r="211" spans="1:3" s="67" customFormat="1" ht="17.25" customHeight="1">
      <c r="A211" s="70" t="s">
        <v>1188</v>
      </c>
      <c r="B211" s="70" t="s">
        <v>1188</v>
      </c>
      <c r="C211" s="67" t="s">
        <v>1189</v>
      </c>
    </row>
    <row r="212" spans="1:3" s="67" customFormat="1" ht="17.25" customHeight="1">
      <c r="A212" s="70" t="s">
        <v>1190</v>
      </c>
      <c r="B212" s="70" t="s">
        <v>1190</v>
      </c>
      <c r="C212" s="67" t="s">
        <v>1191</v>
      </c>
    </row>
    <row r="213" spans="1:3" s="67" customFormat="1" ht="17.25" customHeight="1">
      <c r="A213" s="70" t="s">
        <v>1192</v>
      </c>
      <c r="B213" s="70" t="s">
        <v>1192</v>
      </c>
      <c r="C213" s="67" t="s">
        <v>1193</v>
      </c>
    </row>
    <row r="214" spans="1:3" s="67" customFormat="1" ht="17.25" customHeight="1">
      <c r="A214" s="70" t="s">
        <v>1194</v>
      </c>
      <c r="B214" s="70" t="s">
        <v>1194</v>
      </c>
      <c r="C214" s="67" t="s">
        <v>1195</v>
      </c>
    </row>
    <row r="215" spans="1:3" s="67" customFormat="1" ht="17.25" customHeight="1">
      <c r="A215" s="70" t="s">
        <v>1196</v>
      </c>
      <c r="B215" s="70" t="s">
        <v>1197</v>
      </c>
      <c r="C215" s="67" t="s">
        <v>1198</v>
      </c>
    </row>
    <row r="216" spans="1:3" s="67" customFormat="1" ht="17.25" customHeight="1">
      <c r="A216" s="70" t="s">
        <v>1199</v>
      </c>
      <c r="B216" s="70" t="s">
        <v>1200</v>
      </c>
      <c r="C216" s="67" t="s">
        <v>1201</v>
      </c>
    </row>
    <row r="217" spans="1:3" s="67" customFormat="1" ht="17.25" customHeight="1">
      <c r="A217" s="70" t="s">
        <v>1202</v>
      </c>
      <c r="B217" s="70" t="s">
        <v>1203</v>
      </c>
      <c r="C217" s="67" t="s">
        <v>1204</v>
      </c>
    </row>
    <row r="218" spans="1:3" s="67" customFormat="1" ht="17.25" customHeight="1">
      <c r="A218" s="70" t="s">
        <v>1205</v>
      </c>
      <c r="B218" s="70" t="s">
        <v>1206</v>
      </c>
      <c r="C218" s="67" t="s">
        <v>1207</v>
      </c>
    </row>
    <row r="219" spans="1:3" s="67" customFormat="1" ht="17.25" customHeight="1">
      <c r="A219" s="70" t="s">
        <v>1208</v>
      </c>
      <c r="B219" s="70" t="s">
        <v>1209</v>
      </c>
      <c r="C219" s="67" t="s">
        <v>1210</v>
      </c>
    </row>
    <row r="220" spans="1:3" s="67" customFormat="1" ht="17.25" customHeight="1">
      <c r="A220" s="70" t="s">
        <v>1211</v>
      </c>
      <c r="B220" s="70" t="s">
        <v>1212</v>
      </c>
      <c r="C220" s="67" t="s">
        <v>1213</v>
      </c>
    </row>
    <row r="221" spans="1:3" s="67" customFormat="1" ht="17.25" customHeight="1">
      <c r="A221" s="70" t="s">
        <v>1214</v>
      </c>
      <c r="B221" s="70" t="s">
        <v>1215</v>
      </c>
      <c r="C221" s="67" t="s">
        <v>1216</v>
      </c>
    </row>
    <row r="222" spans="1:3" s="67" customFormat="1" ht="17.25" customHeight="1">
      <c r="A222" s="70" t="s">
        <v>1217</v>
      </c>
      <c r="B222" s="70" t="s">
        <v>1218</v>
      </c>
      <c r="C222" s="67" t="s">
        <v>1219</v>
      </c>
    </row>
    <row r="223" spans="1:3" s="67" customFormat="1" ht="17.25" customHeight="1">
      <c r="A223" s="70" t="s">
        <v>1220</v>
      </c>
      <c r="B223" s="70" t="s">
        <v>1221</v>
      </c>
      <c r="C223" s="67" t="s">
        <v>1222</v>
      </c>
    </row>
    <row r="224" spans="1:3" s="67" customFormat="1" ht="17.25" customHeight="1">
      <c r="A224" s="70" t="s">
        <v>1223</v>
      </c>
      <c r="B224" s="70" t="s">
        <v>1223</v>
      </c>
      <c r="C224" s="67" t="s">
        <v>1224</v>
      </c>
    </row>
    <row r="225" spans="1:3" s="67" customFormat="1" ht="17.25" customHeight="1">
      <c r="A225" s="70" t="s">
        <v>1225</v>
      </c>
      <c r="B225" s="70" t="s">
        <v>1225</v>
      </c>
      <c r="C225" s="67" t="s">
        <v>1226</v>
      </c>
    </row>
    <row r="226" spans="1:3" s="67" customFormat="1" ht="17.25" customHeight="1">
      <c r="A226" s="70" t="s">
        <v>1227</v>
      </c>
      <c r="B226" s="70" t="s">
        <v>1227</v>
      </c>
      <c r="C226" s="67" t="s">
        <v>1228</v>
      </c>
    </row>
    <row r="227" spans="1:3" s="67" customFormat="1" ht="17.25" customHeight="1">
      <c r="A227" s="70" t="s">
        <v>1229</v>
      </c>
      <c r="B227" s="70" t="s">
        <v>1229</v>
      </c>
      <c r="C227" s="67" t="s">
        <v>1230</v>
      </c>
    </row>
    <row r="228" spans="1:3" s="67" customFormat="1" ht="17.25" customHeight="1">
      <c r="A228" s="70" t="s">
        <v>1231</v>
      </c>
      <c r="B228" s="70" t="s">
        <v>1231</v>
      </c>
      <c r="C228" s="67" t="s">
        <v>1232</v>
      </c>
    </row>
    <row r="229" spans="1:3" s="67" customFormat="1" ht="17.25" customHeight="1">
      <c r="A229" s="70" t="s">
        <v>1233</v>
      </c>
      <c r="B229" s="70" t="s">
        <v>1233</v>
      </c>
      <c r="C229" s="67" t="s">
        <v>1234</v>
      </c>
    </row>
    <row r="230" spans="1:3" s="67" customFormat="1" ht="17.25" customHeight="1">
      <c r="A230" s="70" t="s">
        <v>1235</v>
      </c>
      <c r="B230" s="70" t="s">
        <v>1235</v>
      </c>
      <c r="C230" s="67" t="s">
        <v>1236</v>
      </c>
    </row>
    <row r="231" spans="1:3" s="67" customFormat="1" ht="17.25" customHeight="1">
      <c r="A231" s="70" t="s">
        <v>1237</v>
      </c>
      <c r="B231" s="70" t="s">
        <v>1237</v>
      </c>
      <c r="C231" s="67" t="s">
        <v>1238</v>
      </c>
    </row>
    <row r="232" spans="1:3" s="67" customFormat="1" ht="17.25" customHeight="1">
      <c r="A232" s="70" t="s">
        <v>1239</v>
      </c>
      <c r="B232" s="70" t="s">
        <v>1239</v>
      </c>
      <c r="C232" s="67" t="s">
        <v>1240</v>
      </c>
    </row>
    <row r="233" spans="1:3" s="67" customFormat="1" ht="17.25" customHeight="1">
      <c r="A233" s="70" t="s">
        <v>1241</v>
      </c>
      <c r="B233" s="70" t="s">
        <v>1242</v>
      </c>
      <c r="C233" s="67" t="s">
        <v>1243</v>
      </c>
    </row>
    <row r="234" spans="1:3" s="67" customFormat="1" ht="17.25" customHeight="1">
      <c r="A234" s="70" t="s">
        <v>1245</v>
      </c>
      <c r="B234" s="70" t="s">
        <v>1246</v>
      </c>
      <c r="C234" s="67" t="s">
        <v>1245</v>
      </c>
    </row>
    <row r="235" spans="1:3" s="67" customFormat="1" ht="17.25" customHeight="1">
      <c r="A235" s="70" t="s">
        <v>1247</v>
      </c>
      <c r="B235" s="70" t="s">
        <v>1248</v>
      </c>
      <c r="C235" s="67" t="s">
        <v>914</v>
      </c>
    </row>
    <row r="236" spans="1:3" s="67" customFormat="1" ht="17.25" customHeight="1">
      <c r="A236" s="70" t="s">
        <v>1249</v>
      </c>
      <c r="B236" s="70" t="s">
        <v>1249</v>
      </c>
      <c r="C236" s="67" t="s">
        <v>1250</v>
      </c>
    </row>
    <row r="237" spans="1:3" s="67" customFormat="1" ht="17.25" customHeight="1">
      <c r="A237" s="70" t="s">
        <v>1251</v>
      </c>
      <c r="B237" s="70" t="s">
        <v>1252</v>
      </c>
      <c r="C237" s="67" t="s">
        <v>1251</v>
      </c>
    </row>
    <row r="238" spans="1:3" s="67" customFormat="1" ht="17.25" customHeight="1">
      <c r="A238" s="70" t="s">
        <v>1253</v>
      </c>
      <c r="B238" s="70" t="s">
        <v>1254</v>
      </c>
      <c r="C238" s="67" t="s">
        <v>1255</v>
      </c>
    </row>
    <row r="239" spans="1:3" s="67" customFormat="1" ht="17.25" customHeight="1">
      <c r="A239" s="70" t="s">
        <v>1256</v>
      </c>
      <c r="B239" s="70" t="s">
        <v>1256</v>
      </c>
      <c r="C239" s="67" t="s">
        <v>1257</v>
      </c>
    </row>
    <row r="240" spans="1:3" s="67" customFormat="1" ht="17.25" customHeight="1">
      <c r="A240" s="70" t="s">
        <v>1258</v>
      </c>
      <c r="B240" s="70" t="s">
        <v>1259</v>
      </c>
      <c r="C240" s="67" t="s">
        <v>1260</v>
      </c>
    </row>
    <row r="241" spans="1:3" s="67" customFormat="1" ht="17.25" customHeight="1">
      <c r="A241" s="70" t="s">
        <v>1261</v>
      </c>
      <c r="B241" s="70" t="s">
        <v>1261</v>
      </c>
      <c r="C241" s="67" t="s">
        <v>1262</v>
      </c>
    </row>
    <row r="242" spans="1:3" s="67" customFormat="1" ht="17.25" customHeight="1">
      <c r="A242" s="70" t="s">
        <v>1263</v>
      </c>
      <c r="B242" s="70" t="s">
        <v>1264</v>
      </c>
      <c r="C242" s="67" t="s">
        <v>1265</v>
      </c>
    </row>
    <row r="243" spans="1:3" s="67" customFormat="1" ht="17.25" customHeight="1">
      <c r="A243" s="70" t="s">
        <v>1266</v>
      </c>
      <c r="B243" s="70" t="s">
        <v>1266</v>
      </c>
      <c r="C243" s="67" t="s">
        <v>1267</v>
      </c>
    </row>
    <row r="244" spans="1:3" s="67" customFormat="1" ht="17.25" customHeight="1">
      <c r="A244" s="70" t="s">
        <v>1268</v>
      </c>
      <c r="B244" s="70" t="s">
        <v>1268</v>
      </c>
      <c r="C244" s="67" t="s">
        <v>1269</v>
      </c>
    </row>
    <row r="245" spans="1:3" s="67" customFormat="1" ht="17.25" customHeight="1">
      <c r="A245" s="70" t="s">
        <v>1270</v>
      </c>
      <c r="B245" s="70" t="s">
        <v>1270</v>
      </c>
      <c r="C245" s="67" t="s">
        <v>1271</v>
      </c>
    </row>
    <row r="246" spans="1:3" s="67" customFormat="1" ht="17.25" customHeight="1">
      <c r="A246" s="70" t="s">
        <v>1272</v>
      </c>
      <c r="B246" s="70" t="s">
        <v>1272</v>
      </c>
      <c r="C246" s="67" t="s">
        <v>1273</v>
      </c>
    </row>
    <row r="247" spans="1:3" s="67" customFormat="1" ht="17.25" customHeight="1">
      <c r="A247" s="70" t="s">
        <v>1274</v>
      </c>
      <c r="B247" s="70" t="s">
        <v>1274</v>
      </c>
      <c r="C247" s="67" t="s">
        <v>1275</v>
      </c>
    </row>
    <row r="248" spans="1:3" s="67" customFormat="1" ht="17.25" customHeight="1">
      <c r="A248" s="70" t="s">
        <v>1276</v>
      </c>
      <c r="B248" s="70" t="s">
        <v>1276</v>
      </c>
      <c r="C248" s="67" t="s">
        <v>1277</v>
      </c>
    </row>
    <row r="249" spans="1:3" s="67" customFormat="1" ht="17.25" customHeight="1">
      <c r="A249" s="70" t="s">
        <v>1278</v>
      </c>
      <c r="B249" s="70" t="s">
        <v>1279</v>
      </c>
      <c r="C249" s="67" t="s">
        <v>1280</v>
      </c>
    </row>
    <row r="250" spans="1:3" s="67" customFormat="1" ht="17.25" customHeight="1">
      <c r="A250" s="70" t="s">
        <v>1281</v>
      </c>
      <c r="B250" s="70" t="s">
        <v>1281</v>
      </c>
      <c r="C250" s="67" t="s">
        <v>1282</v>
      </c>
    </row>
    <row r="251" spans="1:3" s="67" customFormat="1" ht="17.25" customHeight="1">
      <c r="A251" s="70" t="s">
        <v>1283</v>
      </c>
      <c r="B251" s="70" t="s">
        <v>1283</v>
      </c>
      <c r="C251" s="67" t="s">
        <v>1283</v>
      </c>
    </row>
    <row r="252" spans="1:3" s="67" customFormat="1" ht="17.25" customHeight="1">
      <c r="A252" s="70" t="s">
        <v>1284</v>
      </c>
      <c r="B252" s="70" t="s">
        <v>1284</v>
      </c>
      <c r="C252" s="67" t="s">
        <v>1285</v>
      </c>
    </row>
    <row r="253" spans="1:3" s="67" customFormat="1" ht="17.25" customHeight="1">
      <c r="A253" s="70" t="s">
        <v>1286</v>
      </c>
      <c r="B253" s="70" t="s">
        <v>1286</v>
      </c>
      <c r="C253" s="67" t="s">
        <v>1287</v>
      </c>
    </row>
    <row r="254" spans="1:3" s="67" customFormat="1" ht="17.25" customHeight="1">
      <c r="A254" s="70" t="s">
        <v>1288</v>
      </c>
      <c r="B254" s="70" t="s">
        <v>1289</v>
      </c>
      <c r="C254" s="67" t="s">
        <v>1290</v>
      </c>
    </row>
    <row r="255" spans="1:3" s="67" customFormat="1" ht="17.25" customHeight="1">
      <c r="A255" s="70" t="s">
        <v>1291</v>
      </c>
      <c r="B255" s="70" t="s">
        <v>1291</v>
      </c>
      <c r="C255" s="67" t="s">
        <v>1292</v>
      </c>
    </row>
    <row r="256" spans="1:3" s="67" customFormat="1" ht="17.25" customHeight="1">
      <c r="A256" s="70" t="s">
        <v>1293</v>
      </c>
      <c r="B256" s="70" t="s">
        <v>1294</v>
      </c>
      <c r="C256" s="67" t="s">
        <v>1295</v>
      </c>
    </row>
    <row r="257" spans="1:3" s="67" customFormat="1" ht="17.25" customHeight="1">
      <c r="A257" s="70" t="s">
        <v>1296</v>
      </c>
      <c r="B257" s="70" t="s">
        <v>1296</v>
      </c>
      <c r="C257" s="67" t="s">
        <v>1297</v>
      </c>
    </row>
    <row r="258" spans="1:3" s="67" customFormat="1" ht="17.25" customHeight="1">
      <c r="A258" s="70" t="s">
        <v>1298</v>
      </c>
      <c r="B258" s="70" t="s">
        <v>1298</v>
      </c>
      <c r="C258" s="67" t="s">
        <v>1299</v>
      </c>
    </row>
    <row r="259" spans="1:3" s="67" customFormat="1" ht="17.25" customHeight="1">
      <c r="A259" s="70" t="s">
        <v>1300</v>
      </c>
      <c r="B259" s="70" t="s">
        <v>1300</v>
      </c>
      <c r="C259" s="67" t="s">
        <v>1301</v>
      </c>
    </row>
    <row r="260" spans="1:3" s="67" customFormat="1" ht="17.25" customHeight="1">
      <c r="A260" s="70" t="s">
        <v>1302</v>
      </c>
      <c r="B260" s="70" t="s">
        <v>1302</v>
      </c>
      <c r="C260" s="67" t="s">
        <v>1303</v>
      </c>
    </row>
    <row r="261" spans="1:3" s="67" customFormat="1" ht="17.25" customHeight="1">
      <c r="A261" s="70" t="s">
        <v>1304</v>
      </c>
      <c r="B261" s="70" t="s">
        <v>1305</v>
      </c>
      <c r="C261" s="67" t="s">
        <v>1306</v>
      </c>
    </row>
    <row r="262" spans="1:3" s="67" customFormat="1" ht="17.25" customHeight="1">
      <c r="A262" s="70" t="s">
        <v>1307</v>
      </c>
      <c r="B262" s="70" t="s">
        <v>1307</v>
      </c>
      <c r="C262" s="67" t="s">
        <v>1308</v>
      </c>
    </row>
    <row r="263" spans="1:3" s="67" customFormat="1" ht="17.25" customHeight="1">
      <c r="A263" s="70" t="s">
        <v>1309</v>
      </c>
      <c r="B263" s="70" t="s">
        <v>1309</v>
      </c>
      <c r="C263" s="67" t="s">
        <v>807</v>
      </c>
    </row>
    <row r="264" spans="1:3" s="67" customFormat="1" ht="17.25" customHeight="1">
      <c r="A264" s="70" t="s">
        <v>1310</v>
      </c>
      <c r="B264" s="70" t="s">
        <v>1310</v>
      </c>
      <c r="C264" s="67" t="s">
        <v>1311</v>
      </c>
    </row>
    <row r="265" spans="1:3" s="67" customFormat="1" ht="17.25" customHeight="1">
      <c r="A265" s="70" t="s">
        <v>1312</v>
      </c>
      <c r="B265" s="70" t="s">
        <v>1312</v>
      </c>
      <c r="C265" s="67" t="s">
        <v>1313</v>
      </c>
    </row>
    <row r="266" spans="1:3" s="67" customFormat="1" ht="17.25" customHeight="1">
      <c r="A266" s="70" t="s">
        <v>1314</v>
      </c>
      <c r="B266" s="70" t="s">
        <v>1314</v>
      </c>
      <c r="C266" s="67" t="s">
        <v>1315</v>
      </c>
    </row>
    <row r="267" spans="1:3" s="67" customFormat="1" ht="17.25" customHeight="1">
      <c r="A267" s="70" t="s">
        <v>1316</v>
      </c>
      <c r="B267" s="70" t="s">
        <v>1316</v>
      </c>
      <c r="C267" s="67" t="s">
        <v>1317</v>
      </c>
    </row>
    <row r="268" spans="1:3" s="67" customFormat="1" ht="17.25" customHeight="1">
      <c r="A268" s="70" t="s">
        <v>1318</v>
      </c>
      <c r="B268" s="70" t="s">
        <v>1318</v>
      </c>
      <c r="C268" s="67" t="s">
        <v>1319</v>
      </c>
    </row>
    <row r="269" spans="1:3" s="67" customFormat="1" ht="17.25" customHeight="1">
      <c r="A269" s="70" t="s">
        <v>1320</v>
      </c>
      <c r="B269" s="70" t="s">
        <v>1320</v>
      </c>
      <c r="C269" s="67" t="s">
        <v>1321</v>
      </c>
    </row>
    <row r="270" spans="1:3" s="67" customFormat="1" ht="17.25" customHeight="1">
      <c r="A270" s="70" t="s">
        <v>1322</v>
      </c>
      <c r="B270" s="70" t="s">
        <v>1322</v>
      </c>
      <c r="C270" s="67" t="s">
        <v>1323</v>
      </c>
    </row>
    <row r="271" spans="1:3" s="67" customFormat="1" ht="17.25" customHeight="1">
      <c r="A271" s="70" t="s">
        <v>1324</v>
      </c>
      <c r="B271" s="70" t="s">
        <v>1324</v>
      </c>
      <c r="C271" s="67" t="s">
        <v>1325</v>
      </c>
    </row>
    <row r="272" spans="1:3" s="67" customFormat="1" ht="17.25" customHeight="1">
      <c r="A272" s="70" t="s">
        <v>1326</v>
      </c>
      <c r="B272" s="70" t="s">
        <v>1326</v>
      </c>
      <c r="C272" s="67" t="s">
        <v>1326</v>
      </c>
    </row>
    <row r="273" spans="1:3" s="67" customFormat="1" ht="17.25" customHeight="1">
      <c r="A273" s="70" t="s">
        <v>1327</v>
      </c>
      <c r="B273" s="70" t="s">
        <v>1327</v>
      </c>
      <c r="C273" s="67" t="s">
        <v>1328</v>
      </c>
    </row>
    <row r="274" spans="1:3" s="67" customFormat="1" ht="17.25" customHeight="1">
      <c r="A274" s="70" t="s">
        <v>1329</v>
      </c>
      <c r="B274" s="70" t="s">
        <v>1329</v>
      </c>
      <c r="C274" s="67" t="s">
        <v>1330</v>
      </c>
    </row>
    <row r="275" spans="1:3" s="67" customFormat="1" ht="17.25" customHeight="1">
      <c r="A275" s="70" t="s">
        <v>1331</v>
      </c>
      <c r="B275" s="70" t="s">
        <v>1332</v>
      </c>
      <c r="C275" s="67" t="s">
        <v>1333</v>
      </c>
    </row>
    <row r="276" spans="1:3" s="67" customFormat="1" ht="17.25" customHeight="1">
      <c r="A276" s="70" t="s">
        <v>1334</v>
      </c>
      <c r="B276" s="70" t="s">
        <v>1335</v>
      </c>
      <c r="C276" s="67" t="s">
        <v>1336</v>
      </c>
    </row>
    <row r="277" spans="1:3" s="67" customFormat="1" ht="17.25" customHeight="1">
      <c r="A277" s="70" t="s">
        <v>1337</v>
      </c>
      <c r="B277" s="70" t="s">
        <v>1338</v>
      </c>
      <c r="C277" s="67" t="s">
        <v>1339</v>
      </c>
    </row>
    <row r="278" spans="1:3" s="67" customFormat="1" ht="17.25" customHeight="1">
      <c r="A278" s="70" t="s">
        <v>1340</v>
      </c>
      <c r="B278" s="70" t="s">
        <v>1340</v>
      </c>
      <c r="C278" s="67" t="s">
        <v>1341</v>
      </c>
    </row>
    <row r="279" spans="1:3" s="67" customFormat="1" ht="17.25" customHeight="1">
      <c r="A279" s="70" t="s">
        <v>1342</v>
      </c>
      <c r="B279" s="70" t="s">
        <v>1343</v>
      </c>
      <c r="C279" s="67" t="s">
        <v>1342</v>
      </c>
    </row>
    <row r="280" spans="1:3" s="67" customFormat="1" ht="17.25" customHeight="1">
      <c r="A280" s="70" t="s">
        <v>1344</v>
      </c>
      <c r="B280" s="70" t="s">
        <v>1345</v>
      </c>
      <c r="C280" s="67" t="s">
        <v>1346</v>
      </c>
    </row>
    <row r="281" spans="1:3" s="67" customFormat="1" ht="17.25" customHeight="1">
      <c r="A281" s="70" t="s">
        <v>1347</v>
      </c>
      <c r="B281" s="70" t="s">
        <v>1348</v>
      </c>
      <c r="C281" s="67" t="s">
        <v>1349</v>
      </c>
    </row>
    <row r="282" spans="1:3" s="67" customFormat="1" ht="17.25" customHeight="1">
      <c r="A282" s="70" t="s">
        <v>1350</v>
      </c>
      <c r="B282" s="70" t="s">
        <v>1351</v>
      </c>
      <c r="C282" s="67" t="s">
        <v>1352</v>
      </c>
    </row>
    <row r="283" spans="1:3" s="67" customFormat="1" ht="17.25" customHeight="1">
      <c r="A283" s="70" t="s">
        <v>1353</v>
      </c>
      <c r="B283" s="70" t="s">
        <v>1354</v>
      </c>
      <c r="C283" s="67" t="s">
        <v>1355</v>
      </c>
    </row>
    <row r="284" spans="1:3" s="67" customFormat="1" ht="17.25" customHeight="1">
      <c r="A284" s="70" t="s">
        <v>1356</v>
      </c>
      <c r="B284" s="70" t="s">
        <v>1356</v>
      </c>
      <c r="C284" s="67" t="s">
        <v>1357</v>
      </c>
    </row>
    <row r="285" spans="1:3" s="67" customFormat="1" ht="17.25" customHeight="1">
      <c r="A285" s="70" t="s">
        <v>1358</v>
      </c>
      <c r="B285" s="70" t="s">
        <v>1359</v>
      </c>
      <c r="C285" s="67" t="s">
        <v>1358</v>
      </c>
    </row>
    <row r="286" spans="1:3" s="67" customFormat="1" ht="17.25" customHeight="1">
      <c r="A286" s="70" t="s">
        <v>1360</v>
      </c>
      <c r="B286" s="70" t="s">
        <v>1361</v>
      </c>
      <c r="C286" s="67" t="s">
        <v>1362</v>
      </c>
    </row>
    <row r="287" spans="1:3" s="67" customFormat="1" ht="17.25" customHeight="1">
      <c r="A287" s="70" t="s">
        <v>1363</v>
      </c>
      <c r="B287" s="70" t="s">
        <v>1363</v>
      </c>
      <c r="C287" s="67" t="s">
        <v>1364</v>
      </c>
    </row>
    <row r="288" spans="1:3" s="67" customFormat="1" ht="17.25" customHeight="1">
      <c r="A288" s="70" t="s">
        <v>1365</v>
      </c>
      <c r="B288" s="70" t="s">
        <v>1366</v>
      </c>
      <c r="C288" s="67" t="s">
        <v>1367</v>
      </c>
    </row>
    <row r="289" spans="1:3" s="67" customFormat="1" ht="17.25" customHeight="1">
      <c r="A289" s="70" t="s">
        <v>1368</v>
      </c>
      <c r="B289" s="70" t="s">
        <v>1368</v>
      </c>
      <c r="C289" s="67" t="s">
        <v>1369</v>
      </c>
    </row>
    <row r="290" spans="1:3" s="67" customFormat="1" ht="17.25" customHeight="1">
      <c r="A290" s="70" t="s">
        <v>1370</v>
      </c>
      <c r="B290" s="70" t="s">
        <v>1371</v>
      </c>
      <c r="C290" s="67" t="s">
        <v>1372</v>
      </c>
    </row>
    <row r="291" spans="1:3" s="67" customFormat="1" ht="17.25" customHeight="1">
      <c r="A291" s="70" t="s">
        <v>1373</v>
      </c>
      <c r="B291" s="70" t="s">
        <v>1374</v>
      </c>
      <c r="C291" s="67" t="s">
        <v>1375</v>
      </c>
    </row>
    <row r="292" spans="1:3" s="67" customFormat="1" ht="17.25" customHeight="1">
      <c r="A292" s="70" t="s">
        <v>1376</v>
      </c>
      <c r="B292" s="70" t="s">
        <v>1377</v>
      </c>
      <c r="C292" s="67" t="s">
        <v>1376</v>
      </c>
    </row>
    <row r="293" spans="1:3" s="67" customFormat="1" ht="17.25" customHeight="1">
      <c r="A293" s="70" t="s">
        <v>1378</v>
      </c>
      <c r="B293" s="70" t="s">
        <v>1378</v>
      </c>
      <c r="C293" s="67" t="s">
        <v>1378</v>
      </c>
    </row>
    <row r="294" spans="1:3" s="67" customFormat="1" ht="17.25" customHeight="1">
      <c r="A294" s="70" t="s">
        <v>1379</v>
      </c>
      <c r="B294" s="70" t="s">
        <v>1379</v>
      </c>
      <c r="C294" s="67" t="s">
        <v>1380</v>
      </c>
    </row>
    <row r="295" spans="1:3" s="67" customFormat="1" ht="17.25" customHeight="1">
      <c r="A295" s="70" t="s">
        <v>1381</v>
      </c>
      <c r="B295" s="70" t="s">
        <v>1382</v>
      </c>
      <c r="C295" s="67" t="s">
        <v>1383</v>
      </c>
    </row>
    <row r="296" spans="1:3" s="67" customFormat="1" ht="17.25" customHeight="1">
      <c r="A296" s="70" t="s">
        <v>1384</v>
      </c>
      <c r="B296" s="70" t="s">
        <v>1384</v>
      </c>
      <c r="C296" s="67" t="s">
        <v>1385</v>
      </c>
    </row>
    <row r="297" spans="1:3" s="67" customFormat="1" ht="17.25" customHeight="1">
      <c r="A297" s="70" t="s">
        <v>1386</v>
      </c>
      <c r="B297" s="70" t="s">
        <v>1386</v>
      </c>
      <c r="C297" s="67" t="s">
        <v>1387</v>
      </c>
    </row>
    <row r="298" spans="1:3" s="67" customFormat="1" ht="17.25" customHeight="1">
      <c r="A298" s="70" t="s">
        <v>1388</v>
      </c>
      <c r="B298" s="70" t="s">
        <v>1389</v>
      </c>
      <c r="C298" s="67" t="s">
        <v>1390</v>
      </c>
    </row>
    <row r="299" spans="1:3" s="67" customFormat="1" ht="17.25" customHeight="1">
      <c r="A299" s="70" t="s">
        <v>1391</v>
      </c>
      <c r="B299" s="70" t="s">
        <v>1392</v>
      </c>
      <c r="C299" s="67" t="s">
        <v>1393</v>
      </c>
    </row>
    <row r="300" spans="1:3" s="67" customFormat="1" ht="17.25" customHeight="1">
      <c r="A300" s="70" t="s">
        <v>1394</v>
      </c>
      <c r="B300" s="70" t="s">
        <v>1394</v>
      </c>
      <c r="C300" s="67" t="s">
        <v>1395</v>
      </c>
    </row>
    <row r="301" spans="1:3" s="67" customFormat="1" ht="17.25" customHeight="1">
      <c r="A301" s="70" t="s">
        <v>1396</v>
      </c>
      <c r="B301" s="70" t="s">
        <v>1397</v>
      </c>
      <c r="C301" s="67" t="s">
        <v>1396</v>
      </c>
    </row>
    <row r="302" spans="1:3" s="67" customFormat="1" ht="17.25" customHeight="1">
      <c r="A302" s="70" t="s">
        <v>1398</v>
      </c>
      <c r="B302" s="70" t="s">
        <v>1398</v>
      </c>
      <c r="C302" s="67" t="s">
        <v>1399</v>
      </c>
    </row>
    <row r="303" spans="1:3" s="67" customFormat="1" ht="17.25" customHeight="1">
      <c r="A303" s="70" t="s">
        <v>1400</v>
      </c>
      <c r="B303" s="70" t="s">
        <v>1401</v>
      </c>
      <c r="C303" s="67" t="s">
        <v>1402</v>
      </c>
    </row>
    <row r="304" spans="1:3" s="67" customFormat="1" ht="17.25" customHeight="1">
      <c r="A304" s="70" t="s">
        <v>1403</v>
      </c>
      <c r="B304" s="70" t="s">
        <v>1404</v>
      </c>
      <c r="C304" s="67" t="s">
        <v>1244</v>
      </c>
    </row>
    <row r="305" spans="1:3" s="67" customFormat="1" ht="17.25" customHeight="1">
      <c r="A305" s="70" t="s">
        <v>1405</v>
      </c>
      <c r="B305" s="70" t="s">
        <v>1405</v>
      </c>
      <c r="C305" s="67" t="s">
        <v>1406</v>
      </c>
    </row>
    <row r="306" spans="1:3" s="67" customFormat="1" ht="17.25" customHeight="1">
      <c r="A306" s="70" t="s">
        <v>1407</v>
      </c>
      <c r="B306" s="70" t="s">
        <v>1407</v>
      </c>
      <c r="C306" s="67" t="s">
        <v>1408</v>
      </c>
    </row>
    <row r="307" spans="1:3" s="67" customFormat="1" ht="17.25" customHeight="1">
      <c r="A307" s="70" t="s">
        <v>1409</v>
      </c>
      <c r="B307" s="70" t="s">
        <v>1409</v>
      </c>
      <c r="C307" s="67" t="s">
        <v>1410</v>
      </c>
    </row>
    <row r="308" spans="1:3" s="67" customFormat="1" ht="17.25" customHeight="1">
      <c r="A308" s="70" t="s">
        <v>1411</v>
      </c>
      <c r="B308" s="70" t="s">
        <v>1411</v>
      </c>
      <c r="C308" s="67" t="s">
        <v>1412</v>
      </c>
    </row>
    <row r="309" spans="1:3" s="67" customFormat="1" ht="17.25" customHeight="1">
      <c r="A309" s="70" t="s">
        <v>1413</v>
      </c>
      <c r="B309" s="70" t="s">
        <v>1413</v>
      </c>
      <c r="C309" s="67" t="s">
        <v>1414</v>
      </c>
    </row>
    <row r="310" spans="1:3" s="67" customFormat="1" ht="17.25" customHeight="1">
      <c r="A310" s="70" t="s">
        <v>1415</v>
      </c>
      <c r="B310" s="70" t="s">
        <v>1415</v>
      </c>
      <c r="C310" s="67" t="s">
        <v>1416</v>
      </c>
    </row>
    <row r="311" spans="1:3" s="67" customFormat="1" ht="17.25" customHeight="1">
      <c r="A311" s="70" t="s">
        <v>1417</v>
      </c>
      <c r="B311" s="70" t="s">
        <v>1418</v>
      </c>
      <c r="C311" s="67" t="s">
        <v>1419</v>
      </c>
    </row>
    <row r="312" spans="1:3" s="67" customFormat="1" ht="17.25" customHeight="1">
      <c r="A312" s="70" t="s">
        <v>1420</v>
      </c>
      <c r="B312" s="70" t="s">
        <v>1420</v>
      </c>
      <c r="C312" s="67" t="s">
        <v>1420</v>
      </c>
    </row>
    <row r="313" spans="1:3" s="67" customFormat="1" ht="17.25" customHeight="1">
      <c r="A313" s="70" t="s">
        <v>1421</v>
      </c>
      <c r="B313" s="70" t="s">
        <v>1422</v>
      </c>
      <c r="C313" s="67" t="s">
        <v>1423</v>
      </c>
    </row>
    <row r="314" spans="1:3" s="67" customFormat="1" ht="17.25" customHeight="1">
      <c r="A314" s="70" t="s">
        <v>1424</v>
      </c>
      <c r="B314" s="70" t="s">
        <v>1424</v>
      </c>
      <c r="C314" s="67" t="s">
        <v>1424</v>
      </c>
    </row>
    <row r="315" spans="1:3" s="67" customFormat="1" ht="17.25" customHeight="1">
      <c r="A315" s="70" t="s">
        <v>1425</v>
      </c>
      <c r="B315" s="70" t="s">
        <v>1425</v>
      </c>
      <c r="C315" s="67" t="s">
        <v>1426</v>
      </c>
    </row>
    <row r="316" spans="1:3" s="67" customFormat="1" ht="17.25" customHeight="1">
      <c r="A316" s="70" t="s">
        <v>1427</v>
      </c>
      <c r="B316" s="70" t="s">
        <v>1428</v>
      </c>
      <c r="C316" s="67" t="s">
        <v>1429</v>
      </c>
    </row>
    <row r="317" spans="1:3" s="67" customFormat="1" ht="17.25" customHeight="1">
      <c r="A317" s="70" t="s">
        <v>1430</v>
      </c>
      <c r="B317" s="70" t="s">
        <v>1431</v>
      </c>
      <c r="C317" s="67" t="s">
        <v>1432</v>
      </c>
    </row>
    <row r="318" spans="1:3" s="67" customFormat="1" ht="17.25" customHeight="1">
      <c r="A318" s="70" t="s">
        <v>1433</v>
      </c>
      <c r="B318" s="70" t="s">
        <v>1433</v>
      </c>
      <c r="C318" s="67" t="s">
        <v>1434</v>
      </c>
    </row>
    <row r="319" spans="1:3" s="67" customFormat="1" ht="17.25" customHeight="1">
      <c r="A319" s="70" t="s">
        <v>1435</v>
      </c>
      <c r="B319" s="70" t="s">
        <v>1435</v>
      </c>
      <c r="C319" s="67" t="s">
        <v>1436</v>
      </c>
    </row>
    <row r="320" spans="1:3" s="67" customFormat="1" ht="17.25" customHeight="1">
      <c r="A320" s="70" t="s">
        <v>1437</v>
      </c>
      <c r="B320" s="70" t="s">
        <v>1437</v>
      </c>
      <c r="C320" s="67" t="s">
        <v>1438</v>
      </c>
    </row>
    <row r="321" spans="1:3" s="67" customFormat="1" ht="17.25" customHeight="1">
      <c r="A321" s="70" t="s">
        <v>1439</v>
      </c>
      <c r="B321" s="70" t="s">
        <v>1439</v>
      </c>
      <c r="C321" s="67" t="s">
        <v>1440</v>
      </c>
    </row>
    <row r="322" spans="1:3" s="67" customFormat="1" ht="17.25" customHeight="1">
      <c r="A322" s="70" t="s">
        <v>1441</v>
      </c>
      <c r="B322" s="70" t="s">
        <v>1441</v>
      </c>
      <c r="C322" s="67" t="s">
        <v>1442</v>
      </c>
    </row>
    <row r="323" spans="1:3" s="67" customFormat="1" ht="17.25" customHeight="1">
      <c r="A323" s="70" t="s">
        <v>1443</v>
      </c>
      <c r="B323" s="70" t="s">
        <v>1443</v>
      </c>
      <c r="C323" s="67" t="s">
        <v>1444</v>
      </c>
    </row>
    <row r="324" spans="1:3" s="67" customFormat="1" ht="17.25" customHeight="1">
      <c r="A324" s="70" t="s">
        <v>1445</v>
      </c>
      <c r="B324" s="70" t="s">
        <v>1445</v>
      </c>
      <c r="C324" s="67" t="s">
        <v>1446</v>
      </c>
    </row>
    <row r="325" spans="1:3" s="67" customFormat="1" ht="17.25" customHeight="1">
      <c r="A325" s="70" t="s">
        <v>1445</v>
      </c>
      <c r="B325" s="70" t="s">
        <v>1445</v>
      </c>
      <c r="C325" s="67" t="s">
        <v>1446</v>
      </c>
    </row>
    <row r="326" spans="1:3" s="67" customFormat="1" ht="17.25" customHeight="1">
      <c r="A326" s="70" t="s">
        <v>1445</v>
      </c>
      <c r="B326" s="70" t="s">
        <v>1445</v>
      </c>
      <c r="C326" s="67" t="s">
        <v>1446</v>
      </c>
    </row>
    <row r="327" spans="1:3" s="67" customFormat="1" ht="17.25" customHeight="1">
      <c r="A327" s="70" t="s">
        <v>1445</v>
      </c>
      <c r="B327" s="70" t="s">
        <v>1445</v>
      </c>
      <c r="C327" s="67" t="s">
        <v>1446</v>
      </c>
    </row>
    <row r="328" spans="1:3" s="67" customFormat="1" ht="17.25" customHeight="1">
      <c r="A328" s="70" t="s">
        <v>1445</v>
      </c>
      <c r="B328" s="70" t="s">
        <v>1445</v>
      </c>
      <c r="C328" s="67" t="s">
        <v>1446</v>
      </c>
    </row>
    <row r="329" spans="1:3" s="67" customFormat="1" ht="17.25" customHeight="1">
      <c r="A329" s="70" t="s">
        <v>1447</v>
      </c>
      <c r="B329" s="70" t="s">
        <v>1448</v>
      </c>
      <c r="C329" s="67" t="s">
        <v>1449</v>
      </c>
    </row>
    <row r="330" spans="1:3" s="67" customFormat="1" ht="17.25" customHeight="1">
      <c r="A330" s="70" t="s">
        <v>1450</v>
      </c>
      <c r="B330" s="70" t="s">
        <v>1451</v>
      </c>
      <c r="C330" s="67" t="s">
        <v>1452</v>
      </c>
    </row>
    <row r="331" spans="1:3" s="67" customFormat="1" ht="17.25" customHeight="1">
      <c r="A331" s="70" t="s">
        <v>1453</v>
      </c>
      <c r="B331" s="70" t="s">
        <v>1453</v>
      </c>
      <c r="C331" s="67" t="s">
        <v>1454</v>
      </c>
    </row>
    <row r="332" spans="1:3" s="67" customFormat="1" ht="17.25" customHeight="1">
      <c r="A332" s="70" t="s">
        <v>1455</v>
      </c>
      <c r="B332" s="70" t="s">
        <v>1455</v>
      </c>
      <c r="C332" s="67" t="s">
        <v>1456</v>
      </c>
    </row>
    <row r="333" spans="1:3" s="67" customFormat="1" ht="17.25" customHeight="1">
      <c r="A333" s="70" t="s">
        <v>1457</v>
      </c>
      <c r="B333" s="70" t="s">
        <v>1458</v>
      </c>
      <c r="C333" s="67" t="s">
        <v>1459</v>
      </c>
    </row>
    <row r="334" spans="1:3" s="67" customFormat="1" ht="17.25" customHeight="1">
      <c r="A334" s="70" t="s">
        <v>1460</v>
      </c>
      <c r="B334" s="70" t="s">
        <v>1461</v>
      </c>
      <c r="C334" s="67" t="s">
        <v>1462</v>
      </c>
    </row>
    <row r="335" spans="1:3" s="67" customFormat="1" ht="17.25" customHeight="1">
      <c r="A335" s="70" t="s">
        <v>1463</v>
      </c>
      <c r="B335" s="70" t="s">
        <v>1464</v>
      </c>
      <c r="C335" s="67" t="s">
        <v>1465</v>
      </c>
    </row>
    <row r="336" spans="1:3" s="67" customFormat="1" ht="17.25" customHeight="1">
      <c r="A336" s="70" t="s">
        <v>1466</v>
      </c>
      <c r="B336" s="70" t="s">
        <v>1466</v>
      </c>
      <c r="C336" s="67" t="s">
        <v>1467</v>
      </c>
    </row>
    <row r="337" spans="1:3" s="67" customFormat="1" ht="17.25" customHeight="1">
      <c r="A337" s="70" t="s">
        <v>1468</v>
      </c>
      <c r="B337" s="70" t="s">
        <v>1468</v>
      </c>
      <c r="C337" s="67" t="s">
        <v>1469</v>
      </c>
    </row>
    <row r="338" spans="1:3" s="67" customFormat="1" ht="17.25" customHeight="1">
      <c r="A338" s="70" t="s">
        <v>1470</v>
      </c>
      <c r="B338" s="70" t="s">
        <v>1470</v>
      </c>
      <c r="C338" s="67" t="s">
        <v>1471</v>
      </c>
    </row>
    <row r="339" spans="1:3" s="67" customFormat="1" ht="17.25" customHeight="1">
      <c r="A339" s="70" t="s">
        <v>1472</v>
      </c>
      <c r="B339" s="70" t="s">
        <v>1473</v>
      </c>
      <c r="C339" s="67" t="s">
        <v>1474</v>
      </c>
    </row>
    <row r="340" spans="1:3" s="67" customFormat="1" ht="17.25" customHeight="1">
      <c r="A340" s="70" t="s">
        <v>1475</v>
      </c>
      <c r="B340" s="70" t="s">
        <v>1476</v>
      </c>
      <c r="C340" s="67" t="s">
        <v>1477</v>
      </c>
    </row>
    <row r="341" spans="1:3" s="67" customFormat="1" ht="17.25" customHeight="1">
      <c r="A341" s="70" t="s">
        <v>1478</v>
      </c>
      <c r="B341" s="70" t="s">
        <v>1478</v>
      </c>
      <c r="C341" s="67" t="s">
        <v>1479</v>
      </c>
    </row>
    <row r="342" spans="1:3" s="67" customFormat="1" ht="17.25" customHeight="1">
      <c r="A342" s="70" t="s">
        <v>1480</v>
      </c>
      <c r="B342" s="70" t="s">
        <v>1480</v>
      </c>
      <c r="C342" s="67" t="s">
        <v>1481</v>
      </c>
    </row>
    <row r="343" spans="1:3" s="67" customFormat="1" ht="17.25" customHeight="1">
      <c r="A343" s="70" t="s">
        <v>1482</v>
      </c>
      <c r="B343" s="70" t="s">
        <v>1482</v>
      </c>
      <c r="C343" s="67" t="s">
        <v>1483</v>
      </c>
    </row>
    <row r="344" spans="1:3" s="67" customFormat="1" ht="17.25" customHeight="1">
      <c r="A344" s="70" t="s">
        <v>1484</v>
      </c>
      <c r="B344" s="70" t="s">
        <v>1485</v>
      </c>
      <c r="C344" s="67" t="s">
        <v>1484</v>
      </c>
    </row>
    <row r="345" spans="1:3" s="67" customFormat="1" ht="17.25" customHeight="1">
      <c r="A345" s="70" t="s">
        <v>1486</v>
      </c>
      <c r="B345" s="70" t="s">
        <v>1486</v>
      </c>
      <c r="C345" s="67" t="s">
        <v>1487</v>
      </c>
    </row>
    <row r="346" spans="1:3" s="67" customFormat="1" ht="17.25" customHeight="1">
      <c r="A346" s="70" t="s">
        <v>1488</v>
      </c>
      <c r="B346" s="70" t="s">
        <v>1488</v>
      </c>
      <c r="C346" s="67" t="s">
        <v>1489</v>
      </c>
    </row>
    <row r="347" spans="1:3" s="67" customFormat="1" ht="17.25" customHeight="1">
      <c r="A347" s="70" t="s">
        <v>1490</v>
      </c>
      <c r="B347" s="70" t="s">
        <v>1490</v>
      </c>
      <c r="C347" s="67" t="s">
        <v>1490</v>
      </c>
    </row>
    <row r="348" spans="1:3" s="67" customFormat="1" ht="17.25" customHeight="1">
      <c r="A348" s="70" t="s">
        <v>1491</v>
      </c>
      <c r="B348" s="70" t="s">
        <v>1491</v>
      </c>
      <c r="C348" s="67" t="s">
        <v>1492</v>
      </c>
    </row>
    <row r="349" spans="1:3" s="67" customFormat="1" ht="17.25" customHeight="1">
      <c r="A349" s="70" t="s">
        <v>1493</v>
      </c>
      <c r="B349" s="70" t="s">
        <v>1494</v>
      </c>
      <c r="C349" s="67" t="s">
        <v>807</v>
      </c>
    </row>
    <row r="350" spans="1:3" s="67" customFormat="1" ht="17.25" customHeight="1">
      <c r="A350" s="70" t="s">
        <v>1495</v>
      </c>
      <c r="B350" s="70" t="s">
        <v>1495</v>
      </c>
      <c r="C350" s="67" t="s">
        <v>1496</v>
      </c>
    </row>
    <row r="351" spans="1:3" s="67" customFormat="1" ht="17.25" customHeight="1">
      <c r="A351" s="70" t="s">
        <v>1497</v>
      </c>
      <c r="B351" s="70" t="s">
        <v>1497</v>
      </c>
      <c r="C351" s="67" t="s">
        <v>1498</v>
      </c>
    </row>
    <row r="352" spans="1:3" s="67" customFormat="1" ht="17.25" customHeight="1">
      <c r="A352" s="70" t="s">
        <v>1499</v>
      </c>
      <c r="B352" s="70" t="s">
        <v>1499</v>
      </c>
      <c r="C352" s="67" t="s">
        <v>1500</v>
      </c>
    </row>
    <row r="353" spans="1:3" s="67" customFormat="1" ht="17.25" customHeight="1">
      <c r="A353" s="70" t="s">
        <v>1501</v>
      </c>
      <c r="B353" s="70" t="s">
        <v>1501</v>
      </c>
      <c r="C353" s="67" t="s">
        <v>1502</v>
      </c>
    </row>
    <row r="354" spans="1:3" s="67" customFormat="1" ht="17.25" customHeight="1">
      <c r="A354" s="70" t="s">
        <v>1503</v>
      </c>
      <c r="B354" s="70" t="s">
        <v>1504</v>
      </c>
      <c r="C354" s="67" t="s">
        <v>1505</v>
      </c>
    </row>
    <row r="355" spans="1:3" s="67" customFormat="1" ht="17.25" customHeight="1">
      <c r="A355" s="70" t="s">
        <v>1506</v>
      </c>
      <c r="B355" s="70" t="s">
        <v>1506</v>
      </c>
      <c r="C355" s="67" t="s">
        <v>1507</v>
      </c>
    </row>
    <row r="356" spans="1:3" s="67" customFormat="1" ht="17.25" customHeight="1">
      <c r="A356" s="70" t="s">
        <v>1508</v>
      </c>
      <c r="B356" s="70" t="s">
        <v>1509</v>
      </c>
      <c r="C356" s="67" t="s">
        <v>1510</v>
      </c>
    </row>
    <row r="357" spans="1:3" s="67" customFormat="1" ht="17.25" customHeight="1">
      <c r="A357" s="70" t="s">
        <v>1511</v>
      </c>
      <c r="B357" s="70" t="s">
        <v>1512</v>
      </c>
      <c r="C357" s="67" t="s">
        <v>1513</v>
      </c>
    </row>
    <row r="358" spans="1:3" s="67" customFormat="1" ht="17.25" customHeight="1">
      <c r="A358" s="70" t="s">
        <v>1514</v>
      </c>
      <c r="B358" s="70" t="s">
        <v>1515</v>
      </c>
      <c r="C358" s="67" t="s">
        <v>1516</v>
      </c>
    </row>
    <row r="359" spans="1:3" s="67" customFormat="1" ht="17.25" customHeight="1">
      <c r="A359" s="70" t="s">
        <v>1517</v>
      </c>
      <c r="B359" s="70" t="s">
        <v>1518</v>
      </c>
      <c r="C359" s="67" t="s">
        <v>1519</v>
      </c>
    </row>
    <row r="360" spans="1:3" s="67" customFormat="1" ht="17.25" customHeight="1">
      <c r="A360" s="70" t="s">
        <v>1520</v>
      </c>
      <c r="B360" s="70" t="s">
        <v>1521</v>
      </c>
      <c r="C360" s="67" t="s">
        <v>1522</v>
      </c>
    </row>
    <row r="361" spans="1:3" s="67" customFormat="1" ht="17.25" customHeight="1">
      <c r="A361" s="70" t="s">
        <v>1523</v>
      </c>
      <c r="B361" s="70" t="s">
        <v>1523</v>
      </c>
      <c r="C361" s="67" t="s">
        <v>1524</v>
      </c>
    </row>
    <row r="362" spans="1:3" s="67" customFormat="1" ht="17.25" customHeight="1">
      <c r="A362" s="70" t="s">
        <v>1525</v>
      </c>
      <c r="B362" s="70" t="s">
        <v>1525</v>
      </c>
      <c r="C362" s="67" t="s">
        <v>1526</v>
      </c>
    </row>
    <row r="363" spans="1:3" s="67" customFormat="1" ht="17.25" customHeight="1">
      <c r="A363" s="70" t="s">
        <v>1527</v>
      </c>
      <c r="B363" s="70" t="s">
        <v>1527</v>
      </c>
      <c r="C363" s="67" t="s">
        <v>1528</v>
      </c>
    </row>
    <row r="364" spans="1:3" s="67" customFormat="1" ht="17.25" customHeight="1">
      <c r="A364" s="70" t="s">
        <v>1529</v>
      </c>
      <c r="B364" s="70" t="s">
        <v>1529</v>
      </c>
      <c r="C364" s="67" t="s">
        <v>1530</v>
      </c>
    </row>
    <row r="365" spans="1:3" s="67" customFormat="1" ht="17.25" customHeight="1">
      <c r="A365" s="70" t="s">
        <v>1531</v>
      </c>
      <c r="B365" s="70" t="s">
        <v>1531</v>
      </c>
      <c r="C365" s="67" t="s">
        <v>1532</v>
      </c>
    </row>
    <row r="366" spans="1:3" s="67" customFormat="1" ht="17.25" customHeight="1">
      <c r="A366" s="70" t="s">
        <v>1533</v>
      </c>
      <c r="B366" s="70" t="s">
        <v>1533</v>
      </c>
      <c r="C366" s="67" t="s">
        <v>1534</v>
      </c>
    </row>
    <row r="367" spans="1:3" s="67" customFormat="1" ht="17.25" customHeight="1">
      <c r="A367" s="70" t="s">
        <v>1535</v>
      </c>
      <c r="B367" s="70" t="s">
        <v>1535</v>
      </c>
      <c r="C367" s="67" t="s">
        <v>1536</v>
      </c>
    </row>
    <row r="368" spans="1:3" s="67" customFormat="1" ht="17.25" customHeight="1">
      <c r="A368" s="70" t="s">
        <v>1537</v>
      </c>
      <c r="B368" s="70" t="s">
        <v>1537</v>
      </c>
      <c r="C368" s="67" t="s">
        <v>1538</v>
      </c>
    </row>
    <row r="369" spans="1:3" s="67" customFormat="1" ht="17.25" customHeight="1">
      <c r="A369" s="70" t="s">
        <v>1539</v>
      </c>
      <c r="B369" s="70" t="s">
        <v>1539</v>
      </c>
      <c r="C369" s="67" t="s">
        <v>1540</v>
      </c>
    </row>
    <row r="370" spans="1:3" s="67" customFormat="1" ht="17.25" customHeight="1">
      <c r="A370" s="70" t="s">
        <v>1541</v>
      </c>
      <c r="B370" s="70" t="s">
        <v>1541</v>
      </c>
      <c r="C370" s="67" t="s">
        <v>1542</v>
      </c>
    </row>
    <row r="371" spans="1:3" s="67" customFormat="1" ht="17.25" customHeight="1">
      <c r="A371" s="70" t="s">
        <v>1543</v>
      </c>
      <c r="B371" s="70" t="s">
        <v>1543</v>
      </c>
      <c r="C371" s="67" t="s">
        <v>1544</v>
      </c>
    </row>
    <row r="372" spans="1:3" s="67" customFormat="1" ht="17.25" customHeight="1">
      <c r="A372" s="70" t="s">
        <v>1545</v>
      </c>
      <c r="B372" s="70" t="s">
        <v>1545</v>
      </c>
      <c r="C372" s="67" t="s">
        <v>1546</v>
      </c>
    </row>
    <row r="373" spans="1:3" s="67" customFormat="1" ht="17.25" customHeight="1">
      <c r="A373" s="70" t="s">
        <v>1547</v>
      </c>
      <c r="B373" s="70" t="s">
        <v>1548</v>
      </c>
      <c r="C373" s="67" t="s">
        <v>1549</v>
      </c>
    </row>
    <row r="374" spans="1:3" s="67" customFormat="1" ht="17.25" customHeight="1">
      <c r="A374" s="70" t="s">
        <v>1550</v>
      </c>
      <c r="B374" s="70" t="s">
        <v>1550</v>
      </c>
      <c r="C374" s="67" t="s">
        <v>1551</v>
      </c>
    </row>
    <row r="375" spans="1:3" s="67" customFormat="1" ht="17.25" customHeight="1">
      <c r="A375" s="70" t="s">
        <v>1552</v>
      </c>
      <c r="B375" s="70" t="s">
        <v>1552</v>
      </c>
      <c r="C375" s="67" t="s">
        <v>712</v>
      </c>
    </row>
    <row r="376" spans="1:3" s="67" customFormat="1" ht="17.25" customHeight="1">
      <c r="A376" s="70" t="s">
        <v>1553</v>
      </c>
      <c r="B376" s="70" t="s">
        <v>1554</v>
      </c>
      <c r="C376" s="67" t="s">
        <v>1555</v>
      </c>
    </row>
    <row r="377" spans="1:3" s="67" customFormat="1" ht="17.25" customHeight="1">
      <c r="A377" s="70" t="s">
        <v>1556</v>
      </c>
      <c r="B377" s="70" t="s">
        <v>1556</v>
      </c>
      <c r="C377" s="67" t="s">
        <v>1557</v>
      </c>
    </row>
    <row r="378" spans="1:3" s="67" customFormat="1" ht="17.25" customHeight="1">
      <c r="A378" s="70" t="s">
        <v>1558</v>
      </c>
      <c r="B378" s="70" t="s">
        <v>1558</v>
      </c>
      <c r="C378" s="67" t="s">
        <v>1559</v>
      </c>
    </row>
    <row r="379" spans="1:3" s="67" customFormat="1" ht="17.25" customHeight="1">
      <c r="A379" s="70" t="s">
        <v>1560</v>
      </c>
      <c r="B379" s="70" t="s">
        <v>1560</v>
      </c>
      <c r="C379" s="67" t="s">
        <v>1561</v>
      </c>
    </row>
    <row r="380" spans="1:3" s="67" customFormat="1" ht="17.25" customHeight="1">
      <c r="A380" s="70" t="s">
        <v>1562</v>
      </c>
      <c r="B380" s="70" t="s">
        <v>1563</v>
      </c>
      <c r="C380" s="67" t="s">
        <v>1564</v>
      </c>
    </row>
    <row r="381" spans="1:3" s="67" customFormat="1" ht="17.25" customHeight="1">
      <c r="A381" s="70" t="s">
        <v>1565</v>
      </c>
      <c r="B381" s="70" t="s">
        <v>1565</v>
      </c>
      <c r="C381" s="67" t="s">
        <v>1566</v>
      </c>
    </row>
    <row r="382" spans="1:3" s="67" customFormat="1" ht="17.25" customHeight="1">
      <c r="A382" s="70" t="s">
        <v>1565</v>
      </c>
      <c r="B382" s="70" t="s">
        <v>1565</v>
      </c>
      <c r="C382" s="67" t="s">
        <v>1566</v>
      </c>
    </row>
    <row r="383" spans="1:3" s="67" customFormat="1" ht="17.25" customHeight="1">
      <c r="A383" s="70" t="s">
        <v>1567</v>
      </c>
      <c r="B383" s="70" t="s">
        <v>1567</v>
      </c>
      <c r="C383" s="67" t="s">
        <v>1568</v>
      </c>
    </row>
    <row r="384" spans="1:3" s="67" customFormat="1" ht="17.25" customHeight="1">
      <c r="A384" s="70" t="s">
        <v>1569</v>
      </c>
      <c r="B384" s="70" t="s">
        <v>1570</v>
      </c>
      <c r="C384" s="67" t="s">
        <v>1571</v>
      </c>
    </row>
    <row r="385" spans="1:3" s="67" customFormat="1" ht="17.25" customHeight="1">
      <c r="A385" s="70" t="s">
        <v>1572</v>
      </c>
      <c r="B385" s="70" t="s">
        <v>1572</v>
      </c>
      <c r="C385" s="67" t="s">
        <v>1573</v>
      </c>
    </row>
    <row r="386" spans="1:3" s="67" customFormat="1" ht="17.25" customHeight="1">
      <c r="A386" s="70" t="s">
        <v>1574</v>
      </c>
      <c r="B386" s="70" t="s">
        <v>1575</v>
      </c>
      <c r="C386" s="67" t="s">
        <v>1576</v>
      </c>
    </row>
    <row r="387" spans="1:3" s="67" customFormat="1" ht="17.25" customHeight="1">
      <c r="A387" s="70" t="s">
        <v>1577</v>
      </c>
      <c r="B387" s="70" t="s">
        <v>1577</v>
      </c>
      <c r="C387" s="67" t="s">
        <v>1578</v>
      </c>
    </row>
    <row r="388" spans="1:3" s="67" customFormat="1" ht="17.25" customHeight="1">
      <c r="A388" s="70" t="s">
        <v>1579</v>
      </c>
      <c r="B388" s="70" t="s">
        <v>1580</v>
      </c>
      <c r="C388" s="67" t="s">
        <v>1581</v>
      </c>
    </row>
    <row r="389" spans="1:3" s="67" customFormat="1" ht="17.25" customHeight="1">
      <c r="A389" s="70" t="s">
        <v>1582</v>
      </c>
      <c r="B389" s="70" t="s">
        <v>1583</v>
      </c>
      <c r="C389" s="67" t="s">
        <v>1584</v>
      </c>
    </row>
    <row r="390" spans="1:3" s="67" customFormat="1" ht="17.25" customHeight="1">
      <c r="A390" s="70" t="s">
        <v>1585</v>
      </c>
      <c r="B390" s="70" t="s">
        <v>1586</v>
      </c>
      <c r="C390" s="67" t="s">
        <v>1587</v>
      </c>
    </row>
    <row r="391" spans="1:3" s="67" customFormat="1" ht="17.25" customHeight="1">
      <c r="A391" s="70" t="s">
        <v>1588</v>
      </c>
      <c r="B391" s="70" t="s">
        <v>1588</v>
      </c>
      <c r="C391" s="67" t="s">
        <v>1589</v>
      </c>
    </row>
    <row r="392" spans="1:3" s="67" customFormat="1" ht="17.25" customHeight="1">
      <c r="A392" s="70" t="s">
        <v>1590</v>
      </c>
      <c r="B392" s="70" t="s">
        <v>1591</v>
      </c>
      <c r="C392" s="67" t="s">
        <v>1592</v>
      </c>
    </row>
    <row r="393" spans="1:3" s="67" customFormat="1" ht="17.25" customHeight="1">
      <c r="A393" s="70" t="s">
        <v>1593</v>
      </c>
      <c r="B393" s="70" t="s">
        <v>1593</v>
      </c>
      <c r="C393" s="67" t="s">
        <v>1594</v>
      </c>
    </row>
    <row r="394" spans="1:3" s="67" customFormat="1" ht="17.25" customHeight="1">
      <c r="A394" s="70" t="s">
        <v>1595</v>
      </c>
      <c r="B394" s="70" t="s">
        <v>1595</v>
      </c>
      <c r="C394" s="67" t="s">
        <v>1596</v>
      </c>
    </row>
    <row r="395" spans="1:3" s="67" customFormat="1" ht="17.25" customHeight="1">
      <c r="A395" s="70" t="s">
        <v>1597</v>
      </c>
      <c r="B395" s="70" t="s">
        <v>1598</v>
      </c>
      <c r="C395" s="67" t="s">
        <v>1599</v>
      </c>
    </row>
    <row r="396" spans="1:3" s="67" customFormat="1" ht="17.25" customHeight="1">
      <c r="A396" s="70" t="s">
        <v>1600</v>
      </c>
      <c r="B396" s="70" t="s">
        <v>1601</v>
      </c>
      <c r="C396" s="67" t="s">
        <v>1602</v>
      </c>
    </row>
    <row r="397" spans="1:3" s="67" customFormat="1" ht="17.25" customHeight="1">
      <c r="A397" s="70" t="s">
        <v>1603</v>
      </c>
      <c r="B397" s="70" t="s">
        <v>1604</v>
      </c>
      <c r="C397" s="67" t="s">
        <v>1605</v>
      </c>
    </row>
    <row r="398" spans="1:3" s="67" customFormat="1" ht="17.25" customHeight="1">
      <c r="A398" s="70" t="s">
        <v>1606</v>
      </c>
      <c r="B398" s="70" t="s">
        <v>1607</v>
      </c>
      <c r="C398" s="67" t="s">
        <v>1608</v>
      </c>
    </row>
    <row r="399" spans="1:3" s="67" customFormat="1" ht="17.25" customHeight="1">
      <c r="A399" s="70" t="s">
        <v>1609</v>
      </c>
      <c r="B399" s="70" t="s">
        <v>1609</v>
      </c>
      <c r="C399" s="67" t="s">
        <v>1610</v>
      </c>
    </row>
    <row r="400" spans="1:3" s="67" customFormat="1" ht="17.25" customHeight="1">
      <c r="A400" s="70" t="s">
        <v>1611</v>
      </c>
      <c r="B400" s="70" t="s">
        <v>1611</v>
      </c>
      <c r="C400" s="67" t="s">
        <v>1612</v>
      </c>
    </row>
    <row r="401" spans="1:3" s="67" customFormat="1" ht="17.25" customHeight="1">
      <c r="A401" s="70" t="s">
        <v>1613</v>
      </c>
      <c r="B401" s="70" t="s">
        <v>1613</v>
      </c>
      <c r="C401" s="67" t="s">
        <v>1613</v>
      </c>
    </row>
    <row r="402" spans="1:3" s="67" customFormat="1" ht="17.25" customHeight="1">
      <c r="A402" s="70" t="s">
        <v>1614</v>
      </c>
      <c r="B402" s="70" t="s">
        <v>1614</v>
      </c>
      <c r="C402" s="67" t="s">
        <v>1615</v>
      </c>
    </row>
    <row r="403" spans="1:3" s="67" customFormat="1" ht="17.25" customHeight="1">
      <c r="A403" s="70" t="s">
        <v>1616</v>
      </c>
      <c r="B403" s="70" t="s">
        <v>1617</v>
      </c>
      <c r="C403" s="67" t="s">
        <v>1616</v>
      </c>
    </row>
    <row r="404" spans="1:3" s="67" customFormat="1" ht="17.25" customHeight="1">
      <c r="A404" s="70" t="s">
        <v>1618</v>
      </c>
      <c r="B404" s="70" t="s">
        <v>1618</v>
      </c>
      <c r="C404" s="67" t="s">
        <v>1619</v>
      </c>
    </row>
    <row r="405" spans="1:3" s="67" customFormat="1" ht="17.25" customHeight="1">
      <c r="A405" s="70" t="s">
        <v>1620</v>
      </c>
      <c r="B405" s="70" t="s">
        <v>1620</v>
      </c>
      <c r="C405" s="67" t="s">
        <v>1621</v>
      </c>
    </row>
    <row r="406" spans="1:3" s="67" customFormat="1" ht="17.25" customHeight="1">
      <c r="A406" s="70" t="s">
        <v>1622</v>
      </c>
      <c r="B406" s="70" t="s">
        <v>1622</v>
      </c>
      <c r="C406" s="67" t="s">
        <v>1623</v>
      </c>
    </row>
    <row r="407" spans="1:3" s="67" customFormat="1" ht="17.25" customHeight="1">
      <c r="A407" s="70" t="s">
        <v>1624</v>
      </c>
      <c r="B407" s="70" t="s">
        <v>1624</v>
      </c>
      <c r="C407" s="67" t="s">
        <v>1625</v>
      </c>
    </row>
    <row r="408" spans="1:3" s="67" customFormat="1" ht="17.25" customHeight="1">
      <c r="A408" s="70" t="s">
        <v>1626</v>
      </c>
      <c r="B408" s="70" t="s">
        <v>1626</v>
      </c>
      <c r="C408" s="67" t="s">
        <v>1626</v>
      </c>
    </row>
    <row r="409" spans="1:3" s="67" customFormat="1" ht="17.25" customHeight="1">
      <c r="A409" s="70" t="s">
        <v>1627</v>
      </c>
      <c r="B409" s="70" t="s">
        <v>1627</v>
      </c>
      <c r="C409" s="67" t="s">
        <v>1628</v>
      </c>
    </row>
    <row r="410" spans="1:3" s="67" customFormat="1" ht="17.25" customHeight="1">
      <c r="A410" s="70" t="s">
        <v>1629</v>
      </c>
      <c r="B410" s="70" t="s">
        <v>1629</v>
      </c>
      <c r="C410" s="67" t="s">
        <v>1630</v>
      </c>
    </row>
    <row r="411" spans="1:3" s="67" customFormat="1" ht="17.25" customHeight="1">
      <c r="A411" s="70" t="s">
        <v>1631</v>
      </c>
      <c r="B411" s="70" t="s">
        <v>1631</v>
      </c>
      <c r="C411" s="67" t="s">
        <v>1632</v>
      </c>
    </row>
    <row r="412" spans="1:3" s="67" customFormat="1" ht="17.25" customHeight="1">
      <c r="A412" s="70" t="s">
        <v>1633</v>
      </c>
      <c r="B412" s="70" t="s">
        <v>1634</v>
      </c>
      <c r="C412" s="67" t="s">
        <v>1635</v>
      </c>
    </row>
    <row r="413" spans="1:3" s="67" customFormat="1" ht="17.25" customHeight="1">
      <c r="A413" s="70" t="s">
        <v>1636</v>
      </c>
      <c r="B413" s="70" t="s">
        <v>1636</v>
      </c>
      <c r="C413" s="67" t="s">
        <v>1637</v>
      </c>
    </row>
    <row r="414" spans="1:3" s="67" customFormat="1" ht="17.25" customHeight="1">
      <c r="A414" s="70" t="s">
        <v>1638</v>
      </c>
      <c r="B414" s="70" t="s">
        <v>1639</v>
      </c>
      <c r="C414" s="67" t="s">
        <v>1640</v>
      </c>
    </row>
    <row r="415" spans="1:3" s="67" customFormat="1" ht="17.25" customHeight="1">
      <c r="A415" s="70" t="s">
        <v>1641</v>
      </c>
      <c r="B415" s="70" t="s">
        <v>1642</v>
      </c>
      <c r="C415" s="67" t="s">
        <v>1643</v>
      </c>
    </row>
    <row r="416" spans="1:3" s="67" customFormat="1" ht="17.25" customHeight="1">
      <c r="A416" s="70" t="s">
        <v>1644</v>
      </c>
      <c r="B416" s="70" t="s">
        <v>1645</v>
      </c>
      <c r="C416" s="67" t="s">
        <v>1646</v>
      </c>
    </row>
    <row r="417" spans="1:3" s="67" customFormat="1" ht="17.25" customHeight="1">
      <c r="A417" s="70" t="s">
        <v>1647</v>
      </c>
      <c r="B417" s="70" t="s">
        <v>1648</v>
      </c>
      <c r="C417" s="67" t="s">
        <v>1649</v>
      </c>
    </row>
    <row r="418" spans="1:3" s="67" customFormat="1" ht="17.25" customHeight="1">
      <c r="A418" s="70" t="s">
        <v>1650</v>
      </c>
      <c r="B418" s="70" t="s">
        <v>1651</v>
      </c>
      <c r="C418" s="67" t="s">
        <v>1652</v>
      </c>
    </row>
    <row r="419" spans="1:3" s="67" customFormat="1" ht="17.25" customHeight="1">
      <c r="A419" s="70" t="s">
        <v>1653</v>
      </c>
      <c r="B419" s="70" t="s">
        <v>1654</v>
      </c>
      <c r="C419" s="67" t="s">
        <v>1655</v>
      </c>
    </row>
    <row r="420" spans="1:3" s="67" customFormat="1" ht="17.25" customHeight="1">
      <c r="A420" s="70" t="s">
        <v>1656</v>
      </c>
      <c r="B420" s="70" t="s">
        <v>1656</v>
      </c>
      <c r="C420" s="67" t="s">
        <v>1657</v>
      </c>
    </row>
    <row r="421" spans="1:3" s="67" customFormat="1" ht="17.25" customHeight="1">
      <c r="A421" s="70" t="s">
        <v>1658</v>
      </c>
      <c r="B421" s="70" t="s">
        <v>1658</v>
      </c>
      <c r="C421" s="67" t="s">
        <v>1658</v>
      </c>
    </row>
    <row r="422" spans="1:3" s="67" customFormat="1" ht="17.25" customHeight="1">
      <c r="A422" s="70" t="s">
        <v>1659</v>
      </c>
      <c r="B422" s="70" t="s">
        <v>1659</v>
      </c>
      <c r="C422" s="67" t="s">
        <v>1660</v>
      </c>
    </row>
    <row r="423" spans="1:3" s="67" customFormat="1" ht="17.25" customHeight="1">
      <c r="A423" s="70" t="s">
        <v>1661</v>
      </c>
      <c r="B423" s="70" t="s">
        <v>1661</v>
      </c>
      <c r="C423" s="67" t="s">
        <v>1662</v>
      </c>
    </row>
    <row r="424" spans="1:3" s="67" customFormat="1" ht="17.25" customHeight="1">
      <c r="A424" s="70" t="s">
        <v>1663</v>
      </c>
      <c r="B424" s="70" t="s">
        <v>1663</v>
      </c>
      <c r="C424" s="67" t="s">
        <v>1664</v>
      </c>
    </row>
    <row r="425" spans="1:3" s="67" customFormat="1" ht="17.25" customHeight="1">
      <c r="A425" s="70" t="s">
        <v>1665</v>
      </c>
      <c r="B425" s="70" t="s">
        <v>1665</v>
      </c>
      <c r="C425" s="67" t="s">
        <v>1666</v>
      </c>
    </row>
    <row r="426" spans="1:3" s="67" customFormat="1" ht="17.25" customHeight="1">
      <c r="A426" s="70" t="s">
        <v>1667</v>
      </c>
      <c r="B426" s="70" t="s">
        <v>1667</v>
      </c>
      <c r="C426" s="67" t="s">
        <v>1668</v>
      </c>
    </row>
    <row r="427" spans="1:3" s="67" customFormat="1" ht="17.25" customHeight="1">
      <c r="A427" s="70" t="s">
        <v>1667</v>
      </c>
      <c r="B427" s="70" t="s">
        <v>1667</v>
      </c>
      <c r="C427" s="67" t="s">
        <v>1668</v>
      </c>
    </row>
    <row r="428" spans="1:3" s="67" customFormat="1" ht="17.25" customHeight="1">
      <c r="A428" s="70" t="s">
        <v>1669</v>
      </c>
      <c r="B428" s="70" t="s">
        <v>1669</v>
      </c>
      <c r="C428" s="67" t="s">
        <v>1670</v>
      </c>
    </row>
    <row r="429" spans="1:3" s="67" customFormat="1" ht="17.25" customHeight="1">
      <c r="A429" s="70" t="s">
        <v>1671</v>
      </c>
      <c r="B429" s="70" t="s">
        <v>1671</v>
      </c>
      <c r="C429" s="67" t="s">
        <v>1672</v>
      </c>
    </row>
    <row r="430" spans="1:3" s="67" customFormat="1" ht="17.25" customHeight="1">
      <c r="A430" s="70" t="s">
        <v>1673</v>
      </c>
      <c r="B430" s="70" t="s">
        <v>1673</v>
      </c>
      <c r="C430" s="67" t="s">
        <v>1674</v>
      </c>
    </row>
    <row r="431" spans="1:3" s="67" customFormat="1" ht="17.25" customHeight="1">
      <c r="A431" s="70" t="s">
        <v>1675</v>
      </c>
      <c r="B431" s="70" t="s">
        <v>1675</v>
      </c>
      <c r="C431" s="67" t="s">
        <v>1676</v>
      </c>
    </row>
    <row r="432" spans="1:3" s="67" customFormat="1" ht="17.25" customHeight="1">
      <c r="A432" s="70" t="s">
        <v>1677</v>
      </c>
      <c r="B432" s="70" t="s">
        <v>1677</v>
      </c>
      <c r="C432" s="67" t="s">
        <v>1678</v>
      </c>
    </row>
    <row r="433" spans="1:3" s="67" customFormat="1" ht="17.25" customHeight="1">
      <c r="A433" s="70" t="s">
        <v>1679</v>
      </c>
      <c r="B433" s="70" t="s">
        <v>1679</v>
      </c>
      <c r="C433" s="67" t="s">
        <v>1680</v>
      </c>
    </row>
    <row r="434" spans="1:3" s="67" customFormat="1" ht="17.25" customHeight="1">
      <c r="A434" s="70" t="s">
        <v>1681</v>
      </c>
      <c r="B434" s="70" t="s">
        <v>1681</v>
      </c>
      <c r="C434" s="67" t="s">
        <v>1682</v>
      </c>
    </row>
    <row r="435" spans="1:3" s="67" customFormat="1" ht="17.25" customHeight="1">
      <c r="A435" s="70" t="s">
        <v>1683</v>
      </c>
      <c r="B435" s="70" t="s">
        <v>1684</v>
      </c>
      <c r="C435" s="67" t="s">
        <v>1685</v>
      </c>
    </row>
    <row r="436" spans="1:3" s="67" customFormat="1" ht="17.25" customHeight="1">
      <c r="A436" s="70" t="s">
        <v>1686</v>
      </c>
      <c r="B436" s="70" t="s">
        <v>1686</v>
      </c>
      <c r="C436" s="67" t="s">
        <v>1687</v>
      </c>
    </row>
    <row r="437" spans="1:3" s="67" customFormat="1" ht="17.25" customHeight="1">
      <c r="A437" s="70" t="s">
        <v>3</v>
      </c>
      <c r="B437" s="70" t="s">
        <v>3</v>
      </c>
      <c r="C437" s="70" t="s">
        <v>3</v>
      </c>
    </row>
    <row r="438" spans="1:3" s="67" customFormat="1" ht="17.25" customHeight="1">
      <c r="A438" s="70" t="s">
        <v>1688</v>
      </c>
      <c r="B438" s="70" t="s">
        <v>1688</v>
      </c>
      <c r="C438" s="67" t="s">
        <v>1689</v>
      </c>
    </row>
    <row r="439" spans="1:3" s="67" customFormat="1" ht="17.25" customHeight="1">
      <c r="A439" s="70" t="s">
        <v>1690</v>
      </c>
      <c r="B439" s="70" t="s">
        <v>1690</v>
      </c>
      <c r="C439" s="67" t="s">
        <v>1691</v>
      </c>
    </row>
    <row r="440" spans="1:3" s="67" customFormat="1" ht="17.25" customHeight="1">
      <c r="A440" s="70" t="s">
        <v>1692</v>
      </c>
      <c r="B440" s="70" t="s">
        <v>1692</v>
      </c>
      <c r="C440" s="67" t="s">
        <v>1693</v>
      </c>
    </row>
    <row r="441" spans="1:3" s="67" customFormat="1" ht="17.25" customHeight="1">
      <c r="A441" s="70" t="s">
        <v>1694</v>
      </c>
      <c r="B441" s="70" t="s">
        <v>1694</v>
      </c>
      <c r="C441" s="67" t="s">
        <v>1695</v>
      </c>
    </row>
    <row r="442" spans="1:3" s="67" customFormat="1" ht="17.25" customHeight="1">
      <c r="A442" s="70" t="s">
        <v>1696</v>
      </c>
      <c r="B442" s="70" t="s">
        <v>1696</v>
      </c>
      <c r="C442" s="67" t="s">
        <v>1697</v>
      </c>
    </row>
    <row r="443" spans="1:3" s="67" customFormat="1" ht="17.25" customHeight="1">
      <c r="A443" s="70" t="s">
        <v>1698</v>
      </c>
      <c r="B443" s="70" t="s">
        <v>1698</v>
      </c>
      <c r="C443" s="67" t="s">
        <v>1699</v>
      </c>
    </row>
    <row r="444" spans="1:3" s="67" customFormat="1" ht="17.25" customHeight="1">
      <c r="A444" s="70" t="s">
        <v>1700</v>
      </c>
      <c r="B444" s="70" t="s">
        <v>1700</v>
      </c>
      <c r="C444" s="67" t="s">
        <v>1701</v>
      </c>
    </row>
    <row r="445" spans="1:3" s="67" customFormat="1" ht="17.25" customHeight="1">
      <c r="A445" s="70" t="s">
        <v>1702</v>
      </c>
      <c r="B445" s="70" t="s">
        <v>1702</v>
      </c>
      <c r="C445" s="67" t="s">
        <v>1703</v>
      </c>
    </row>
    <row r="446" spans="1:3" s="67" customFormat="1" ht="17.25" customHeight="1">
      <c r="A446" s="70" t="s">
        <v>1704</v>
      </c>
      <c r="B446" s="70" t="s">
        <v>1705</v>
      </c>
      <c r="C446" s="67" t="s">
        <v>1706</v>
      </c>
    </row>
    <row r="447" spans="1:3" s="67" customFormat="1" ht="17.25" customHeight="1">
      <c r="A447" s="70" t="s">
        <v>1707</v>
      </c>
      <c r="B447" s="70" t="s">
        <v>1707</v>
      </c>
      <c r="C447" s="67" t="s">
        <v>1708</v>
      </c>
    </row>
    <row r="448" spans="1:3" s="67" customFormat="1" ht="17.25" customHeight="1">
      <c r="A448" s="70" t="s">
        <v>1709</v>
      </c>
      <c r="B448" s="70" t="s">
        <v>1709</v>
      </c>
      <c r="C448" s="67" t="s">
        <v>1710</v>
      </c>
    </row>
    <row r="449" spans="1:3" s="67" customFormat="1" ht="17.25" customHeight="1">
      <c r="A449" s="70" t="s">
        <v>2222</v>
      </c>
      <c r="B449" s="70"/>
    </row>
    <row r="450" spans="1:3" s="67" customFormat="1" ht="17.25" customHeight="1">
      <c r="A450" s="70" t="s">
        <v>1711</v>
      </c>
      <c r="B450" s="70" t="s">
        <v>1712</v>
      </c>
      <c r="C450" s="67" t="s">
        <v>1713</v>
      </c>
    </row>
    <row r="451" spans="1:3" s="67" customFormat="1" ht="17.25" customHeight="1">
      <c r="A451" s="70" t="s">
        <v>1714</v>
      </c>
      <c r="B451" s="70" t="s">
        <v>1714</v>
      </c>
      <c r="C451" s="67" t="s">
        <v>1715</v>
      </c>
    </row>
    <row r="452" spans="1:3" s="67" customFormat="1" ht="17.25" customHeight="1">
      <c r="A452" s="70" t="s">
        <v>1716</v>
      </c>
      <c r="B452" s="70" t="s">
        <v>1716</v>
      </c>
      <c r="C452" s="67" t="s">
        <v>1717</v>
      </c>
    </row>
    <row r="453" spans="1:3" s="67" customFormat="1" ht="17.25" customHeight="1">
      <c r="A453" s="70" t="s">
        <v>1718</v>
      </c>
      <c r="B453" s="70" t="s">
        <v>1718</v>
      </c>
      <c r="C453" s="67" t="s">
        <v>1719</v>
      </c>
    </row>
    <row r="454" spans="1:3" s="67" customFormat="1" ht="17.25" customHeight="1">
      <c r="A454" s="70" t="s">
        <v>1720</v>
      </c>
      <c r="B454" s="70" t="s">
        <v>1720</v>
      </c>
      <c r="C454" s="67" t="s">
        <v>1720</v>
      </c>
    </row>
    <row r="455" spans="1:3" s="67" customFormat="1" ht="17.25" customHeight="1">
      <c r="A455" s="70" t="s">
        <v>1721</v>
      </c>
      <c r="B455" s="70" t="s">
        <v>1721</v>
      </c>
      <c r="C455" s="67" t="s">
        <v>1722</v>
      </c>
    </row>
    <row r="456" spans="1:3" s="67" customFormat="1" ht="17.25" customHeight="1">
      <c r="A456" s="70" t="s">
        <v>1723</v>
      </c>
      <c r="B456" s="70" t="s">
        <v>1723</v>
      </c>
      <c r="C456" s="67" t="s">
        <v>1724</v>
      </c>
    </row>
    <row r="457" spans="1:3" s="67" customFormat="1" ht="17.25" customHeight="1">
      <c r="A457" s="70" t="s">
        <v>1725</v>
      </c>
      <c r="B457" s="70" t="s">
        <v>1725</v>
      </c>
      <c r="C457" s="67" t="s">
        <v>1725</v>
      </c>
    </row>
    <row r="458" spans="1:3" s="67" customFormat="1" ht="17.25" customHeight="1">
      <c r="A458" s="70" t="s">
        <v>1726</v>
      </c>
      <c r="B458" s="70" t="s">
        <v>1727</v>
      </c>
      <c r="C458" s="67" t="s">
        <v>1728</v>
      </c>
    </row>
    <row r="459" spans="1:3" s="67" customFormat="1" ht="17.25" customHeight="1">
      <c r="A459" s="70" t="s">
        <v>1729</v>
      </c>
      <c r="B459" s="70" t="s">
        <v>1730</v>
      </c>
      <c r="C459" s="67" t="s">
        <v>1731</v>
      </c>
    </row>
    <row r="460" spans="1:3" s="67" customFormat="1" ht="17.25" customHeight="1">
      <c r="A460" s="70" t="s">
        <v>1732</v>
      </c>
      <c r="B460" s="70" t="s">
        <v>1732</v>
      </c>
      <c r="C460" s="67" t="s">
        <v>1733</v>
      </c>
    </row>
    <row r="461" spans="1:3" s="67" customFormat="1" ht="17.25" customHeight="1">
      <c r="A461" s="70" t="s">
        <v>1734</v>
      </c>
      <c r="B461" s="70" t="s">
        <v>1734</v>
      </c>
      <c r="C461" s="67" t="s">
        <v>1735</v>
      </c>
    </row>
    <row r="462" spans="1:3" s="67" customFormat="1" ht="17.25" customHeight="1">
      <c r="A462" s="70" t="s">
        <v>1736</v>
      </c>
      <c r="B462" s="70" t="s">
        <v>1736</v>
      </c>
      <c r="C462" s="67" t="s">
        <v>1737</v>
      </c>
    </row>
    <row r="463" spans="1:3" s="67" customFormat="1" ht="17.25" customHeight="1">
      <c r="A463" s="70" t="s">
        <v>1738</v>
      </c>
      <c r="B463" s="70" t="s">
        <v>1739</v>
      </c>
      <c r="C463" s="67" t="s">
        <v>1740</v>
      </c>
    </row>
    <row r="464" spans="1:3" s="67" customFormat="1" ht="17.25" customHeight="1">
      <c r="A464" s="70" t="s">
        <v>1741</v>
      </c>
      <c r="B464" s="70" t="s">
        <v>1742</v>
      </c>
      <c r="C464" s="67" t="s">
        <v>712</v>
      </c>
    </row>
    <row r="465" spans="1:3" s="67" customFormat="1" ht="17.25" customHeight="1">
      <c r="A465" s="70" t="s">
        <v>1743</v>
      </c>
      <c r="B465" s="70" t="s">
        <v>1744</v>
      </c>
      <c r="C465" s="67" t="s">
        <v>1745</v>
      </c>
    </row>
    <row r="466" spans="1:3" s="67" customFormat="1" ht="17.25" customHeight="1">
      <c r="A466" s="70" t="s">
        <v>1746</v>
      </c>
      <c r="B466" s="70" t="s">
        <v>1747</v>
      </c>
      <c r="C466" s="67" t="s">
        <v>807</v>
      </c>
    </row>
    <row r="467" spans="1:3" s="67" customFormat="1" ht="17.25" customHeight="1">
      <c r="A467" s="70" t="s">
        <v>54</v>
      </c>
      <c r="B467" s="70" t="s">
        <v>1748</v>
      </c>
      <c r="C467" s="67" t="s">
        <v>1749</v>
      </c>
    </row>
    <row r="468" spans="1:3" s="67" customFormat="1" ht="17.25" customHeight="1">
      <c r="A468" s="70" t="s">
        <v>1750</v>
      </c>
      <c r="B468" s="70" t="s">
        <v>1750</v>
      </c>
      <c r="C468" s="67" t="s">
        <v>1751</v>
      </c>
    </row>
    <row r="469" spans="1:3" s="67" customFormat="1" ht="17.25" customHeight="1">
      <c r="A469" s="70" t="s">
        <v>1752</v>
      </c>
      <c r="B469" s="70" t="s">
        <v>1752</v>
      </c>
      <c r="C469" s="67" t="s">
        <v>1753</v>
      </c>
    </row>
    <row r="470" spans="1:3" s="67" customFormat="1" ht="17.25" customHeight="1">
      <c r="A470" s="70" t="s">
        <v>1754</v>
      </c>
      <c r="B470" s="70" t="s">
        <v>1755</v>
      </c>
      <c r="C470" s="67" t="s">
        <v>1756</v>
      </c>
    </row>
    <row r="471" spans="1:3" s="67" customFormat="1" ht="17.25" customHeight="1">
      <c r="A471" s="70" t="s">
        <v>1757</v>
      </c>
      <c r="B471" s="70" t="s">
        <v>1758</v>
      </c>
      <c r="C471" s="67" t="s">
        <v>712</v>
      </c>
    </row>
    <row r="472" spans="1:3" s="67" customFormat="1" ht="17.25" customHeight="1">
      <c r="A472" s="70" t="s">
        <v>1759</v>
      </c>
      <c r="B472" s="70" t="s">
        <v>1759</v>
      </c>
      <c r="C472" s="67" t="s">
        <v>1244</v>
      </c>
    </row>
    <row r="473" spans="1:3" s="67" customFormat="1" ht="17.25" customHeight="1">
      <c r="A473" s="70" t="s">
        <v>1760</v>
      </c>
      <c r="B473" s="70" t="s">
        <v>1761</v>
      </c>
      <c r="C473" s="67" t="s">
        <v>1762</v>
      </c>
    </row>
    <row r="474" spans="1:3" s="67" customFormat="1" ht="17.25" customHeight="1">
      <c r="A474" s="70" t="s">
        <v>1763</v>
      </c>
      <c r="B474" s="70" t="s">
        <v>1764</v>
      </c>
      <c r="C474" s="67" t="s">
        <v>1244</v>
      </c>
    </row>
    <row r="475" spans="1:3" s="67" customFormat="1" ht="17.25" customHeight="1">
      <c r="A475" s="70" t="s">
        <v>1765</v>
      </c>
      <c r="B475" s="70" t="s">
        <v>1766</v>
      </c>
      <c r="C475" s="67" t="s">
        <v>1767</v>
      </c>
    </row>
    <row r="476" spans="1:3" s="67" customFormat="1" ht="17.25" customHeight="1">
      <c r="A476" s="70" t="s">
        <v>1768</v>
      </c>
      <c r="B476" s="70" t="s">
        <v>1769</v>
      </c>
      <c r="C476" s="67" t="s">
        <v>1244</v>
      </c>
    </row>
    <row r="477" spans="1:3" s="67" customFormat="1" ht="17.25" customHeight="1">
      <c r="A477" s="70" t="s">
        <v>1770</v>
      </c>
      <c r="B477" s="70" t="s">
        <v>1771</v>
      </c>
      <c r="C477" s="67" t="s">
        <v>1772</v>
      </c>
    </row>
    <row r="478" spans="1:3" s="67" customFormat="1" ht="17.25" customHeight="1">
      <c r="A478" s="70" t="s">
        <v>1773</v>
      </c>
      <c r="B478" s="70" t="s">
        <v>1774</v>
      </c>
      <c r="C478" s="67" t="s">
        <v>1244</v>
      </c>
    </row>
    <row r="479" spans="1:3" s="67" customFormat="1" ht="17.25" customHeight="1">
      <c r="A479" s="70" t="s">
        <v>1775</v>
      </c>
      <c r="B479" s="70" t="s">
        <v>1776</v>
      </c>
      <c r="C479" s="67" t="s">
        <v>1244</v>
      </c>
    </row>
    <row r="480" spans="1:3" s="67" customFormat="1" ht="17.25" customHeight="1">
      <c r="A480" s="70" t="s">
        <v>1777</v>
      </c>
      <c r="B480" s="70" t="s">
        <v>1778</v>
      </c>
      <c r="C480" s="67" t="s">
        <v>1779</v>
      </c>
    </row>
    <row r="481" spans="1:3" s="67" customFormat="1" ht="17.25" customHeight="1">
      <c r="A481" s="70" t="s">
        <v>1780</v>
      </c>
      <c r="B481" s="70" t="s">
        <v>1781</v>
      </c>
      <c r="C481" s="67" t="s">
        <v>1782</v>
      </c>
    </row>
    <row r="482" spans="1:3" s="67" customFormat="1" ht="17.25" customHeight="1">
      <c r="A482" s="70" t="s">
        <v>1783</v>
      </c>
      <c r="B482" s="70" t="s">
        <v>1784</v>
      </c>
      <c r="C482" s="67" t="s">
        <v>1785</v>
      </c>
    </row>
    <row r="483" spans="1:3" s="67" customFormat="1" ht="17.25" customHeight="1">
      <c r="A483" s="70" t="s">
        <v>1786</v>
      </c>
      <c r="B483" s="70" t="s">
        <v>1787</v>
      </c>
      <c r="C483" s="67" t="s">
        <v>1788</v>
      </c>
    </row>
    <row r="484" spans="1:3" s="67" customFormat="1" ht="17.25" customHeight="1">
      <c r="A484" s="70" t="s">
        <v>1789</v>
      </c>
      <c r="B484" s="70" t="s">
        <v>1789</v>
      </c>
      <c r="C484" s="67" t="s">
        <v>1790</v>
      </c>
    </row>
    <row r="485" spans="1:3" s="67" customFormat="1" ht="17.25" customHeight="1">
      <c r="A485" s="70" t="s">
        <v>1791</v>
      </c>
      <c r="B485" s="70" t="s">
        <v>1791</v>
      </c>
      <c r="C485" s="67" t="s">
        <v>1792</v>
      </c>
    </row>
    <row r="486" spans="1:3" s="67" customFormat="1" ht="17.25" customHeight="1">
      <c r="A486" s="70" t="s">
        <v>1793</v>
      </c>
      <c r="B486" s="70" t="s">
        <v>1793</v>
      </c>
      <c r="C486" s="67" t="s">
        <v>1794</v>
      </c>
    </row>
    <row r="487" spans="1:3" s="67" customFormat="1" ht="17.25" customHeight="1">
      <c r="A487" s="70" t="s">
        <v>1795</v>
      </c>
      <c r="B487" s="70" t="s">
        <v>1795</v>
      </c>
      <c r="C487" s="67" t="s">
        <v>1796</v>
      </c>
    </row>
    <row r="488" spans="1:3" s="67" customFormat="1" ht="17.25" customHeight="1">
      <c r="A488" s="70" t="s">
        <v>1797</v>
      </c>
      <c r="B488" s="70" t="s">
        <v>1797</v>
      </c>
      <c r="C488" s="67" t="s">
        <v>1798</v>
      </c>
    </row>
    <row r="489" spans="1:3" s="67" customFormat="1" ht="17.25" customHeight="1">
      <c r="A489" s="70" t="s">
        <v>1799</v>
      </c>
      <c r="B489" s="70" t="s">
        <v>1799</v>
      </c>
      <c r="C489" s="67" t="s">
        <v>1800</v>
      </c>
    </row>
    <row r="490" spans="1:3" s="67" customFormat="1" ht="17.25" customHeight="1">
      <c r="A490" s="70" t="s">
        <v>1801</v>
      </c>
      <c r="B490" s="70" t="s">
        <v>1801</v>
      </c>
      <c r="C490" s="67" t="s">
        <v>1802</v>
      </c>
    </row>
    <row r="491" spans="1:3" s="67" customFormat="1" ht="17.25" customHeight="1">
      <c r="A491" s="70" t="s">
        <v>1803</v>
      </c>
      <c r="B491" s="70" t="s">
        <v>1803</v>
      </c>
      <c r="C491" s="67" t="s">
        <v>1804</v>
      </c>
    </row>
    <row r="492" spans="1:3" s="67" customFormat="1" ht="17.25" customHeight="1">
      <c r="A492" s="70" t="s">
        <v>1805</v>
      </c>
      <c r="B492" s="70" t="s">
        <v>1806</v>
      </c>
      <c r="C492" s="67" t="s">
        <v>1807</v>
      </c>
    </row>
    <row r="493" spans="1:3" s="67" customFormat="1" ht="17.25" customHeight="1">
      <c r="A493" s="70" t="s">
        <v>1808</v>
      </c>
      <c r="B493" s="70" t="s">
        <v>1808</v>
      </c>
      <c r="C493" s="67" t="s">
        <v>1809</v>
      </c>
    </row>
    <row r="494" spans="1:3" s="67" customFormat="1" ht="17.25" customHeight="1">
      <c r="A494" s="70" t="s">
        <v>1810</v>
      </c>
      <c r="B494" s="70" t="s">
        <v>1811</v>
      </c>
      <c r="C494" s="67" t="s">
        <v>1810</v>
      </c>
    </row>
    <row r="495" spans="1:3" s="67" customFormat="1" ht="17.25" customHeight="1">
      <c r="A495" s="70" t="s">
        <v>1812</v>
      </c>
      <c r="B495" s="70" t="s">
        <v>1812</v>
      </c>
      <c r="C495" s="67" t="s">
        <v>1813</v>
      </c>
    </row>
    <row r="496" spans="1:3" s="67" customFormat="1" ht="24" customHeight="1">
      <c r="A496" s="70" t="s">
        <v>1814</v>
      </c>
      <c r="B496" s="70" t="s">
        <v>1814</v>
      </c>
      <c r="C496" s="67" t="s">
        <v>1815</v>
      </c>
    </row>
    <row r="497" spans="1:3" s="67" customFormat="1" ht="17.25" customHeight="1">
      <c r="A497" s="70" t="s">
        <v>1816</v>
      </c>
      <c r="B497" s="70" t="s">
        <v>1816</v>
      </c>
      <c r="C497" s="67" t="s">
        <v>1817</v>
      </c>
    </row>
    <row r="498" spans="1:3" s="67" customFormat="1" ht="17.25" customHeight="1">
      <c r="A498" s="70" t="s">
        <v>1818</v>
      </c>
      <c r="B498" s="70" t="s">
        <v>1818</v>
      </c>
      <c r="C498" s="67" t="s">
        <v>1819</v>
      </c>
    </row>
    <row r="499" spans="1:3" s="67" customFormat="1" ht="17.25" customHeight="1">
      <c r="A499" s="70" t="s">
        <v>1820</v>
      </c>
      <c r="B499" s="70" t="s">
        <v>1820</v>
      </c>
      <c r="C499" s="67" t="s">
        <v>1821</v>
      </c>
    </row>
    <row r="500" spans="1:3" s="67" customFormat="1" ht="17.25" customHeight="1">
      <c r="A500" s="70" t="s">
        <v>1822</v>
      </c>
      <c r="B500" s="70" t="s">
        <v>1822</v>
      </c>
      <c r="C500" s="67" t="s">
        <v>1823</v>
      </c>
    </row>
    <row r="501" spans="1:3" s="67" customFormat="1" ht="17.25" customHeight="1">
      <c r="A501" s="70" t="s">
        <v>1824</v>
      </c>
      <c r="B501" s="70" t="s">
        <v>1825</v>
      </c>
      <c r="C501" s="67" t="s">
        <v>1826</v>
      </c>
    </row>
    <row r="502" spans="1:3" s="67" customFormat="1" ht="17.25" customHeight="1">
      <c r="A502" s="70" t="s">
        <v>1827</v>
      </c>
      <c r="B502" s="70" t="s">
        <v>1828</v>
      </c>
      <c r="C502" s="67" t="s">
        <v>1829</v>
      </c>
    </row>
    <row r="503" spans="1:3" s="67" customFormat="1" ht="17.25" customHeight="1">
      <c r="A503" s="70" t="s">
        <v>1830</v>
      </c>
      <c r="B503" s="70" t="s">
        <v>1831</v>
      </c>
      <c r="C503" s="67" t="s">
        <v>1832</v>
      </c>
    </row>
    <row r="504" spans="1:3" s="67" customFormat="1" ht="17.25" customHeight="1">
      <c r="A504" s="70" t="s">
        <v>1833</v>
      </c>
      <c r="B504" s="70" t="s">
        <v>1834</v>
      </c>
      <c r="C504" s="67" t="s">
        <v>1835</v>
      </c>
    </row>
    <row r="505" spans="1:3" s="67" customFormat="1" ht="17.25" customHeight="1">
      <c r="A505" s="70" t="s">
        <v>1836</v>
      </c>
      <c r="B505" s="70" t="s">
        <v>1837</v>
      </c>
      <c r="C505" s="67" t="s">
        <v>1838</v>
      </c>
    </row>
    <row r="506" spans="1:3" s="67" customFormat="1" ht="17.25" customHeight="1">
      <c r="A506" s="70" t="s">
        <v>1839</v>
      </c>
      <c r="B506" s="70" t="s">
        <v>1840</v>
      </c>
      <c r="C506" s="67" t="s">
        <v>1841</v>
      </c>
    </row>
    <row r="507" spans="1:3" s="67" customFormat="1" ht="17.25" customHeight="1">
      <c r="A507" s="70" t="s">
        <v>1842</v>
      </c>
      <c r="B507" s="70" t="s">
        <v>1842</v>
      </c>
      <c r="C507" s="67" t="s">
        <v>1843</v>
      </c>
    </row>
    <row r="508" spans="1:3" s="67" customFormat="1" ht="17.25" customHeight="1">
      <c r="A508" s="70" t="s">
        <v>1844</v>
      </c>
      <c r="B508" s="70" t="s">
        <v>1845</v>
      </c>
      <c r="C508" s="67" t="s">
        <v>1846</v>
      </c>
    </row>
    <row r="509" spans="1:3" s="67" customFormat="1" ht="17.25" customHeight="1">
      <c r="A509" s="70" t="s">
        <v>1847</v>
      </c>
      <c r="B509" s="70" t="s">
        <v>1848</v>
      </c>
      <c r="C509" s="67" t="s">
        <v>1849</v>
      </c>
    </row>
    <row r="510" spans="1:3" s="67" customFormat="1" ht="17.25" customHeight="1">
      <c r="A510" s="70" t="s">
        <v>1850</v>
      </c>
      <c r="B510" s="70" t="s">
        <v>1850</v>
      </c>
      <c r="C510" s="67" t="s">
        <v>1851</v>
      </c>
    </row>
    <row r="511" spans="1:3" s="67" customFormat="1" ht="17.25" customHeight="1">
      <c r="A511" s="70" t="s">
        <v>1852</v>
      </c>
      <c r="B511" s="70" t="s">
        <v>1852</v>
      </c>
      <c r="C511" s="67" t="s">
        <v>1853</v>
      </c>
    </row>
    <row r="512" spans="1:3" s="67" customFormat="1" ht="17.25" customHeight="1">
      <c r="A512" s="70" t="s">
        <v>1854</v>
      </c>
      <c r="B512" s="70" t="s">
        <v>1854</v>
      </c>
      <c r="C512" s="67" t="s">
        <v>1855</v>
      </c>
    </row>
    <row r="513" spans="1:3" s="67" customFormat="1" ht="17.25" customHeight="1">
      <c r="A513" s="70" t="s">
        <v>1856</v>
      </c>
      <c r="B513" s="70" t="s">
        <v>1857</v>
      </c>
      <c r="C513" s="67" t="s">
        <v>712</v>
      </c>
    </row>
    <row r="514" spans="1:3" s="67" customFormat="1" ht="17.25" customHeight="1">
      <c r="A514" s="70" t="s">
        <v>1858</v>
      </c>
      <c r="B514" s="70" t="s">
        <v>1858</v>
      </c>
      <c r="C514" s="67" t="s">
        <v>1859</v>
      </c>
    </row>
    <row r="515" spans="1:3" s="67" customFormat="1" ht="17.25" customHeight="1">
      <c r="A515" s="70" t="s">
        <v>1860</v>
      </c>
      <c r="B515" s="70" t="s">
        <v>1861</v>
      </c>
      <c r="C515" s="67" t="s">
        <v>1862</v>
      </c>
    </row>
    <row r="516" spans="1:3" s="67" customFormat="1" ht="17.25" customHeight="1">
      <c r="A516" s="70" t="s">
        <v>1863</v>
      </c>
      <c r="B516" s="70" t="s">
        <v>1864</v>
      </c>
      <c r="C516" s="67" t="s">
        <v>1865</v>
      </c>
    </row>
    <row r="517" spans="1:3" s="67" customFormat="1" ht="17.25" customHeight="1">
      <c r="A517" s="70" t="s">
        <v>1866</v>
      </c>
      <c r="B517" s="70" t="s">
        <v>1866</v>
      </c>
      <c r="C517" s="67" t="s">
        <v>1866</v>
      </c>
    </row>
    <row r="518" spans="1:3" s="67" customFormat="1" ht="17.25" customHeight="1">
      <c r="A518" s="70" t="s">
        <v>1867</v>
      </c>
      <c r="B518" s="70" t="s">
        <v>1867</v>
      </c>
      <c r="C518" s="67" t="s">
        <v>1867</v>
      </c>
    </row>
    <row r="519" spans="1:3" s="67" customFormat="1" ht="17.25" customHeight="1">
      <c r="A519" s="70" t="s">
        <v>1868</v>
      </c>
      <c r="B519" s="70" t="s">
        <v>1869</v>
      </c>
      <c r="C519" s="67" t="s">
        <v>1870</v>
      </c>
    </row>
    <row r="520" spans="1:3" s="67" customFormat="1" ht="17.25" customHeight="1">
      <c r="A520" s="70" t="s">
        <v>1871</v>
      </c>
      <c r="B520" s="70" t="s">
        <v>1872</v>
      </c>
      <c r="C520" s="67" t="s">
        <v>1873</v>
      </c>
    </row>
    <row r="521" spans="1:3" s="67" customFormat="1" ht="17.25" customHeight="1">
      <c r="A521" s="70" t="s">
        <v>1874</v>
      </c>
      <c r="B521" s="70" t="s">
        <v>1874</v>
      </c>
      <c r="C521" s="67" t="s">
        <v>1875</v>
      </c>
    </row>
    <row r="522" spans="1:3" s="67" customFormat="1" ht="17.25" customHeight="1">
      <c r="A522" s="70" t="s">
        <v>1876</v>
      </c>
      <c r="B522" s="70" t="s">
        <v>1876</v>
      </c>
      <c r="C522" s="67" t="s">
        <v>1877</v>
      </c>
    </row>
    <row r="523" spans="1:3" s="67" customFormat="1" ht="17.25" customHeight="1">
      <c r="A523" s="70" t="s">
        <v>1878</v>
      </c>
      <c r="B523" s="70" t="s">
        <v>1879</v>
      </c>
      <c r="C523" s="67" t="s">
        <v>1880</v>
      </c>
    </row>
    <row r="524" spans="1:3" s="67" customFormat="1" ht="17.25" customHeight="1">
      <c r="A524" s="70" t="s">
        <v>1881</v>
      </c>
      <c r="B524" s="70" t="s">
        <v>1882</v>
      </c>
      <c r="C524" s="67" t="s">
        <v>1883</v>
      </c>
    </row>
    <row r="525" spans="1:3" s="67" customFormat="1" ht="17.25" customHeight="1">
      <c r="A525" s="70" t="s">
        <v>1884</v>
      </c>
      <c r="B525" s="70" t="s">
        <v>1884</v>
      </c>
      <c r="C525" s="67" t="s">
        <v>1885</v>
      </c>
    </row>
    <row r="526" spans="1:3" s="67" customFormat="1" ht="17.25" customHeight="1">
      <c r="A526" s="70" t="s">
        <v>1886</v>
      </c>
      <c r="B526" s="70" t="s">
        <v>1886</v>
      </c>
      <c r="C526" s="67" t="s">
        <v>1887</v>
      </c>
    </row>
    <row r="527" spans="1:3" s="67" customFormat="1" ht="17.25" customHeight="1">
      <c r="A527" s="70" t="s">
        <v>1888</v>
      </c>
      <c r="B527" s="70" t="s">
        <v>1888</v>
      </c>
      <c r="C527" s="67" t="s">
        <v>1889</v>
      </c>
    </row>
    <row r="528" spans="1:3" s="67" customFormat="1" ht="17.25" customHeight="1">
      <c r="A528" s="70" t="s">
        <v>1890</v>
      </c>
      <c r="B528" s="70" t="s">
        <v>1891</v>
      </c>
      <c r="C528" s="67" t="s">
        <v>712</v>
      </c>
    </row>
    <row r="529" spans="1:3" s="67" customFormat="1" ht="17.25" customHeight="1">
      <c r="A529" s="70" t="s">
        <v>1892</v>
      </c>
      <c r="B529" s="70" t="s">
        <v>1893</v>
      </c>
      <c r="C529" s="67" t="s">
        <v>1894</v>
      </c>
    </row>
    <row r="530" spans="1:3" s="67" customFormat="1" ht="17.25" customHeight="1">
      <c r="A530" s="70" t="s">
        <v>1895</v>
      </c>
      <c r="B530" s="70" t="s">
        <v>1896</v>
      </c>
      <c r="C530" s="67" t="s">
        <v>1894</v>
      </c>
    </row>
    <row r="531" spans="1:3" s="67" customFormat="1" ht="17.25" customHeight="1">
      <c r="A531" s="70" t="s">
        <v>1897</v>
      </c>
      <c r="B531" s="70" t="s">
        <v>1897</v>
      </c>
      <c r="C531" s="67" t="s">
        <v>1898</v>
      </c>
    </row>
    <row r="532" spans="1:3" s="67" customFormat="1" ht="17.25" customHeight="1">
      <c r="A532" s="70" t="s">
        <v>1899</v>
      </c>
      <c r="B532" s="70" t="s">
        <v>1899</v>
      </c>
      <c r="C532" s="67" t="s">
        <v>1900</v>
      </c>
    </row>
    <row r="533" spans="1:3" s="67" customFormat="1" ht="17.25" customHeight="1">
      <c r="A533" s="70" t="s">
        <v>1901</v>
      </c>
      <c r="B533" s="70" t="s">
        <v>1901</v>
      </c>
      <c r="C533" s="67" t="s">
        <v>1902</v>
      </c>
    </row>
    <row r="534" spans="1:3" s="67" customFormat="1" ht="17.25" customHeight="1">
      <c r="A534" s="70" t="s">
        <v>1903</v>
      </c>
      <c r="B534" s="70" t="s">
        <v>1903</v>
      </c>
      <c r="C534" s="67" t="s">
        <v>1904</v>
      </c>
    </row>
    <row r="535" spans="1:3" s="67" customFormat="1" ht="17.25" customHeight="1">
      <c r="A535" s="70" t="s">
        <v>1905</v>
      </c>
      <c r="B535" s="70" t="s">
        <v>1905</v>
      </c>
      <c r="C535" s="67" t="s">
        <v>1906</v>
      </c>
    </row>
    <row r="536" spans="1:3" s="67" customFormat="1" ht="17.25" customHeight="1">
      <c r="A536" s="70" t="s">
        <v>1907</v>
      </c>
      <c r="B536" s="70" t="s">
        <v>1907</v>
      </c>
      <c r="C536" s="67" t="s">
        <v>1908</v>
      </c>
    </row>
    <row r="537" spans="1:3" s="67" customFormat="1" ht="17.25" customHeight="1">
      <c r="A537" s="70" t="s">
        <v>1909</v>
      </c>
      <c r="B537" s="70" t="s">
        <v>1910</v>
      </c>
      <c r="C537" s="67" t="s">
        <v>1911</v>
      </c>
    </row>
    <row r="538" spans="1:3" s="67" customFormat="1" ht="17.25" customHeight="1">
      <c r="A538" s="70" t="s">
        <v>1912</v>
      </c>
      <c r="B538" s="70" t="s">
        <v>1912</v>
      </c>
      <c r="C538" s="67" t="s">
        <v>1913</v>
      </c>
    </row>
    <row r="539" spans="1:3" s="67" customFormat="1" ht="17.25" customHeight="1">
      <c r="A539" s="70" t="s">
        <v>1914</v>
      </c>
      <c r="B539" s="70" t="s">
        <v>1914</v>
      </c>
      <c r="C539" s="67" t="s">
        <v>1915</v>
      </c>
    </row>
    <row r="540" spans="1:3" s="67" customFormat="1" ht="17.25" customHeight="1">
      <c r="A540" s="70" t="s">
        <v>1916</v>
      </c>
      <c r="B540" s="70" t="s">
        <v>1916</v>
      </c>
      <c r="C540" s="67" t="s">
        <v>1917</v>
      </c>
    </row>
    <row r="541" spans="1:3" s="67" customFormat="1" ht="17.25" customHeight="1">
      <c r="A541" s="70" t="s">
        <v>1918</v>
      </c>
      <c r="B541" s="70" t="s">
        <v>1918</v>
      </c>
      <c r="C541" s="67" t="s">
        <v>1919</v>
      </c>
    </row>
    <row r="542" spans="1:3" s="67" customFormat="1" ht="17.25" customHeight="1">
      <c r="A542" s="70" t="s">
        <v>1920</v>
      </c>
      <c r="B542" s="70" t="s">
        <v>1920</v>
      </c>
      <c r="C542" s="67" t="s">
        <v>1921</v>
      </c>
    </row>
    <row r="543" spans="1:3" s="67" customFormat="1" ht="17.25" customHeight="1">
      <c r="A543" s="70" t="s">
        <v>1922</v>
      </c>
      <c r="B543" s="70" t="s">
        <v>1923</v>
      </c>
      <c r="C543" s="67" t="s">
        <v>1924</v>
      </c>
    </row>
    <row r="544" spans="1:3" s="67" customFormat="1" ht="17.25" customHeight="1">
      <c r="A544" s="70" t="s">
        <v>1925</v>
      </c>
      <c r="B544" s="70" t="s">
        <v>1926</v>
      </c>
      <c r="C544" s="67" t="s">
        <v>1927</v>
      </c>
    </row>
    <row r="545" spans="1:3" s="67" customFormat="1" ht="17.25" customHeight="1">
      <c r="A545" s="70" t="s">
        <v>1928</v>
      </c>
      <c r="B545" s="70" t="s">
        <v>1928</v>
      </c>
      <c r="C545" s="67" t="s">
        <v>1929</v>
      </c>
    </row>
    <row r="546" spans="1:3" s="67" customFormat="1" ht="17.25" customHeight="1">
      <c r="A546" s="70" t="s">
        <v>1930</v>
      </c>
      <c r="B546" s="70" t="s">
        <v>1930</v>
      </c>
      <c r="C546" s="67" t="s">
        <v>1931</v>
      </c>
    </row>
    <row r="547" spans="1:3" s="67" customFormat="1" ht="17.25" customHeight="1">
      <c r="A547" s="70" t="s">
        <v>1932</v>
      </c>
      <c r="B547" s="70" t="s">
        <v>1933</v>
      </c>
      <c r="C547" s="67" t="s">
        <v>1934</v>
      </c>
    </row>
    <row r="548" spans="1:3" s="67" customFormat="1" ht="17.25" customHeight="1">
      <c r="A548" s="70" t="s">
        <v>1935</v>
      </c>
      <c r="B548" s="70" t="s">
        <v>1935</v>
      </c>
      <c r="C548" s="67" t="s">
        <v>1936</v>
      </c>
    </row>
    <row r="549" spans="1:3" s="67" customFormat="1" ht="17.25" customHeight="1">
      <c r="A549" s="70" t="s">
        <v>1937</v>
      </c>
      <c r="B549" s="70" t="s">
        <v>1938</v>
      </c>
      <c r="C549" s="67" t="s">
        <v>1937</v>
      </c>
    </row>
    <row r="550" spans="1:3" s="67" customFormat="1" ht="17.25" customHeight="1">
      <c r="A550" s="70" t="s">
        <v>1939</v>
      </c>
      <c r="B550" s="70" t="s">
        <v>1939</v>
      </c>
      <c r="C550" s="67" t="s">
        <v>1940</v>
      </c>
    </row>
    <row r="551" spans="1:3" s="67" customFormat="1" ht="17.25" customHeight="1">
      <c r="A551" s="70" t="s">
        <v>1941</v>
      </c>
      <c r="B551" s="70" t="s">
        <v>1941</v>
      </c>
      <c r="C551" s="67" t="s">
        <v>1941</v>
      </c>
    </row>
    <row r="552" spans="1:3" s="67" customFormat="1" ht="17.25" customHeight="1">
      <c r="A552" s="70" t="s">
        <v>1942</v>
      </c>
      <c r="B552" s="70" t="s">
        <v>1942</v>
      </c>
      <c r="C552" s="67" t="s">
        <v>1942</v>
      </c>
    </row>
    <row r="553" spans="1:3" s="67" customFormat="1" ht="17.25" customHeight="1">
      <c r="A553" s="70" t="s">
        <v>1943</v>
      </c>
      <c r="B553" s="70" t="s">
        <v>1943</v>
      </c>
      <c r="C553" s="67" t="s">
        <v>1944</v>
      </c>
    </row>
    <row r="554" spans="1:3" s="67" customFormat="1" ht="17.25" customHeight="1">
      <c r="A554" s="70" t="s">
        <v>1945</v>
      </c>
      <c r="B554" s="70" t="s">
        <v>1945</v>
      </c>
      <c r="C554" s="67" t="s">
        <v>1946</v>
      </c>
    </row>
    <row r="555" spans="1:3" s="67" customFormat="1" ht="17.25" customHeight="1">
      <c r="A555" s="70" t="s">
        <v>1947</v>
      </c>
      <c r="B555" s="70" t="s">
        <v>1947</v>
      </c>
      <c r="C555" s="67" t="s">
        <v>1948</v>
      </c>
    </row>
    <row r="556" spans="1:3" s="67" customFormat="1" ht="17.25" customHeight="1">
      <c r="A556" s="70" t="s">
        <v>1949</v>
      </c>
      <c r="B556" s="70" t="s">
        <v>1949</v>
      </c>
      <c r="C556" s="67" t="s">
        <v>1950</v>
      </c>
    </row>
    <row r="557" spans="1:3" s="67" customFormat="1" ht="17.25" customHeight="1">
      <c r="A557" s="70" t="s">
        <v>1951</v>
      </c>
      <c r="B557" s="70" t="s">
        <v>1951</v>
      </c>
      <c r="C557" s="67" t="s">
        <v>1952</v>
      </c>
    </row>
    <row r="558" spans="1:3" s="67" customFormat="1" ht="17.25" customHeight="1">
      <c r="A558" s="70" t="s">
        <v>1953</v>
      </c>
      <c r="B558" s="70" t="s">
        <v>1954</v>
      </c>
      <c r="C558" s="67" t="s">
        <v>1955</v>
      </c>
    </row>
    <row r="559" spans="1:3" s="67" customFormat="1" ht="17.25" customHeight="1">
      <c r="A559" s="70" t="s">
        <v>1956</v>
      </c>
      <c r="B559" s="70" t="s">
        <v>1957</v>
      </c>
      <c r="C559" s="67" t="s">
        <v>1958</v>
      </c>
    </row>
    <row r="560" spans="1:3" s="67" customFormat="1" ht="17.25" customHeight="1">
      <c r="A560" s="70" t="s">
        <v>1959</v>
      </c>
      <c r="B560" s="70" t="s">
        <v>1959</v>
      </c>
      <c r="C560" s="67" t="s">
        <v>1960</v>
      </c>
    </row>
    <row r="561" spans="1:3" s="67" customFormat="1" ht="17.25" customHeight="1">
      <c r="A561" s="70" t="s">
        <v>1961</v>
      </c>
      <c r="B561" s="70" t="s">
        <v>1961</v>
      </c>
      <c r="C561" s="67" t="s">
        <v>1962</v>
      </c>
    </row>
    <row r="562" spans="1:3" s="67" customFormat="1" ht="17.25" customHeight="1">
      <c r="A562" s="70" t="s">
        <v>1963</v>
      </c>
      <c r="B562" s="70" t="s">
        <v>1963</v>
      </c>
      <c r="C562" s="67" t="s">
        <v>1964</v>
      </c>
    </row>
    <row r="563" spans="1:3" s="67" customFormat="1" ht="17.25" customHeight="1">
      <c r="A563" s="70" t="s">
        <v>1965</v>
      </c>
      <c r="B563" s="70" t="s">
        <v>1965</v>
      </c>
      <c r="C563" s="67" t="s">
        <v>1966</v>
      </c>
    </row>
    <row r="564" spans="1:3" s="67" customFormat="1" ht="17.25" customHeight="1">
      <c r="A564" s="70" t="s">
        <v>1967</v>
      </c>
      <c r="B564" s="70" t="s">
        <v>1968</v>
      </c>
      <c r="C564" s="67" t="s">
        <v>1967</v>
      </c>
    </row>
    <row r="565" spans="1:3" s="67" customFormat="1" ht="17.25" customHeight="1">
      <c r="A565" s="70" t="s">
        <v>1969</v>
      </c>
      <c r="B565" s="70" t="s">
        <v>1969</v>
      </c>
      <c r="C565" s="67" t="s">
        <v>1970</v>
      </c>
    </row>
    <row r="566" spans="1:3" s="67" customFormat="1" ht="17.25" customHeight="1">
      <c r="A566" s="70" t="s">
        <v>1971</v>
      </c>
      <c r="B566" s="70" t="s">
        <v>1972</v>
      </c>
      <c r="C566" s="67" t="s">
        <v>1973</v>
      </c>
    </row>
    <row r="567" spans="1:3" s="67" customFormat="1" ht="17.25" customHeight="1">
      <c r="A567" s="70" t="s">
        <v>1974</v>
      </c>
      <c r="B567" s="70" t="s">
        <v>1975</v>
      </c>
      <c r="C567" s="67" t="s">
        <v>1976</v>
      </c>
    </row>
    <row r="568" spans="1:3" s="67" customFormat="1" ht="17.25" customHeight="1">
      <c r="A568" s="70" t="s">
        <v>1977</v>
      </c>
      <c r="B568" s="70" t="s">
        <v>1977</v>
      </c>
      <c r="C568" s="67" t="s">
        <v>1978</v>
      </c>
    </row>
    <row r="569" spans="1:3" s="67" customFormat="1" ht="17.25" customHeight="1">
      <c r="A569" s="70" t="s">
        <v>1979</v>
      </c>
      <c r="B569" s="70" t="s">
        <v>1979</v>
      </c>
      <c r="C569" s="67" t="s">
        <v>1980</v>
      </c>
    </row>
    <row r="570" spans="1:3" s="67" customFormat="1" ht="17.25" customHeight="1">
      <c r="A570" s="70" t="s">
        <v>1981</v>
      </c>
      <c r="B570" s="70" t="s">
        <v>1981</v>
      </c>
      <c r="C570" s="67" t="s">
        <v>1982</v>
      </c>
    </row>
    <row r="571" spans="1:3" s="67" customFormat="1" ht="17.25" customHeight="1">
      <c r="A571" s="70" t="s">
        <v>1983</v>
      </c>
      <c r="B571" s="70" t="s">
        <v>1983</v>
      </c>
      <c r="C571" s="67" t="s">
        <v>1984</v>
      </c>
    </row>
    <row r="572" spans="1:3" s="67" customFormat="1" ht="17.25" customHeight="1">
      <c r="A572" s="70" t="s">
        <v>1985</v>
      </c>
      <c r="B572" s="70" t="s">
        <v>1985</v>
      </c>
      <c r="C572" s="67" t="s">
        <v>1986</v>
      </c>
    </row>
    <row r="573" spans="1:3" s="67" customFormat="1" ht="17.25" customHeight="1">
      <c r="A573" s="70" t="s">
        <v>1987</v>
      </c>
      <c r="B573" s="70" t="s">
        <v>1987</v>
      </c>
      <c r="C573" s="67" t="s">
        <v>1988</v>
      </c>
    </row>
    <row r="574" spans="1:3" s="67" customFormat="1" ht="17.25" customHeight="1">
      <c r="A574" s="70" t="s">
        <v>1989</v>
      </c>
      <c r="B574" s="70" t="s">
        <v>1989</v>
      </c>
      <c r="C574" s="67" t="s">
        <v>1990</v>
      </c>
    </row>
    <row r="575" spans="1:3" s="67" customFormat="1" ht="17.25" customHeight="1">
      <c r="A575" s="70" t="s">
        <v>1991</v>
      </c>
      <c r="B575" s="70" t="s">
        <v>1991</v>
      </c>
      <c r="C575" s="67" t="s">
        <v>1992</v>
      </c>
    </row>
    <row r="576" spans="1:3" s="67" customFormat="1" ht="17.25" customHeight="1">
      <c r="A576" s="70" t="s">
        <v>1993</v>
      </c>
      <c r="B576" s="70" t="s">
        <v>1993</v>
      </c>
      <c r="C576" s="67" t="s">
        <v>1994</v>
      </c>
    </row>
    <row r="577" spans="1:3" s="67" customFormat="1" ht="17.25" customHeight="1">
      <c r="A577" s="70" t="s">
        <v>1993</v>
      </c>
      <c r="B577" s="70" t="s">
        <v>1993</v>
      </c>
      <c r="C577" s="67" t="s">
        <v>1994</v>
      </c>
    </row>
    <row r="578" spans="1:3" s="67" customFormat="1" ht="17.25" customHeight="1">
      <c r="A578" s="70" t="s">
        <v>1995</v>
      </c>
      <c r="B578" s="70" t="s">
        <v>1995</v>
      </c>
      <c r="C578" s="67" t="s">
        <v>1995</v>
      </c>
    </row>
    <row r="579" spans="1:3" s="67" customFormat="1" ht="17.25" customHeight="1">
      <c r="A579" s="70" t="s">
        <v>1996</v>
      </c>
      <c r="B579" s="70" t="s">
        <v>1997</v>
      </c>
      <c r="C579" s="67" t="s">
        <v>1998</v>
      </c>
    </row>
    <row r="580" spans="1:3" s="67" customFormat="1" ht="17.25" customHeight="1">
      <c r="A580" s="70" t="s">
        <v>1999</v>
      </c>
      <c r="B580" s="70" t="s">
        <v>1999</v>
      </c>
      <c r="C580" s="67" t="s">
        <v>2000</v>
      </c>
    </row>
    <row r="581" spans="1:3" s="67" customFormat="1" ht="17.25" customHeight="1">
      <c r="A581" s="70" t="s">
        <v>2001</v>
      </c>
      <c r="B581" s="70" t="s">
        <v>2002</v>
      </c>
      <c r="C581" s="67" t="s">
        <v>2003</v>
      </c>
    </row>
    <row r="582" spans="1:3" s="67" customFormat="1" ht="17.25" customHeight="1">
      <c r="A582" s="70" t="s">
        <v>2004</v>
      </c>
      <c r="B582" s="70" t="s">
        <v>2005</v>
      </c>
      <c r="C582" s="67" t="s">
        <v>2006</v>
      </c>
    </row>
    <row r="583" spans="1:3" s="67" customFormat="1" ht="17.25" customHeight="1">
      <c r="A583" s="70" t="s">
        <v>2007</v>
      </c>
      <c r="B583" s="70" t="s">
        <v>2008</v>
      </c>
      <c r="C583" s="67" t="s">
        <v>2009</v>
      </c>
    </row>
    <row r="584" spans="1:3" s="67" customFormat="1" ht="17.25" customHeight="1">
      <c r="A584" s="70" t="s">
        <v>2010</v>
      </c>
      <c r="B584" s="70" t="s">
        <v>2010</v>
      </c>
      <c r="C584" s="67" t="s">
        <v>2011</v>
      </c>
    </row>
    <row r="585" spans="1:3" s="67" customFormat="1" ht="17.25" customHeight="1">
      <c r="A585" s="70" t="s">
        <v>2012</v>
      </c>
      <c r="B585" s="70" t="s">
        <v>2012</v>
      </c>
      <c r="C585" s="67" t="s">
        <v>2013</v>
      </c>
    </row>
    <row r="586" spans="1:3" s="67" customFormat="1" ht="17.25" customHeight="1">
      <c r="A586" s="70" t="s">
        <v>2014</v>
      </c>
      <c r="B586" s="70" t="s">
        <v>2015</v>
      </c>
      <c r="C586" s="67" t="s">
        <v>712</v>
      </c>
    </row>
    <row r="587" spans="1:3" s="67" customFormat="1" ht="17.25" customHeight="1">
      <c r="A587" s="70" t="s">
        <v>2016</v>
      </c>
      <c r="B587" s="70" t="s">
        <v>2016</v>
      </c>
      <c r="C587" s="67" t="s">
        <v>2017</v>
      </c>
    </row>
    <row r="588" spans="1:3" s="67" customFormat="1" ht="17.25" customHeight="1">
      <c r="A588" s="70" t="s">
        <v>2018</v>
      </c>
      <c r="B588" s="70" t="s">
        <v>2018</v>
      </c>
      <c r="C588" s="67" t="s">
        <v>2019</v>
      </c>
    </row>
    <row r="589" spans="1:3" s="67" customFormat="1" ht="17.25" customHeight="1">
      <c r="A589" s="70" t="s">
        <v>2020</v>
      </c>
      <c r="B589" s="70" t="s">
        <v>2020</v>
      </c>
      <c r="C589" s="67" t="s">
        <v>2021</v>
      </c>
    </row>
    <row r="590" spans="1:3" s="67" customFormat="1" ht="17.25" customHeight="1">
      <c r="A590" s="70" t="s">
        <v>2022</v>
      </c>
      <c r="B590" s="70" t="s">
        <v>2023</v>
      </c>
      <c r="C590" s="67" t="s">
        <v>2024</v>
      </c>
    </row>
    <row r="591" spans="1:3" s="67" customFormat="1" ht="17.25" customHeight="1">
      <c r="A591" s="70" t="s">
        <v>2025</v>
      </c>
      <c r="B591" s="70" t="s">
        <v>2026</v>
      </c>
      <c r="C591" s="67" t="s">
        <v>2027</v>
      </c>
    </row>
    <row r="592" spans="1:3" s="67" customFormat="1" ht="17.25" customHeight="1">
      <c r="A592" s="70" t="s">
        <v>2028</v>
      </c>
      <c r="B592" s="70" t="s">
        <v>2029</v>
      </c>
      <c r="C592" s="67" t="s">
        <v>2030</v>
      </c>
    </row>
    <row r="593" spans="1:3" s="67" customFormat="1" ht="17.25" customHeight="1">
      <c r="A593" s="70" t="s">
        <v>2031</v>
      </c>
      <c r="B593" s="70" t="s">
        <v>2031</v>
      </c>
      <c r="C593" s="67" t="s">
        <v>2032</v>
      </c>
    </row>
    <row r="594" spans="1:3" s="67" customFormat="1" ht="17.25" customHeight="1">
      <c r="A594" s="70" t="s">
        <v>2033</v>
      </c>
      <c r="B594" s="70" t="s">
        <v>2033</v>
      </c>
      <c r="C594" s="67" t="s">
        <v>2034</v>
      </c>
    </row>
    <row r="595" spans="1:3" s="67" customFormat="1" ht="17.25" customHeight="1">
      <c r="A595" s="70" t="s">
        <v>2035</v>
      </c>
      <c r="B595" s="70" t="s">
        <v>2036</v>
      </c>
      <c r="C595" s="67" t="s">
        <v>2037</v>
      </c>
    </row>
    <row r="596" spans="1:3" s="67" customFormat="1" ht="17.25" customHeight="1">
      <c r="A596" s="70" t="s">
        <v>2038</v>
      </c>
      <c r="B596" s="70" t="s">
        <v>2038</v>
      </c>
      <c r="C596" s="67" t="s">
        <v>2039</v>
      </c>
    </row>
    <row r="597" spans="1:3" s="67" customFormat="1" ht="17.25" customHeight="1">
      <c r="A597" s="70" t="s">
        <v>2040</v>
      </c>
      <c r="B597" s="70" t="s">
        <v>2041</v>
      </c>
      <c r="C597" s="67" t="s">
        <v>2040</v>
      </c>
    </row>
    <row r="598" spans="1:3" s="67" customFormat="1" ht="17.25" customHeight="1">
      <c r="A598" s="70" t="s">
        <v>2042</v>
      </c>
      <c r="B598" s="70" t="s">
        <v>2043</v>
      </c>
      <c r="C598" s="67" t="s">
        <v>2044</v>
      </c>
    </row>
    <row r="599" spans="1:3" s="67" customFormat="1" ht="17.25" customHeight="1">
      <c r="A599" s="70" t="s">
        <v>2045</v>
      </c>
      <c r="B599" s="70" t="s">
        <v>2045</v>
      </c>
      <c r="C599" s="67" t="s">
        <v>2046</v>
      </c>
    </row>
    <row r="600" spans="1:3" s="67" customFormat="1" ht="17.25" customHeight="1">
      <c r="A600" s="70" t="s">
        <v>2047</v>
      </c>
      <c r="B600" s="70" t="s">
        <v>2048</v>
      </c>
      <c r="C600" s="67" t="s">
        <v>2049</v>
      </c>
    </row>
    <row r="601" spans="1:3" s="67" customFormat="1" ht="17.25" customHeight="1">
      <c r="A601" s="70" t="s">
        <v>2050</v>
      </c>
      <c r="B601" s="70" t="s">
        <v>2051</v>
      </c>
      <c r="C601" s="67" t="s">
        <v>2050</v>
      </c>
    </row>
    <row r="602" spans="1:3" s="67" customFormat="1" ht="17.25" customHeight="1">
      <c r="A602" s="70" t="s">
        <v>2052</v>
      </c>
      <c r="B602" s="70" t="s">
        <v>2052</v>
      </c>
      <c r="C602" s="67" t="s">
        <v>2053</v>
      </c>
    </row>
    <row r="603" spans="1:3" s="67" customFormat="1" ht="17.25" customHeight="1">
      <c r="A603" s="70" t="s">
        <v>2054</v>
      </c>
      <c r="B603" s="70" t="s">
        <v>2054</v>
      </c>
      <c r="C603" s="67" t="s">
        <v>2055</v>
      </c>
    </row>
    <row r="604" spans="1:3" s="67" customFormat="1" ht="17.25" customHeight="1">
      <c r="A604" s="70" t="s">
        <v>2056</v>
      </c>
      <c r="B604" s="70" t="s">
        <v>2057</v>
      </c>
      <c r="C604" s="67" t="s">
        <v>712</v>
      </c>
    </row>
    <row r="605" spans="1:3" s="67" customFormat="1" ht="17.25" customHeight="1">
      <c r="A605" s="70" t="s">
        <v>2058</v>
      </c>
      <c r="B605" s="70" t="s">
        <v>2059</v>
      </c>
      <c r="C605" s="67" t="s">
        <v>2060</v>
      </c>
    </row>
    <row r="606" spans="1:3" s="67" customFormat="1" ht="17.25" customHeight="1">
      <c r="A606" s="70" t="s">
        <v>2061</v>
      </c>
      <c r="B606" s="70" t="s">
        <v>2062</v>
      </c>
      <c r="C606" s="67" t="s">
        <v>2063</v>
      </c>
    </row>
    <row r="607" spans="1:3" s="67" customFormat="1" ht="17.25" customHeight="1">
      <c r="A607" s="70" t="s">
        <v>2064</v>
      </c>
      <c r="B607" s="70" t="s">
        <v>2065</v>
      </c>
      <c r="C607" s="67" t="s">
        <v>2066</v>
      </c>
    </row>
    <row r="608" spans="1:3" s="67" customFormat="1" ht="17.25" customHeight="1">
      <c r="A608" s="70" t="s">
        <v>2067</v>
      </c>
      <c r="B608" s="70" t="s">
        <v>2067</v>
      </c>
      <c r="C608" s="67" t="s">
        <v>2068</v>
      </c>
    </row>
    <row r="609" spans="1:3" s="67" customFormat="1" ht="17.25" customHeight="1">
      <c r="A609" s="70" t="s">
        <v>2069</v>
      </c>
      <c r="B609" s="70" t="s">
        <v>2069</v>
      </c>
      <c r="C609" s="67" t="s">
        <v>2070</v>
      </c>
    </row>
    <row r="610" spans="1:3" s="67" customFormat="1" ht="17.25" customHeight="1">
      <c r="A610" s="70" t="s">
        <v>2071</v>
      </c>
      <c r="B610" s="70" t="s">
        <v>2071</v>
      </c>
      <c r="C610" s="67" t="s">
        <v>2072</v>
      </c>
    </row>
    <row r="611" spans="1:3" s="67" customFormat="1" ht="17.25" customHeight="1">
      <c r="A611" s="70" t="s">
        <v>2073</v>
      </c>
      <c r="B611" s="70" t="s">
        <v>2073</v>
      </c>
      <c r="C611" s="67" t="s">
        <v>2074</v>
      </c>
    </row>
    <row r="612" spans="1:3" s="67" customFormat="1" ht="17.25" customHeight="1">
      <c r="A612" s="70" t="s">
        <v>2075</v>
      </c>
      <c r="B612" s="70" t="s">
        <v>2075</v>
      </c>
      <c r="C612" s="67" t="s">
        <v>2076</v>
      </c>
    </row>
    <row r="613" spans="1:3" s="67" customFormat="1" ht="17.25" customHeight="1">
      <c r="A613" s="70" t="s">
        <v>2077</v>
      </c>
      <c r="B613" s="70" t="s">
        <v>2077</v>
      </c>
      <c r="C613" s="67" t="s">
        <v>2078</v>
      </c>
    </row>
    <row r="614" spans="1:3" s="67" customFormat="1" ht="17.25" customHeight="1">
      <c r="A614" s="70" t="s">
        <v>2079</v>
      </c>
      <c r="B614" s="70" t="s">
        <v>2079</v>
      </c>
      <c r="C614" s="67" t="s">
        <v>2079</v>
      </c>
    </row>
    <row r="615" spans="1:3" s="67" customFormat="1" ht="17.25" customHeight="1">
      <c r="A615" s="70" t="s">
        <v>2080</v>
      </c>
      <c r="B615" s="70" t="s">
        <v>2080</v>
      </c>
      <c r="C615" s="67" t="s">
        <v>2081</v>
      </c>
    </row>
    <row r="616" spans="1:3" s="67" customFormat="1" ht="17.25" customHeight="1">
      <c r="A616" s="70" t="s">
        <v>2082</v>
      </c>
      <c r="B616" s="70" t="s">
        <v>2082</v>
      </c>
      <c r="C616" s="67" t="s">
        <v>2083</v>
      </c>
    </row>
    <row r="617" spans="1:3" s="67" customFormat="1" ht="17.25" customHeight="1">
      <c r="A617" s="70" t="s">
        <v>2084</v>
      </c>
      <c r="B617" s="70" t="s">
        <v>2084</v>
      </c>
      <c r="C617" s="67" t="s">
        <v>2085</v>
      </c>
    </row>
    <row r="618" spans="1:3" s="67" customFormat="1" ht="17.25" customHeight="1">
      <c r="A618" s="70" t="s">
        <v>2086</v>
      </c>
      <c r="B618" s="70" t="s">
        <v>2086</v>
      </c>
      <c r="C618" s="67" t="s">
        <v>2087</v>
      </c>
    </row>
    <row r="619" spans="1:3" s="67" customFormat="1" ht="17.25" customHeight="1">
      <c r="A619" s="70" t="s">
        <v>2088</v>
      </c>
      <c r="B619" s="70" t="s">
        <v>2089</v>
      </c>
      <c r="C619" s="67" t="s">
        <v>2090</v>
      </c>
    </row>
    <row r="620" spans="1:3" s="67" customFormat="1" ht="17.25" customHeight="1">
      <c r="A620" s="70" t="s">
        <v>2091</v>
      </c>
      <c r="B620" s="70" t="s">
        <v>2091</v>
      </c>
      <c r="C620" s="67" t="s">
        <v>2092</v>
      </c>
    </row>
    <row r="621" spans="1:3" s="67" customFormat="1" ht="17.25" customHeight="1">
      <c r="A621" s="70" t="s">
        <v>2093</v>
      </c>
      <c r="B621" s="70" t="s">
        <v>2094</v>
      </c>
      <c r="C621" s="67" t="s">
        <v>712</v>
      </c>
    </row>
    <row r="622" spans="1:3" s="67" customFormat="1" ht="17.25" customHeight="1">
      <c r="A622" s="70" t="s">
        <v>2095</v>
      </c>
      <c r="B622" s="70" t="s">
        <v>2096</v>
      </c>
      <c r="C622" s="67" t="s">
        <v>2097</v>
      </c>
    </row>
    <row r="623" spans="1:3" s="67" customFormat="1" ht="17.25" customHeight="1">
      <c r="A623" s="70" t="s">
        <v>2098</v>
      </c>
      <c r="B623" s="70" t="s">
        <v>2098</v>
      </c>
      <c r="C623" s="67" t="s">
        <v>2099</v>
      </c>
    </row>
    <row r="624" spans="1:3" s="67" customFormat="1" ht="17.25" customHeight="1">
      <c r="A624" s="70" t="s">
        <v>2100</v>
      </c>
      <c r="B624" s="70" t="s">
        <v>2100</v>
      </c>
      <c r="C624" s="67" t="s">
        <v>2101</v>
      </c>
    </row>
    <row r="625" spans="1:3" s="67" customFormat="1" ht="17.25" customHeight="1">
      <c r="A625" s="70" t="s">
        <v>2102</v>
      </c>
      <c r="B625" s="70" t="s">
        <v>2102</v>
      </c>
      <c r="C625" s="67" t="s">
        <v>2099</v>
      </c>
    </row>
    <row r="626" spans="1:3" s="67" customFormat="1" ht="17.25" customHeight="1">
      <c r="A626" s="70" t="s">
        <v>2103</v>
      </c>
      <c r="B626" s="70" t="s">
        <v>2103</v>
      </c>
      <c r="C626" s="67" t="s">
        <v>2104</v>
      </c>
    </row>
    <row r="627" spans="1:3" s="67" customFormat="1" ht="17.25" customHeight="1">
      <c r="A627" s="70" t="s">
        <v>2105</v>
      </c>
      <c r="B627" s="70" t="s">
        <v>2105</v>
      </c>
      <c r="C627" s="67" t="s">
        <v>2106</v>
      </c>
    </row>
    <row r="628" spans="1:3" s="67" customFormat="1" ht="17.25" customHeight="1">
      <c r="A628" s="70" t="s">
        <v>2107</v>
      </c>
      <c r="B628" s="70" t="s">
        <v>2107</v>
      </c>
      <c r="C628" s="67" t="s">
        <v>2108</v>
      </c>
    </row>
    <row r="629" spans="1:3" s="67" customFormat="1" ht="17.25" customHeight="1">
      <c r="A629" s="70" t="s">
        <v>2109</v>
      </c>
      <c r="B629" s="70" t="s">
        <v>2109</v>
      </c>
      <c r="C629" s="67" t="s">
        <v>2110</v>
      </c>
    </row>
    <row r="630" spans="1:3" s="67" customFormat="1" ht="17.25" customHeight="1">
      <c r="A630" s="70" t="s">
        <v>2111</v>
      </c>
      <c r="B630" s="70" t="s">
        <v>2112</v>
      </c>
      <c r="C630" s="67" t="s">
        <v>2113</v>
      </c>
    </row>
    <row r="631" spans="1:3" s="67" customFormat="1" ht="17.25" customHeight="1">
      <c r="A631" s="70" t="s">
        <v>2114</v>
      </c>
      <c r="B631" s="70" t="s">
        <v>2114</v>
      </c>
      <c r="C631" s="67" t="s">
        <v>2115</v>
      </c>
    </row>
    <row r="632" spans="1:3" s="67" customFormat="1" ht="17.25" customHeight="1">
      <c r="A632" s="70" t="s">
        <v>2116</v>
      </c>
      <c r="B632" s="70" t="s">
        <v>2116</v>
      </c>
      <c r="C632" s="67" t="s">
        <v>2117</v>
      </c>
    </row>
    <row r="633" spans="1:3" s="67" customFormat="1" ht="17.25" customHeight="1">
      <c r="A633" s="70" t="s">
        <v>2118</v>
      </c>
      <c r="B633" s="70" t="s">
        <v>2118</v>
      </c>
      <c r="C633" s="67" t="s">
        <v>2119</v>
      </c>
    </row>
    <row r="634" spans="1:3" s="67" customFormat="1" ht="17.25" customHeight="1">
      <c r="A634" s="70" t="s">
        <v>306</v>
      </c>
      <c r="B634" s="70" t="s">
        <v>306</v>
      </c>
      <c r="C634" s="67" t="s">
        <v>2120</v>
      </c>
    </row>
    <row r="635" spans="1:3" s="67" customFormat="1" ht="17.25" customHeight="1">
      <c r="A635" s="70" t="s">
        <v>2121</v>
      </c>
      <c r="B635" s="70" t="s">
        <v>2121</v>
      </c>
      <c r="C635" s="67" t="s">
        <v>2122</v>
      </c>
    </row>
    <row r="636" spans="1:3" s="67" customFormat="1" ht="17.25" customHeight="1">
      <c r="A636" s="70" t="s">
        <v>2123</v>
      </c>
      <c r="B636" s="70" t="s">
        <v>2124</v>
      </c>
      <c r="C636" s="67" t="s">
        <v>2125</v>
      </c>
    </row>
    <row r="637" spans="1:3" s="67" customFormat="1" ht="17.25" customHeight="1">
      <c r="A637" s="70" t="s">
        <v>2126</v>
      </c>
      <c r="B637" s="70" t="s">
        <v>2127</v>
      </c>
      <c r="C637" s="67" t="s">
        <v>2128</v>
      </c>
    </row>
    <row r="638" spans="1:3" s="67" customFormat="1" ht="17.25" customHeight="1">
      <c r="A638" s="70" t="s">
        <v>2129</v>
      </c>
      <c r="B638" s="70" t="s">
        <v>2130</v>
      </c>
      <c r="C638" s="67" t="s">
        <v>2131</v>
      </c>
    </row>
    <row r="639" spans="1:3" s="67" customFormat="1" ht="17.25" customHeight="1">
      <c r="A639" s="70" t="s">
        <v>2132</v>
      </c>
      <c r="B639" s="70" t="s">
        <v>2132</v>
      </c>
      <c r="C639" s="67" t="s">
        <v>2133</v>
      </c>
    </row>
    <row r="640" spans="1:3" s="67" customFormat="1" ht="17.25" customHeight="1">
      <c r="A640" s="70" t="s">
        <v>2134</v>
      </c>
      <c r="B640" s="70" t="s">
        <v>2134</v>
      </c>
      <c r="C640" s="67" t="s">
        <v>712</v>
      </c>
    </row>
    <row r="641" spans="1:3" s="67" customFormat="1" ht="17.25" customHeight="1">
      <c r="A641" s="70" t="s">
        <v>2135</v>
      </c>
      <c r="B641" s="70" t="s">
        <v>2135</v>
      </c>
      <c r="C641" s="67" t="s">
        <v>2136</v>
      </c>
    </row>
    <row r="642" spans="1:3" s="67" customFormat="1" ht="17.25" customHeight="1">
      <c r="A642" s="70" t="s">
        <v>2137</v>
      </c>
      <c r="B642" s="70" t="s">
        <v>2137</v>
      </c>
      <c r="C642" s="67" t="s">
        <v>2138</v>
      </c>
    </row>
    <row r="643" spans="1:3" s="67" customFormat="1" ht="17.25" customHeight="1">
      <c r="A643" s="70" t="s">
        <v>2139</v>
      </c>
      <c r="B643" s="70" t="s">
        <v>2140</v>
      </c>
      <c r="C643" s="67" t="s">
        <v>2139</v>
      </c>
    </row>
    <row r="644" spans="1:3" s="67" customFormat="1" ht="17.25" customHeight="1">
      <c r="A644" s="70" t="s">
        <v>2141</v>
      </c>
      <c r="B644" s="70" t="s">
        <v>2142</v>
      </c>
      <c r="C644" s="67" t="s">
        <v>2143</v>
      </c>
    </row>
    <row r="645" spans="1:3" s="67" customFormat="1" ht="17.25" customHeight="1">
      <c r="A645" s="70" t="s">
        <v>2144</v>
      </c>
      <c r="B645" s="70" t="s">
        <v>2144</v>
      </c>
      <c r="C645" s="67" t="s">
        <v>2145</v>
      </c>
    </row>
    <row r="646" spans="1:3" s="67" customFormat="1" ht="17.25" customHeight="1">
      <c r="A646" s="70" t="s">
        <v>2146</v>
      </c>
      <c r="B646" s="70" t="s">
        <v>2146</v>
      </c>
      <c r="C646" s="67" t="s">
        <v>2147</v>
      </c>
    </row>
    <row r="647" spans="1:3" s="67" customFormat="1" ht="17.25" customHeight="1">
      <c r="A647" s="70" t="s">
        <v>2148</v>
      </c>
      <c r="B647" s="70" t="s">
        <v>2148</v>
      </c>
      <c r="C647" s="67" t="s">
        <v>2149</v>
      </c>
    </row>
    <row r="648" spans="1:3" s="67" customFormat="1" ht="17.25" customHeight="1">
      <c r="A648" s="70" t="s">
        <v>2150</v>
      </c>
      <c r="B648" s="70" t="s">
        <v>2150</v>
      </c>
      <c r="C648" s="67" t="s">
        <v>2151</v>
      </c>
    </row>
    <row r="649" spans="1:3" s="67" customFormat="1" ht="17.25" customHeight="1">
      <c r="A649" s="70" t="s">
        <v>2152</v>
      </c>
      <c r="B649" s="70" t="s">
        <v>2152</v>
      </c>
      <c r="C649" s="67" t="s">
        <v>2153</v>
      </c>
    </row>
    <row r="650" spans="1:3" s="67" customFormat="1" ht="17.25" customHeight="1">
      <c r="A650" s="70" t="s">
        <v>2154</v>
      </c>
      <c r="B650" s="70" t="s">
        <v>2155</v>
      </c>
      <c r="C650" s="67" t="s">
        <v>2154</v>
      </c>
    </row>
    <row r="651" spans="1:3" s="67" customFormat="1" ht="17.25" customHeight="1">
      <c r="A651" s="70" t="s">
        <v>2156</v>
      </c>
      <c r="B651" s="70" t="s">
        <v>2156</v>
      </c>
      <c r="C651" s="67" t="s">
        <v>2157</v>
      </c>
    </row>
    <row r="652" spans="1:3" s="67" customFormat="1" ht="17.25" customHeight="1">
      <c r="A652" s="70" t="s">
        <v>2158</v>
      </c>
      <c r="B652" s="70" t="s">
        <v>2158</v>
      </c>
      <c r="C652" s="67" t="s">
        <v>2159</v>
      </c>
    </row>
    <row r="653" spans="1:3" s="67" customFormat="1" ht="17.25" customHeight="1">
      <c r="A653" s="70" t="s">
        <v>2160</v>
      </c>
      <c r="B653" s="70" t="s">
        <v>2160</v>
      </c>
      <c r="C653" s="67" t="s">
        <v>2161</v>
      </c>
    </row>
    <row r="654" spans="1:3" s="67" customFormat="1" ht="17.25" customHeight="1">
      <c r="A654" s="70" t="s">
        <v>2162</v>
      </c>
      <c r="B654" s="70" t="s">
        <v>2163</v>
      </c>
      <c r="C654" s="67" t="s">
        <v>2164</v>
      </c>
    </row>
    <row r="655" spans="1:3" s="67" customFormat="1" ht="17.25" customHeight="1">
      <c r="A655" s="70" t="s">
        <v>2165</v>
      </c>
      <c r="B655" s="70" t="s">
        <v>2166</v>
      </c>
      <c r="C655" s="67" t="s">
        <v>2167</v>
      </c>
    </row>
    <row r="656" spans="1:3" s="67" customFormat="1" ht="17.25" customHeight="1">
      <c r="A656" s="70" t="s">
        <v>2168</v>
      </c>
      <c r="B656" s="70" t="s">
        <v>2169</v>
      </c>
      <c r="C656" s="67" t="s">
        <v>2170</v>
      </c>
    </row>
    <row r="657" spans="1:3" s="67" customFormat="1" ht="17.25" customHeight="1">
      <c r="A657" s="70" t="s">
        <v>2171</v>
      </c>
      <c r="B657" s="70" t="s">
        <v>2172</v>
      </c>
      <c r="C657" s="67" t="s">
        <v>2173</v>
      </c>
    </row>
    <row r="658" spans="1:3" s="67" customFormat="1" ht="17.25" customHeight="1">
      <c r="A658" s="70" t="s">
        <v>2174</v>
      </c>
      <c r="B658" s="70" t="s">
        <v>2175</v>
      </c>
      <c r="C658" s="67" t="s">
        <v>2176</v>
      </c>
    </row>
    <row r="659" spans="1:3" s="67" customFormat="1" ht="17.25" customHeight="1">
      <c r="A659" s="70" t="s">
        <v>2177</v>
      </c>
      <c r="B659" s="70" t="s">
        <v>2178</v>
      </c>
      <c r="C659" s="67" t="s">
        <v>2179</v>
      </c>
    </row>
    <row r="660" spans="1:3" s="67" customFormat="1" ht="17.25" customHeight="1">
      <c r="A660" s="70" t="s">
        <v>2180</v>
      </c>
      <c r="B660" s="70" t="s">
        <v>2181</v>
      </c>
      <c r="C660" s="67" t="s">
        <v>2182</v>
      </c>
    </row>
    <row r="661" spans="1:3" s="67" customFormat="1" ht="17.25" customHeight="1">
      <c r="A661" s="70" t="s">
        <v>2183</v>
      </c>
      <c r="B661" s="70" t="s">
        <v>2183</v>
      </c>
      <c r="C661" s="67" t="s">
        <v>2184</v>
      </c>
    </row>
    <row r="662" spans="1:3" s="67" customFormat="1" ht="17.25" customHeight="1">
      <c r="A662" s="70" t="s">
        <v>2185</v>
      </c>
      <c r="B662" s="70" t="s">
        <v>2186</v>
      </c>
      <c r="C662" s="67" t="s">
        <v>2187</v>
      </c>
    </row>
    <row r="663" spans="1:3" s="67" customFormat="1" ht="17.25" customHeight="1">
      <c r="A663" s="70" t="s">
        <v>2188</v>
      </c>
      <c r="B663" s="70" t="s">
        <v>2188</v>
      </c>
      <c r="C663" s="67" t="s">
        <v>2189</v>
      </c>
    </row>
    <row r="664" spans="1:3" s="67" customFormat="1" ht="17.25" customHeight="1">
      <c r="A664" s="70" t="s">
        <v>2190</v>
      </c>
      <c r="B664" s="70" t="s">
        <v>2190</v>
      </c>
      <c r="C664" s="67" t="s">
        <v>2191</v>
      </c>
    </row>
    <row r="665" spans="1:3" s="67" customFormat="1" ht="17.25" customHeight="1">
      <c r="A665" s="70" t="s">
        <v>2192</v>
      </c>
      <c r="B665" s="70" t="s">
        <v>2193</v>
      </c>
      <c r="C665" s="67" t="s">
        <v>2194</v>
      </c>
    </row>
    <row r="666" spans="1:3" s="67" customFormat="1" ht="17.25" customHeight="1">
      <c r="A666" s="70" t="s">
        <v>2195</v>
      </c>
      <c r="B666" s="70" t="s">
        <v>2195</v>
      </c>
      <c r="C666" s="67" t="s">
        <v>2196</v>
      </c>
    </row>
    <row r="667" spans="1:3" s="67" customFormat="1" ht="17.25" customHeight="1">
      <c r="A667" s="70" t="s">
        <v>2197</v>
      </c>
      <c r="B667" s="70" t="s">
        <v>2197</v>
      </c>
      <c r="C667" s="67" t="s">
        <v>2198</v>
      </c>
    </row>
    <row r="668" spans="1:3" s="67" customFormat="1" ht="17.25" customHeight="1">
      <c r="A668" s="70" t="s">
        <v>2199</v>
      </c>
      <c r="B668" s="70" t="s">
        <v>2199</v>
      </c>
      <c r="C668" s="67" t="s">
        <v>2200</v>
      </c>
    </row>
    <row r="669" spans="1:3" s="67" customFormat="1" ht="17.25" customHeight="1">
      <c r="A669" s="70" t="s">
        <v>2201</v>
      </c>
      <c r="B669" s="70" t="s">
        <v>2201</v>
      </c>
      <c r="C669" s="67" t="s">
        <v>2202</v>
      </c>
    </row>
    <row r="670" spans="1:3" s="67" customFormat="1" ht="17.25" customHeight="1">
      <c r="A670" s="70" t="s">
        <v>2203</v>
      </c>
      <c r="B670" s="70" t="s">
        <v>2203</v>
      </c>
      <c r="C670" s="67" t="s">
        <v>2204</v>
      </c>
    </row>
    <row r="671" spans="1:3" s="67" customFormat="1" ht="17.25" customHeight="1">
      <c r="A671" s="70" t="s">
        <v>2205</v>
      </c>
      <c r="B671" s="70" t="s">
        <v>2205</v>
      </c>
      <c r="C671" s="67" t="s">
        <v>2206</v>
      </c>
    </row>
    <row r="672" spans="1:3" s="67" customFormat="1" ht="17.25" customHeight="1">
      <c r="A672" s="70" t="s">
        <v>2221</v>
      </c>
      <c r="B672" s="70"/>
    </row>
    <row r="673" spans="1:3" s="67" customFormat="1" ht="17.25" customHeight="1">
      <c r="A673" s="70" t="s">
        <v>2207</v>
      </c>
      <c r="B673" s="70" t="s">
        <v>2208</v>
      </c>
      <c r="C673" s="67" t="s">
        <v>2209</v>
      </c>
    </row>
    <row r="674" spans="1:3" s="67" customFormat="1" ht="17.25" customHeight="1">
      <c r="A674" s="70" t="s">
        <v>2210</v>
      </c>
      <c r="B674" s="70" t="s">
        <v>2210</v>
      </c>
      <c r="C674" s="68" t="s">
        <v>2211</v>
      </c>
    </row>
    <row r="675" spans="1:3" s="67" customFormat="1" ht="17.25" customHeight="1">
      <c r="A675" s="70" t="s">
        <v>2212</v>
      </c>
      <c r="B675" s="70" t="s">
        <v>2213</v>
      </c>
      <c r="C675" s="67" t="s">
        <v>2214</v>
      </c>
    </row>
    <row r="676" spans="1:3" s="67" customFormat="1" ht="17.25" customHeight="1">
      <c r="A676" s="70" t="s">
        <v>2215</v>
      </c>
      <c r="B676" s="70" t="s">
        <v>2215</v>
      </c>
      <c r="C676" s="67" t="s">
        <v>2216</v>
      </c>
    </row>
    <row r="677" spans="1:3" s="67" customFormat="1" ht="17.25" customHeight="1">
      <c r="A677" s="70" t="s">
        <v>2217</v>
      </c>
      <c r="B677" s="70" t="s">
        <v>2217</v>
      </c>
      <c r="C677" s="67" t="s">
        <v>712</v>
      </c>
    </row>
    <row r="678" spans="1:3" s="67" customFormat="1" ht="17.25" customHeight="1">
      <c r="A678" s="70" t="s">
        <v>2218</v>
      </c>
      <c r="B678" s="70" t="s">
        <v>2218</v>
      </c>
      <c r="C678" s="67" t="s">
        <v>2219</v>
      </c>
    </row>
  </sheetData>
  <autoFilter ref="A1:C678" xr:uid="{00000000-0009-0000-0000-000009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J32"/>
  <sheetViews>
    <sheetView workbookViewId="0">
      <selection activeCell="D41" sqref="D41"/>
    </sheetView>
  </sheetViews>
  <sheetFormatPr defaultRowHeight="15"/>
  <cols>
    <col min="1" max="1" width="28.28515625" customWidth="1"/>
    <col min="2" max="2" width="75" customWidth="1"/>
    <col min="3" max="3" width="85.140625" bestFit="1" customWidth="1"/>
  </cols>
  <sheetData>
    <row r="1" spans="1:10">
      <c r="A1" s="37" t="s">
        <v>93</v>
      </c>
      <c r="B1" s="37" t="s">
        <v>94</v>
      </c>
      <c r="C1" s="37" t="s">
        <v>127</v>
      </c>
    </row>
    <row r="2" spans="1:10">
      <c r="A2" s="41" t="s">
        <v>95</v>
      </c>
      <c r="B2" s="38" t="s">
        <v>96</v>
      </c>
      <c r="C2" s="38" t="str">
        <f>CONCATENATE(A2, "--",B2)</f>
        <v>A.Environment--A.1. External Attack</v>
      </c>
    </row>
    <row r="3" spans="1:10">
      <c r="A3" s="41" t="s">
        <v>95</v>
      </c>
      <c r="B3" s="39" t="s">
        <v>97</v>
      </c>
      <c r="C3" s="39" t="str">
        <f>CONCATENATE(A3, "--",B3)</f>
        <v>A.Environment--A.2. Law / Regulations Changes (such as short time around to comply &amp; ambiguity)</v>
      </c>
    </row>
    <row r="4" spans="1:10">
      <c r="A4" s="41" t="s">
        <v>95</v>
      </c>
      <c r="B4" s="38" t="s">
        <v>98</v>
      </c>
      <c r="C4" s="38" t="str">
        <f t="shared" ref="C4:C25" si="0">CONCATENATE(A4, "--",B4)</f>
        <v>A.Environment--A.3. Natural Disasters &amp; accidents</v>
      </c>
    </row>
    <row r="5" spans="1:10">
      <c r="A5" s="41" t="s">
        <v>95</v>
      </c>
      <c r="B5" s="40" t="s">
        <v>99</v>
      </c>
      <c r="C5" s="39" t="str">
        <f t="shared" si="0"/>
        <v>A.Environment--A.4. Political / Economical / Social Instability</v>
      </c>
    </row>
    <row r="6" spans="1:10">
      <c r="A6" s="41" t="s">
        <v>95</v>
      </c>
      <c r="B6" s="38" t="s">
        <v>100</v>
      </c>
      <c r="C6" s="38" t="str">
        <f t="shared" si="0"/>
        <v>A.Environment--A.5. Third Party Provider</v>
      </c>
    </row>
    <row r="7" spans="1:10">
      <c r="A7" s="41" t="s">
        <v>95</v>
      </c>
      <c r="B7" s="40" t="s">
        <v>101</v>
      </c>
      <c r="C7" s="39" t="str">
        <f t="shared" si="0"/>
        <v>A.Environment--A.6. Changes in business environment and strategy</v>
      </c>
    </row>
    <row r="8" spans="1:10">
      <c r="A8" s="42" t="s">
        <v>102</v>
      </c>
      <c r="B8" s="38" t="s">
        <v>103</v>
      </c>
      <c r="C8" s="38" t="str">
        <f t="shared" si="0"/>
        <v>B. People--B.1. Culture</v>
      </c>
    </row>
    <row r="9" spans="1:10">
      <c r="A9" s="42" t="s">
        <v>102</v>
      </c>
      <c r="B9" s="40" t="s">
        <v>104</v>
      </c>
      <c r="C9" s="39" t="str">
        <f t="shared" si="0"/>
        <v>B. People--B.2. Insufficient Capacity / Resources</v>
      </c>
    </row>
    <row r="10" spans="1:10">
      <c r="A10" s="42" t="s">
        <v>102</v>
      </c>
      <c r="B10" s="38" t="s">
        <v>105</v>
      </c>
      <c r="C10" s="38" t="str">
        <f t="shared" si="0"/>
        <v>B. People--B.3. Insufficient Training / Experience</v>
      </c>
    </row>
    <row r="11" spans="1:10">
      <c r="A11" s="42" t="s">
        <v>102</v>
      </c>
      <c r="B11" s="40" t="s">
        <v>106</v>
      </c>
      <c r="C11" s="39" t="str">
        <f t="shared" si="0"/>
        <v>B. People--B.4. Key Person / Team Dependency</v>
      </c>
    </row>
    <row r="12" spans="1:10">
      <c r="A12" s="42" t="s">
        <v>102</v>
      </c>
      <c r="B12" s="38" t="s">
        <v>107</v>
      </c>
      <c r="C12" s="38" t="str">
        <f t="shared" si="0"/>
        <v>B. People--B.5. Lack of Escalation / Oversight</v>
      </c>
      <c r="J12" t="s">
        <v>108</v>
      </c>
    </row>
    <row r="13" spans="1:10">
      <c r="A13" s="42" t="s">
        <v>102</v>
      </c>
      <c r="B13" s="40" t="s">
        <v>109</v>
      </c>
      <c r="C13" s="39" t="str">
        <f t="shared" si="0"/>
        <v>B. People--B.6. Wilful Disregard</v>
      </c>
    </row>
    <row r="14" spans="1:10">
      <c r="A14" s="43" t="s">
        <v>110</v>
      </c>
      <c r="B14" s="38" t="s">
        <v>111</v>
      </c>
      <c r="C14" s="38" t="str">
        <f t="shared" si="0"/>
        <v>C. Process--C.1. Ineffective Governance</v>
      </c>
    </row>
    <row r="15" spans="1:10">
      <c r="A15" s="43" t="s">
        <v>110</v>
      </c>
      <c r="B15" s="40" t="s">
        <v>112</v>
      </c>
      <c r="C15" s="39" t="str">
        <f t="shared" si="0"/>
        <v>C. Process--C.2. Ineffective Process Design (including human error)</v>
      </c>
    </row>
    <row r="16" spans="1:10">
      <c r="A16" s="43" t="s">
        <v>110</v>
      </c>
      <c r="B16" s="38" t="s">
        <v>113</v>
      </c>
      <c r="C16" s="38" t="str">
        <f t="shared" si="0"/>
        <v>C. Process--C.3. Ineffective Process Performance (including human error)</v>
      </c>
    </row>
    <row r="17" spans="1:3">
      <c r="A17" s="43" t="s">
        <v>110</v>
      </c>
      <c r="B17" s="40" t="s">
        <v>114</v>
      </c>
      <c r="C17" s="39" t="str">
        <f t="shared" si="0"/>
        <v>C. Process--C.4. Data quality</v>
      </c>
    </row>
    <row r="18" spans="1:3">
      <c r="A18" s="43" t="s">
        <v>110</v>
      </c>
      <c r="B18" s="38" t="s">
        <v>115</v>
      </c>
      <c r="C18" s="38" t="str">
        <f t="shared" si="0"/>
        <v>C. Process--C.5. Inadequate Change Management Process</v>
      </c>
    </row>
    <row r="19" spans="1:3">
      <c r="A19" s="44" t="s">
        <v>116</v>
      </c>
      <c r="B19" s="40" t="s">
        <v>117</v>
      </c>
      <c r="C19" s="39" t="str">
        <f t="shared" si="0"/>
        <v xml:space="preserve">D. Technology--D.1. Inadequate Technology Governance </v>
      </c>
    </row>
    <row r="20" spans="1:3">
      <c r="A20" s="44" t="s">
        <v>116</v>
      </c>
      <c r="B20" s="38" t="s">
        <v>118</v>
      </c>
      <c r="C20" s="38" t="str">
        <f t="shared" si="0"/>
        <v>D. Technology--D.2. Inadequate System Design (including resilience and robustness)</v>
      </c>
    </row>
    <row r="21" spans="1:3">
      <c r="A21" s="44" t="s">
        <v>116</v>
      </c>
      <c r="B21" s="40" t="s">
        <v>119</v>
      </c>
      <c r="C21" s="39" t="str">
        <f t="shared" si="0"/>
        <v>D. Technology--D.3. Inadequate System Change Management</v>
      </c>
    </row>
    <row r="22" spans="1:3">
      <c r="A22" s="44" t="s">
        <v>116</v>
      </c>
      <c r="B22" s="38" t="s">
        <v>120</v>
      </c>
      <c r="C22" s="38" t="str">
        <f t="shared" si="0"/>
        <v>D. Technology--D.4. Inadequate System / Software Performance (such as not meeting requirements)</v>
      </c>
    </row>
    <row r="23" spans="1:3" ht="22.5">
      <c r="A23" s="44" t="s">
        <v>116</v>
      </c>
      <c r="B23" s="40" t="s">
        <v>121</v>
      </c>
      <c r="C23" s="39" t="str">
        <f t="shared" si="0"/>
        <v>D. Technology--D.5. Unknown System Dependencies and/or lack of system documentation (including external systems)</v>
      </c>
    </row>
    <row r="24" spans="1:3">
      <c r="A24" s="44" t="s">
        <v>116</v>
      </c>
      <c r="B24" s="38" t="s">
        <v>122</v>
      </c>
      <c r="C24" s="38" t="str">
        <f t="shared" si="0"/>
        <v>D. Technology--D.6. IT Security, including Data Protection</v>
      </c>
    </row>
    <row r="25" spans="1:3">
      <c r="A25" s="44" t="s">
        <v>116</v>
      </c>
      <c r="B25" s="40" t="s">
        <v>123</v>
      </c>
      <c r="C25" s="39" t="str">
        <f t="shared" si="0"/>
        <v>D. Technology--D.7. Infrastructure Limitations and Errors (such as hardware failure)</v>
      </c>
    </row>
    <row r="29" spans="1:3" hidden="1">
      <c r="A29" t="s">
        <v>95</v>
      </c>
    </row>
    <row r="30" spans="1:3" hidden="1">
      <c r="A30" t="s">
        <v>124</v>
      </c>
    </row>
    <row r="31" spans="1:3" hidden="1">
      <c r="A31" t="s">
        <v>125</v>
      </c>
    </row>
    <row r="32" spans="1:3" hidden="1">
      <c r="A32" t="s">
        <v>126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D80"/>
  <sheetViews>
    <sheetView topLeftCell="A34" workbookViewId="0">
      <selection activeCell="D41" sqref="D41"/>
    </sheetView>
  </sheetViews>
  <sheetFormatPr defaultColWidth="9.140625" defaultRowHeight="11.25"/>
  <cols>
    <col min="1" max="1" width="19.140625" style="63" customWidth="1"/>
    <col min="2" max="2" width="23.140625" style="63" customWidth="1"/>
    <col min="3" max="3" width="29.85546875" style="63" customWidth="1"/>
    <col min="4" max="4" width="129.7109375" style="63" customWidth="1"/>
    <col min="5" max="16384" width="9.140625" style="63"/>
  </cols>
  <sheetData>
    <row r="1" spans="1:4">
      <c r="A1" s="56" t="s">
        <v>128</v>
      </c>
      <c r="B1" s="56" t="s">
        <v>129</v>
      </c>
      <c r="C1" s="56" t="s">
        <v>130</v>
      </c>
      <c r="D1" s="56" t="s">
        <v>218</v>
      </c>
    </row>
    <row r="2" spans="1:4" ht="22.5">
      <c r="A2" s="49" t="s">
        <v>131</v>
      </c>
      <c r="B2" s="45" t="s">
        <v>132</v>
      </c>
      <c r="C2" s="57" t="s">
        <v>133</v>
      </c>
      <c r="D2" s="57" t="str">
        <f>CONCATENATE(A2,"-",B2,"-",C2)</f>
        <v>1. Internal Fraud-1.1. Unauthorised Activity-1.1.1. Internal Unauthorised Activity acting alone or in collusion with others</v>
      </c>
    </row>
    <row r="3" spans="1:4">
      <c r="A3" s="49" t="s">
        <v>131</v>
      </c>
      <c r="B3" s="45" t="s">
        <v>132</v>
      </c>
      <c r="C3" s="58" t="s">
        <v>134</v>
      </c>
      <c r="D3" s="58" t="str">
        <f t="shared" ref="D3:D55" si="0">CONCATENATE(A3,"-",B3,"-",C3)</f>
        <v>1. Internal Fraud-1.1. Unauthorised Activity-1.1.2. Unauthorised Trading Activity</v>
      </c>
    </row>
    <row r="4" spans="1:4" ht="22.5">
      <c r="A4" s="49" t="s">
        <v>131</v>
      </c>
      <c r="B4" s="46" t="s">
        <v>135</v>
      </c>
      <c r="C4" s="57" t="s">
        <v>136</v>
      </c>
      <c r="D4" s="57" t="str">
        <f t="shared" si="0"/>
        <v>1. Internal Fraud-1.2. Theft and Fraud-1.2.1. Physical Internal theft and financial misrepresentation</v>
      </c>
    </row>
    <row r="5" spans="1:4" ht="22.5">
      <c r="A5" s="49" t="s">
        <v>131</v>
      </c>
      <c r="B5" s="46" t="s">
        <v>135</v>
      </c>
      <c r="C5" s="58" t="s">
        <v>137</v>
      </c>
      <c r="D5" s="58" t="str">
        <f t="shared" si="0"/>
        <v>1. Internal Fraud-1.2. Theft and Fraud-1.2.2. IT based Internal fraud / financial misrepresentation</v>
      </c>
    </row>
    <row r="6" spans="1:4" ht="22.5">
      <c r="A6" s="50" t="s">
        <v>138</v>
      </c>
      <c r="B6" s="45" t="s">
        <v>139</v>
      </c>
      <c r="C6" s="57" t="s">
        <v>140</v>
      </c>
      <c r="D6" s="57" t="str">
        <f t="shared" si="0"/>
        <v>2. External Fraud-2.1. Theft and Fraud-2.1.1. Forgery (such as External Misrepresentation or Deception)</v>
      </c>
    </row>
    <row r="7" spans="1:4" ht="22.5">
      <c r="A7" s="50" t="s">
        <v>138</v>
      </c>
      <c r="B7" s="45" t="s">
        <v>139</v>
      </c>
      <c r="C7" s="58" t="s">
        <v>141</v>
      </c>
      <c r="D7" s="58" t="str">
        <f t="shared" si="0"/>
        <v>2. External Fraud-2.1. Theft and Fraud-2.1.2. Counterfeit notes and counterfeit checks</v>
      </c>
    </row>
    <row r="8" spans="1:4">
      <c r="A8" s="50" t="s">
        <v>138</v>
      </c>
      <c r="B8" s="45" t="s">
        <v>139</v>
      </c>
      <c r="C8" s="57" t="s">
        <v>142</v>
      </c>
      <c r="D8" s="57" t="str">
        <f t="shared" si="0"/>
        <v>2. External Fraud-2.1. Theft and Fraud-2.1.3. Bank robbery (External Theft)</v>
      </c>
    </row>
    <row r="9" spans="1:4">
      <c r="A9" s="50" t="s">
        <v>138</v>
      </c>
      <c r="B9" s="45" t="s">
        <v>139</v>
      </c>
      <c r="C9" s="58" t="s">
        <v>143</v>
      </c>
      <c r="D9" s="58" t="str">
        <f t="shared" si="0"/>
        <v>2. External Fraud-2.1. Theft and Fraud-2.1.4. Card fraud</v>
      </c>
    </row>
    <row r="10" spans="1:4">
      <c r="A10" s="50" t="s">
        <v>138</v>
      </c>
      <c r="B10" s="46" t="s">
        <v>144</v>
      </c>
      <c r="C10" s="57" t="s">
        <v>145</v>
      </c>
      <c r="D10" s="57" t="str">
        <f t="shared" si="0"/>
        <v>2. External Fraud-2.2. Systems Security-2.2.1. Internet fraud</v>
      </c>
    </row>
    <row r="11" spans="1:4">
      <c r="A11" s="50" t="s">
        <v>138</v>
      </c>
      <c r="B11" s="46" t="s">
        <v>144</v>
      </c>
      <c r="C11" s="58" t="s">
        <v>146</v>
      </c>
      <c r="D11" s="58" t="str">
        <f t="shared" si="0"/>
        <v>2. External Fraud-2.2. Systems Security-2.2.2. Telephone fraud</v>
      </c>
    </row>
    <row r="12" spans="1:4">
      <c r="A12" s="50" t="s">
        <v>138</v>
      </c>
      <c r="B12" s="46" t="s">
        <v>144</v>
      </c>
      <c r="C12" s="57" t="s">
        <v>147</v>
      </c>
      <c r="D12" s="57" t="str">
        <f t="shared" si="0"/>
        <v>2. External Fraud-2.2. Systems Security-2.2.3. Mobile banking fraud</v>
      </c>
    </row>
    <row r="13" spans="1:4" ht="22.5">
      <c r="A13" s="50" t="s">
        <v>138</v>
      </c>
      <c r="B13" s="46" t="s">
        <v>144</v>
      </c>
      <c r="C13" s="58" t="s">
        <v>148</v>
      </c>
      <c r="D13" s="58" t="str">
        <f t="shared" si="0"/>
        <v>2. External Fraud-2.2. Systems Security-2.2.4. Cyber Attack (such as malware and/or hacking)</v>
      </c>
    </row>
    <row r="14" spans="1:4" ht="22.5">
      <c r="A14" s="49" t="s">
        <v>149</v>
      </c>
      <c r="B14" s="45" t="s">
        <v>150</v>
      </c>
      <c r="C14" s="57" t="s">
        <v>151</v>
      </c>
      <c r="D14" s="57" t="str">
        <f t="shared" si="0"/>
        <v>3. Employment Practices &amp; Workplace Safety-3.1. Employee Relations-3.1.1. Employment Liability and Disputes</v>
      </c>
    </row>
    <row r="15" spans="1:4" ht="22.5">
      <c r="A15" s="49" t="s">
        <v>149</v>
      </c>
      <c r="B15" s="46" t="s">
        <v>152</v>
      </c>
      <c r="C15" s="58" t="s">
        <v>153</v>
      </c>
      <c r="D15" s="58" t="str">
        <f t="shared" si="0"/>
        <v>3. Employment Practices &amp; Workplace Safety-3.2. Safe Workplace Environment-3.2.1. Employees Workplace Environment (including Health &amp; Safety)</v>
      </c>
    </row>
    <row r="16" spans="1:4" ht="22.5">
      <c r="A16" s="49" t="s">
        <v>149</v>
      </c>
      <c r="B16" s="45" t="s">
        <v>154</v>
      </c>
      <c r="C16" s="57" t="s">
        <v>155</v>
      </c>
      <c r="D16" s="57" t="str">
        <f t="shared" si="0"/>
        <v>3. Employment Practices &amp; Workplace Safety-3.3. Diversity &amp; Discrimination-3.3.1. Employment Discrimination, diversity  &amp; Harassment</v>
      </c>
    </row>
    <row r="17" spans="1:4" ht="45">
      <c r="A17" s="51" t="s">
        <v>156</v>
      </c>
      <c r="B17" s="46" t="s">
        <v>157</v>
      </c>
      <c r="C17" s="58" t="s">
        <v>158</v>
      </c>
      <c r="D17" s="58" t="str">
        <f t="shared" si="0"/>
        <v>4. Clients, Products and Business Practices-4.1. Suitability, Disclosure and Fiduciary-4.1.1. Unsuitability of the Products/services for the client (Sales). Lack of information or transparency, inadequacy and conflict of interest.</v>
      </c>
    </row>
    <row r="18" spans="1:4" ht="56.25">
      <c r="A18" s="51" t="s">
        <v>156</v>
      </c>
      <c r="B18" s="46" t="s">
        <v>157</v>
      </c>
      <c r="C18" s="57" t="s">
        <v>159</v>
      </c>
      <c r="D18" s="57" t="str">
        <f t="shared" si="0"/>
        <v>4. Clients, Products and Business Practices-4.1. Suitability, Disclosure and Fiduciary-4.1.2. Unsuitability of the Product/Services for the client (Post Sales): execution, communication to clients, claims management and commercialization tracking</v>
      </c>
    </row>
    <row r="19" spans="1:4" ht="15" customHeight="1">
      <c r="A19" s="51" t="s">
        <v>156</v>
      </c>
      <c r="B19" s="45" t="s">
        <v>160</v>
      </c>
      <c r="C19" s="58" t="s">
        <v>161</v>
      </c>
      <c r="D19" s="58" t="str">
        <f t="shared" si="0"/>
        <v>4. Clients, Products and Business Practices-4.2. Improper Business or Market Practices -4.2.1. Ineffective management of Regulatory Relationships and developments</v>
      </c>
    </row>
    <row r="20" spans="1:4" ht="45">
      <c r="A20" s="51" t="s">
        <v>156</v>
      </c>
      <c r="B20" s="45" t="s">
        <v>160</v>
      </c>
      <c r="C20" s="57" t="s">
        <v>162</v>
      </c>
      <c r="D20" s="57" t="str">
        <f t="shared" si="0"/>
        <v>4. Clients, Products and Business Practices-4.2. Improper Business or Market Practices -4.2.2. Non compliance with with Regulations (excluding Regulatory Reporting which is included in 7.2.3) or Law</v>
      </c>
    </row>
    <row r="21" spans="1:4" ht="33.75">
      <c r="A21" s="51" t="s">
        <v>156</v>
      </c>
      <c r="B21" s="45" t="s">
        <v>160</v>
      </c>
      <c r="C21" s="58" t="s">
        <v>163</v>
      </c>
      <c r="D21" s="58" t="str">
        <f t="shared" si="0"/>
        <v>4. Clients, Products and Business Practices-4.2. Improper Business or Market Practices -4.2.3. Non-Compliance internal standards (inc. policies) and Business Practices of the Bank</v>
      </c>
    </row>
    <row r="22" spans="1:4" ht="22.5">
      <c r="A22" s="51" t="s">
        <v>156</v>
      </c>
      <c r="B22" s="45" t="s">
        <v>160</v>
      </c>
      <c r="C22" s="57" t="s">
        <v>164</v>
      </c>
      <c r="D22" s="57" t="str">
        <f t="shared" si="0"/>
        <v>4. Clients, Products and Business Practices-4.2. Improper Business or Market Practices -4.2.4. Money Laundering</v>
      </c>
    </row>
    <row r="23" spans="1:4" ht="22.5">
      <c r="A23" s="51" t="s">
        <v>156</v>
      </c>
      <c r="B23" s="46" t="s">
        <v>165</v>
      </c>
      <c r="C23" s="58" t="s">
        <v>166</v>
      </c>
      <c r="D23" s="58" t="str">
        <f t="shared" si="0"/>
        <v>4. Clients, Products and Business Practices-4.3. Product Flaws-4.3.1. Product / Services Design or Development Errors</v>
      </c>
    </row>
    <row r="24" spans="1:4" ht="22.5">
      <c r="A24" s="51" t="s">
        <v>156</v>
      </c>
      <c r="B24" s="46" t="s">
        <v>165</v>
      </c>
      <c r="C24" s="57" t="s">
        <v>167</v>
      </c>
      <c r="D24" s="57" t="str">
        <f t="shared" si="0"/>
        <v>4. Clients, Products and Business Practices-4.3. Product Flaws-4.3.2. Model Errors or Unauthorised Models</v>
      </c>
    </row>
    <row r="25" spans="1:4" ht="33.75">
      <c r="A25" s="51" t="s">
        <v>156</v>
      </c>
      <c r="B25" s="45" t="s">
        <v>168</v>
      </c>
      <c r="C25" s="58" t="s">
        <v>169</v>
      </c>
      <c r="D25" s="58" t="str">
        <f t="shared" si="0"/>
        <v>4. Clients, Products and Business Practices-4.4. Selection, Sponsorship &amp; Exposure-4.4.1. Unsuitable framework (such as policies, guidelines, appetite and/or limits)</v>
      </c>
    </row>
    <row r="26" spans="1:4" ht="33.75">
      <c r="A26" s="51" t="s">
        <v>156</v>
      </c>
      <c r="B26" s="45" t="s">
        <v>168</v>
      </c>
      <c r="C26" s="57" t="s">
        <v>170</v>
      </c>
      <c r="D26" s="57" t="str">
        <f t="shared" si="0"/>
        <v>4. Clients, Products and Business Practices-4.4. Selection, Sponsorship &amp; Exposure-4.4.2. Inadequate management of risk exposure (such as collateral and/or liquidity)</v>
      </c>
    </row>
    <row r="27" spans="1:4" ht="22.5">
      <c r="A27" s="51" t="s">
        <v>156</v>
      </c>
      <c r="B27" s="47" t="s">
        <v>171</v>
      </c>
      <c r="C27" s="58" t="s">
        <v>172</v>
      </c>
      <c r="D27" s="58" t="str">
        <f t="shared" si="0"/>
        <v>4. Clients, Products and Business Practices-4.5. Advisory Activities-4.5.1. Disputes over performance of advisory activities</v>
      </c>
    </row>
    <row r="28" spans="1:4" ht="22.5">
      <c r="A28" s="49" t="s">
        <v>173</v>
      </c>
      <c r="B28" s="45" t="s">
        <v>174</v>
      </c>
      <c r="C28" s="57" t="s">
        <v>175</v>
      </c>
      <c r="D28" s="57" t="str">
        <f t="shared" si="0"/>
        <v>5. Damage to Physical Assets-5.1. Disasters and other Events-5.1.1. Accidental Damage to Physical Assets</v>
      </c>
    </row>
    <row r="29" spans="1:4" ht="22.5">
      <c r="A29" s="49" t="s">
        <v>173</v>
      </c>
      <c r="B29" s="45" t="s">
        <v>174</v>
      </c>
      <c r="C29" s="58" t="s">
        <v>176</v>
      </c>
      <c r="D29" s="58" t="str">
        <f t="shared" si="0"/>
        <v>5. Damage to Physical Assets-5.1. Disasters and other Events-5.1.2. Wilful damage to Physical Assets (such as Terrorism and vandalism)</v>
      </c>
    </row>
    <row r="30" spans="1:4" ht="22.5">
      <c r="A30" s="49" t="s">
        <v>173</v>
      </c>
      <c r="B30" s="45" t="s">
        <v>174</v>
      </c>
      <c r="C30" s="57" t="s">
        <v>177</v>
      </c>
      <c r="D30" s="57" t="str">
        <f t="shared" si="0"/>
        <v>5. Damage to Physical Assets-5.1. Disasters and other Events-5.1.3. Civil Liability (Public Safety)</v>
      </c>
    </row>
    <row r="31" spans="1:4" ht="22.5">
      <c r="A31" s="49" t="s">
        <v>173</v>
      </c>
      <c r="B31" s="45" t="s">
        <v>174</v>
      </c>
      <c r="C31" s="58" t="s">
        <v>178</v>
      </c>
      <c r="D31" s="58" t="str">
        <f t="shared" si="0"/>
        <v xml:space="preserve">5. Damage to Physical Assets-5.1. Disasters and other Events-5.1.4. Natural disasters </v>
      </c>
    </row>
    <row r="32" spans="1:4" ht="22.5">
      <c r="A32" s="46" t="s">
        <v>179</v>
      </c>
      <c r="B32" s="46" t="s">
        <v>180</v>
      </c>
      <c r="C32" s="57" t="s">
        <v>181</v>
      </c>
      <c r="D32" s="57" t="str">
        <f t="shared" si="0"/>
        <v>6. Business Disruption and System Failures-6.1. Technology &amp; Infrastructure Failure-6.1.1. Hardware/Infrastructure Failures</v>
      </c>
    </row>
    <row r="33" spans="1:4" ht="22.5">
      <c r="A33" s="46" t="s">
        <v>179</v>
      </c>
      <c r="B33" s="46" t="s">
        <v>180</v>
      </c>
      <c r="C33" s="58" t="s">
        <v>182</v>
      </c>
      <c r="D33" s="58" t="str">
        <f t="shared" si="0"/>
        <v>6. Business Disruption and System Failures-6.1. Technology &amp; Infrastructure Failure-6.1.2. Software Application Failures</v>
      </c>
    </row>
    <row r="34" spans="1:4" ht="22.5">
      <c r="A34" s="46" t="s">
        <v>179</v>
      </c>
      <c r="B34" s="46" t="s">
        <v>180</v>
      </c>
      <c r="C34" s="57" t="s">
        <v>183</v>
      </c>
      <c r="D34" s="57" t="str">
        <f t="shared" si="0"/>
        <v>6. Business Disruption and System Failures-6.1. Technology &amp; Infrastructure Failure-6.1.3. Systems not aligned with business requirements</v>
      </c>
    </row>
    <row r="35" spans="1:4" ht="22.5">
      <c r="A35" s="46" t="s">
        <v>179</v>
      </c>
      <c r="B35" s="46" t="s">
        <v>180</v>
      </c>
      <c r="C35" s="58" t="s">
        <v>184</v>
      </c>
      <c r="D35" s="58" t="str">
        <f t="shared" si="0"/>
        <v>6. Business Disruption and System Failures-6.1. Technology &amp; Infrastructure Failure-6.1.4. Errors in information processing (such as integrity)</v>
      </c>
    </row>
    <row r="36" spans="1:4" ht="22.5">
      <c r="A36" s="46" t="s">
        <v>179</v>
      </c>
      <c r="B36" s="46" t="s">
        <v>180</v>
      </c>
      <c r="C36" s="57" t="s">
        <v>185</v>
      </c>
      <c r="D36" s="57" t="str">
        <f t="shared" si="0"/>
        <v>6. Business Disruption and System Failures-6.1. Technology &amp; Infrastructure Failure-6.1.5. Utility, facilities and telecommunications outages</v>
      </c>
    </row>
    <row r="37" spans="1:4" ht="22.5">
      <c r="A37" s="46" t="s">
        <v>179</v>
      </c>
      <c r="B37" s="46" t="s">
        <v>180</v>
      </c>
      <c r="C37" s="58" t="s">
        <v>186</v>
      </c>
      <c r="D37" s="58" t="str">
        <f t="shared" si="0"/>
        <v>6. Business Disruption and System Failures-6.1. Technology &amp; Infrastructure Failure-6.1.6. Inadequate system security and cyber risks (such as wilful damage)</v>
      </c>
    </row>
    <row r="38" spans="1:4" ht="22.5">
      <c r="A38" s="46" t="s">
        <v>179</v>
      </c>
      <c r="B38" s="46" t="s">
        <v>180</v>
      </c>
      <c r="C38" s="57" t="s">
        <v>187</v>
      </c>
      <c r="D38" s="57" t="str">
        <f t="shared" si="0"/>
        <v>6. Business Disruption and System Failures-6.1. Technology &amp; Infrastructure Failure-6.1.7. Disruption of an external service provider</v>
      </c>
    </row>
    <row r="39" spans="1:4" ht="22.5">
      <c r="A39" s="46" t="s">
        <v>179</v>
      </c>
      <c r="B39" s="46" t="s">
        <v>180</v>
      </c>
      <c r="C39" s="58" t="s">
        <v>188</v>
      </c>
      <c r="D39" s="58" t="str">
        <f t="shared" si="0"/>
        <v>6. Business Disruption and System Failures-6.1. Technology &amp; Infrastructure Failure-6.1.8. Unavailability of workforce or premises</v>
      </c>
    </row>
    <row r="40" spans="1:4" ht="22.5">
      <c r="A40" s="52" t="s">
        <v>189</v>
      </c>
      <c r="B40" s="53" t="s">
        <v>190</v>
      </c>
      <c r="C40" s="57" t="s">
        <v>191</v>
      </c>
      <c r="D40" s="57" t="str">
        <f t="shared" si="0"/>
        <v>7. Execution, Delivery and Process Management-7.1. Transaction Capture, Execution and Maintenance-7.1.1. Transaction Processing Error</v>
      </c>
    </row>
    <row r="41" spans="1:4" ht="22.5">
      <c r="A41" s="52" t="s">
        <v>189</v>
      </c>
      <c r="B41" s="53" t="s">
        <v>190</v>
      </c>
      <c r="C41" s="58" t="s">
        <v>192</v>
      </c>
      <c r="D41" s="58" t="str">
        <f t="shared" si="0"/>
        <v>7. Execution, Delivery and Process Management-7.1. Transaction Capture, Execution and Maintenance-7.1.2. Data Manipulation Errors (incl. of static data)</v>
      </c>
    </row>
    <row r="42" spans="1:4" ht="22.5">
      <c r="A42" s="52" t="s">
        <v>189</v>
      </c>
      <c r="B42" s="53" t="s">
        <v>190</v>
      </c>
      <c r="C42" s="57" t="s">
        <v>193</v>
      </c>
      <c r="D42" s="57" t="str">
        <f t="shared" si="0"/>
        <v>7. Execution, Delivery and Process Management-7.1. Transaction Capture, Execution and Maintenance-7.1.3. Differences in Books &amp; Records</v>
      </c>
    </row>
    <row r="43" spans="1:4" ht="22.5">
      <c r="A43" s="52" t="s">
        <v>189</v>
      </c>
      <c r="B43" s="53" t="s">
        <v>190</v>
      </c>
      <c r="C43" s="58" t="s">
        <v>194</v>
      </c>
      <c r="D43" s="58" t="str">
        <f t="shared" si="0"/>
        <v>7. Execution, Delivery and Process Management-7.1. Transaction Capture, Execution and Maintenance-7.1.4. Cash handling errors</v>
      </c>
    </row>
    <row r="44" spans="1:4" ht="22.5">
      <c r="A44" s="52" t="s">
        <v>189</v>
      </c>
      <c r="B44" s="53" t="s">
        <v>190</v>
      </c>
      <c r="C44" s="57" t="s">
        <v>195</v>
      </c>
      <c r="D44" s="57" t="str">
        <f t="shared" si="0"/>
        <v xml:space="preserve">7. Execution, Delivery and Process Management-7.1. Transaction Capture, Execution and Maintenance-7.1.5. Other individual errors not linked to customers or counterparties </v>
      </c>
    </row>
    <row r="45" spans="1:4" ht="33.75">
      <c r="A45" s="52" t="s">
        <v>189</v>
      </c>
      <c r="B45" s="55" t="s">
        <v>196</v>
      </c>
      <c r="C45" s="58" t="s">
        <v>215</v>
      </c>
      <c r="D45" s="58" t="str">
        <f t="shared" si="0"/>
        <v>7. Execution, Delivery and Process Management-7.2. Monitoring and Reporting-7.2.1. Clients: Involuntary errors (such as content and/or timing) in providing information to customers and investors</v>
      </c>
    </row>
    <row r="46" spans="1:4" ht="33.75">
      <c r="A46" s="52" t="s">
        <v>189</v>
      </c>
      <c r="B46" s="55" t="s">
        <v>196</v>
      </c>
      <c r="C46" s="57" t="s">
        <v>216</v>
      </c>
      <c r="D46" s="57" t="str">
        <f t="shared" si="0"/>
        <v>7. Execution, Delivery and Process Management-7.2. Monitoring and Reporting-7.2.2. Internal Use: Errors (or faults) in generating management information for decision making</v>
      </c>
    </row>
    <row r="47" spans="1:4" ht="33.75">
      <c r="A47" s="52" t="s">
        <v>189</v>
      </c>
      <c r="B47" s="55" t="s">
        <v>196</v>
      </c>
      <c r="C47" s="58" t="s">
        <v>217</v>
      </c>
      <c r="D47" s="58" t="str">
        <f t="shared" si="0"/>
        <v>7. Execution, Delivery and Process Management-7.2. Monitoring and Reporting-7.2.3. External / Regulatory: Involuntary errors (such as content and/or timing) in providing information</v>
      </c>
    </row>
    <row r="48" spans="1:4" ht="22.5">
      <c r="A48" s="52" t="s">
        <v>189</v>
      </c>
      <c r="B48" s="54" t="s">
        <v>197</v>
      </c>
      <c r="C48" s="57" t="s">
        <v>198</v>
      </c>
      <c r="D48" s="57" t="str">
        <f t="shared" si="0"/>
        <v xml:space="preserve">7. Execution, Delivery and Process Management-7.3. Customer Intake and Documentation-7.3.1. Errors and defects in the formalization of contracts </v>
      </c>
    </row>
    <row r="49" spans="1:4" ht="33.75">
      <c r="A49" s="52" t="s">
        <v>189</v>
      </c>
      <c r="B49" s="54" t="s">
        <v>197</v>
      </c>
      <c r="C49" s="58" t="s">
        <v>199</v>
      </c>
      <c r="D49" s="58" t="str">
        <f t="shared" si="0"/>
        <v>7. Execution, Delivery and Process Management-7.3. Customer Intake and Documentation-7.3.2. Inadequate maintenance/management of documentation</v>
      </c>
    </row>
    <row r="50" spans="1:4" ht="22.5">
      <c r="A50" s="52" t="s">
        <v>189</v>
      </c>
      <c r="B50" s="55" t="s">
        <v>200</v>
      </c>
      <c r="C50" s="57" t="s">
        <v>201</v>
      </c>
      <c r="D50" s="57" t="str">
        <f t="shared" si="0"/>
        <v>7. Execution, Delivery and Process Management-7.4. Customer / Client Account Management-7.4.1. Customer product or service deadlines missed</v>
      </c>
    </row>
    <row r="51" spans="1:4" ht="22.5">
      <c r="A51" s="52" t="s">
        <v>189</v>
      </c>
      <c r="B51" s="55" t="s">
        <v>200</v>
      </c>
      <c r="C51" s="58" t="s">
        <v>202</v>
      </c>
      <c r="D51" s="58" t="str">
        <f t="shared" si="0"/>
        <v>7. Execution, Delivery and Process Management-7.4. Customer / Client Account Management-7.4.2. Capture of customers data orders and maintenance errors</v>
      </c>
    </row>
    <row r="52" spans="1:4" ht="33.75">
      <c r="A52" s="52" t="s">
        <v>189</v>
      </c>
      <c r="B52" s="55" t="s">
        <v>200</v>
      </c>
      <c r="C52" s="57" t="s">
        <v>203</v>
      </c>
      <c r="D52" s="57" t="str">
        <f t="shared" si="0"/>
        <v>7. Execution, Delivery and Process Management-7.4. Customer / Client Account Management-7.4.3. Errors in the ownership or availability of titles / own assets and customers</v>
      </c>
    </row>
    <row r="53" spans="1:4" ht="33.75">
      <c r="A53" s="52" t="s">
        <v>189</v>
      </c>
      <c r="B53" s="48" t="s">
        <v>204</v>
      </c>
      <c r="C53" s="58" t="s">
        <v>205</v>
      </c>
      <c r="D53" s="58" t="str">
        <f t="shared" si="0"/>
        <v>7. Execution, Delivery and Process Management-7.5. Trade Counterparties-7.5.1. Involuntary breach of contractual obligations with non-client counterparties</v>
      </c>
    </row>
    <row r="54" spans="1:4" ht="22.5">
      <c r="A54" s="52" t="s">
        <v>189</v>
      </c>
      <c r="B54" s="55" t="s">
        <v>206</v>
      </c>
      <c r="C54" s="57" t="s">
        <v>207</v>
      </c>
      <c r="D54" s="57" t="str">
        <f t="shared" si="0"/>
        <v>7. Execution, Delivery and Process Management-7.6. Vendors &amp; Suppliers-7.6.1. Errors in supplier selection and contracting process</v>
      </c>
    </row>
    <row r="55" spans="1:4" ht="33.75">
      <c r="A55" s="52" t="s">
        <v>189</v>
      </c>
      <c r="B55" s="55" t="s">
        <v>206</v>
      </c>
      <c r="C55" s="58" t="s">
        <v>208</v>
      </c>
      <c r="D55" s="58" t="str">
        <f t="shared" si="0"/>
        <v>7. Execution, Delivery and Process Management-7.6. Vendors &amp; Suppliers-7.6.2. Errors in the execution, delivery and management of processes of vendors and suppliers as per contract</v>
      </c>
    </row>
    <row r="60" spans="1:4" hidden="1">
      <c r="A60" s="64" t="s">
        <v>131</v>
      </c>
      <c r="C60" s="59" t="s">
        <v>132</v>
      </c>
    </row>
    <row r="61" spans="1:4" hidden="1">
      <c r="A61" s="64" t="s">
        <v>138</v>
      </c>
      <c r="C61" s="59" t="s">
        <v>135</v>
      </c>
    </row>
    <row r="62" spans="1:4" hidden="1">
      <c r="A62" s="63" t="s">
        <v>209</v>
      </c>
      <c r="C62" s="60" t="s">
        <v>139</v>
      </c>
    </row>
    <row r="63" spans="1:4" hidden="1">
      <c r="A63" s="63" t="s">
        <v>210</v>
      </c>
      <c r="C63" s="60" t="s">
        <v>144</v>
      </c>
    </row>
    <row r="64" spans="1:4" hidden="1">
      <c r="A64" s="63" t="s">
        <v>211</v>
      </c>
      <c r="C64" s="60" t="s">
        <v>150</v>
      </c>
    </row>
    <row r="65" spans="1:3" hidden="1">
      <c r="A65" s="63" t="s">
        <v>212</v>
      </c>
      <c r="C65" s="60" t="s">
        <v>152</v>
      </c>
    </row>
    <row r="66" spans="1:3" hidden="1">
      <c r="A66" s="63" t="s">
        <v>213</v>
      </c>
      <c r="C66" s="60" t="s">
        <v>154</v>
      </c>
    </row>
    <row r="67" spans="1:3" hidden="1">
      <c r="C67" s="60" t="s">
        <v>157</v>
      </c>
    </row>
    <row r="68" spans="1:3" ht="22.5" hidden="1">
      <c r="C68" s="60" t="s">
        <v>214</v>
      </c>
    </row>
    <row r="69" spans="1:3" hidden="1">
      <c r="C69" s="60" t="s">
        <v>165</v>
      </c>
    </row>
    <row r="70" spans="1:3" hidden="1">
      <c r="C70" s="61" t="s">
        <v>168</v>
      </c>
    </row>
    <row r="71" spans="1:3" hidden="1">
      <c r="C71" s="61" t="s">
        <v>171</v>
      </c>
    </row>
    <row r="72" spans="1:3" hidden="1">
      <c r="C72" s="61" t="s">
        <v>174</v>
      </c>
    </row>
    <row r="73" spans="1:3" hidden="1">
      <c r="C73" s="62" t="s">
        <v>180</v>
      </c>
    </row>
    <row r="74" spans="1:3" ht="22.5" hidden="1">
      <c r="C74" s="60" t="s">
        <v>190</v>
      </c>
    </row>
    <row r="75" spans="1:3" hidden="1">
      <c r="C75" s="60" t="s">
        <v>196</v>
      </c>
    </row>
    <row r="76" spans="1:3" hidden="1">
      <c r="C76" s="59" t="s">
        <v>197</v>
      </c>
    </row>
    <row r="77" spans="1:3" ht="22.5" hidden="1">
      <c r="C77" s="60" t="s">
        <v>200</v>
      </c>
    </row>
    <row r="78" spans="1:3" hidden="1">
      <c r="C78" s="60" t="s">
        <v>204</v>
      </c>
    </row>
    <row r="79" spans="1:3" hidden="1">
      <c r="C79" s="60" t="s">
        <v>206</v>
      </c>
    </row>
    <row r="80" spans="1:3" hidden="1"/>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AM20"/>
  <sheetViews>
    <sheetView zoomScaleNormal="100" workbookViewId="0">
      <selection activeCell="D41" sqref="D41"/>
    </sheetView>
  </sheetViews>
  <sheetFormatPr defaultRowHeight="15"/>
  <cols>
    <col min="2" max="2" width="7.85546875" bestFit="1" customWidth="1"/>
    <col min="3" max="3" width="7.85546875" customWidth="1"/>
    <col min="4" max="4" width="9.28515625" bestFit="1" customWidth="1"/>
    <col min="5" max="5" width="4.7109375" customWidth="1"/>
    <col min="7" max="7" width="7.85546875" bestFit="1" customWidth="1"/>
    <col min="8" max="8" width="7.85546875" customWidth="1"/>
    <col min="9" max="9" width="9.28515625" bestFit="1" customWidth="1"/>
    <col min="12" max="12" width="7.85546875" bestFit="1" customWidth="1"/>
    <col min="13" max="13" width="7.85546875" customWidth="1"/>
    <col min="14" max="14" width="9.28515625" bestFit="1" customWidth="1"/>
    <col min="17" max="17" width="7.85546875" bestFit="1" customWidth="1"/>
    <col min="18" max="18" width="7.85546875" customWidth="1"/>
    <col min="19" max="19" width="9.28515625" bestFit="1" customWidth="1"/>
    <col min="22" max="22" width="7.85546875" bestFit="1" customWidth="1"/>
    <col min="23" max="23" width="7.85546875" customWidth="1"/>
    <col min="24" max="24" width="9.28515625" bestFit="1" customWidth="1"/>
    <col min="27" max="27" width="7.85546875" bestFit="1" customWidth="1"/>
    <col min="28" max="28" width="7.85546875" customWidth="1"/>
    <col min="29" max="29" width="9.28515625" bestFit="1" customWidth="1"/>
    <col min="30" max="30" width="5.7109375" customWidth="1"/>
    <col min="33" max="33" width="7.85546875" bestFit="1" customWidth="1"/>
    <col min="34" max="34" width="7.85546875" customWidth="1"/>
    <col min="35" max="35" width="9.28515625" bestFit="1" customWidth="1"/>
    <col min="36" max="36" width="5.7109375" customWidth="1"/>
    <col min="37" max="37" width="6.140625" customWidth="1"/>
    <col min="38" max="38" width="10.28515625" bestFit="1" customWidth="1"/>
    <col min="39" max="39" width="11.28515625" bestFit="1" customWidth="1"/>
  </cols>
  <sheetData>
    <row r="1" spans="1:39" ht="16.5" thickBot="1">
      <c r="A1" s="1" t="s">
        <v>5</v>
      </c>
      <c r="B1" s="158" t="s">
        <v>15</v>
      </c>
      <c r="C1" s="159"/>
      <c r="D1" s="160"/>
      <c r="F1" s="1" t="s">
        <v>5</v>
      </c>
      <c r="G1" s="158" t="s">
        <v>7</v>
      </c>
      <c r="H1" s="159"/>
      <c r="I1" s="160"/>
      <c r="K1" s="1" t="s">
        <v>5</v>
      </c>
      <c r="L1" s="158" t="s">
        <v>9</v>
      </c>
      <c r="M1" s="159"/>
      <c r="N1" s="160"/>
      <c r="P1" s="1" t="s">
        <v>5</v>
      </c>
      <c r="Q1" s="158" t="s">
        <v>11</v>
      </c>
      <c r="R1" s="159"/>
      <c r="S1" s="160"/>
      <c r="U1" s="1" t="s">
        <v>5</v>
      </c>
      <c r="V1" s="158" t="s">
        <v>36</v>
      </c>
      <c r="W1" s="159"/>
      <c r="X1" s="160"/>
      <c r="Z1" s="1" t="s">
        <v>5</v>
      </c>
      <c r="AA1" s="158" t="s">
        <v>17</v>
      </c>
      <c r="AB1" s="159"/>
      <c r="AC1" s="160"/>
      <c r="AF1" s="1" t="s">
        <v>5</v>
      </c>
      <c r="AG1" s="158" t="s">
        <v>39</v>
      </c>
      <c r="AH1" s="159"/>
      <c r="AI1" s="160"/>
      <c r="AK1" s="10">
        <v>2018</v>
      </c>
      <c r="AL1" s="10" t="s">
        <v>23</v>
      </c>
      <c r="AM1" s="10" t="s">
        <v>24</v>
      </c>
    </row>
    <row r="2" spans="1:39" s="3" customFormat="1" ht="12.75">
      <c r="A2" s="3" t="s">
        <v>14</v>
      </c>
      <c r="F2" s="3" t="s">
        <v>6</v>
      </c>
      <c r="K2" s="3" t="s">
        <v>8</v>
      </c>
      <c r="P2" s="3" t="s">
        <v>10</v>
      </c>
      <c r="U2" s="4" t="s">
        <v>12</v>
      </c>
      <c r="Z2" s="4" t="s">
        <v>16</v>
      </c>
      <c r="AF2" s="4" t="s">
        <v>38</v>
      </c>
      <c r="AK2" s="7">
        <v>43101</v>
      </c>
      <c r="AL2" s="8">
        <v>43101</v>
      </c>
      <c r="AM2" s="8">
        <f>EOMONTH(AL2,0)</f>
        <v>43131</v>
      </c>
    </row>
    <row r="3" spans="1:39" ht="9.6" customHeight="1">
      <c r="U3" s="2" t="s">
        <v>13</v>
      </c>
      <c r="Z3" s="2" t="s">
        <v>18</v>
      </c>
      <c r="AF3" s="2"/>
      <c r="AK3" s="7">
        <v>43132</v>
      </c>
      <c r="AL3" s="9">
        <v>43132</v>
      </c>
      <c r="AM3" s="8">
        <f t="shared" ref="AM3:AM13" si="0">EOMONTH(AL3,0)</f>
        <v>43159</v>
      </c>
    </row>
    <row r="4" spans="1:39" ht="6.6" customHeight="1">
      <c r="AK4" s="7">
        <v>43160</v>
      </c>
      <c r="AL4" s="8">
        <v>43160</v>
      </c>
      <c r="AM4" s="8">
        <f t="shared" si="0"/>
        <v>43190</v>
      </c>
    </row>
    <row r="5" spans="1:39">
      <c r="A5" s="17" t="s">
        <v>19</v>
      </c>
      <c r="B5" s="18" t="s">
        <v>0</v>
      </c>
      <c r="C5" s="19" t="s">
        <v>1</v>
      </c>
      <c r="D5" s="19" t="s">
        <v>40</v>
      </c>
      <c r="F5" s="17" t="s">
        <v>19</v>
      </c>
      <c r="G5" s="18" t="s">
        <v>0</v>
      </c>
      <c r="H5" s="19" t="s">
        <v>1</v>
      </c>
      <c r="I5" s="19" t="s">
        <v>40</v>
      </c>
      <c r="K5" s="17" t="s">
        <v>19</v>
      </c>
      <c r="L5" s="18" t="s">
        <v>0</v>
      </c>
      <c r="M5" s="18" t="s">
        <v>1</v>
      </c>
      <c r="N5" s="19" t="s">
        <v>40</v>
      </c>
      <c r="P5" s="17" t="s">
        <v>19</v>
      </c>
      <c r="Q5" s="18" t="s">
        <v>0</v>
      </c>
      <c r="R5" s="18" t="s">
        <v>1</v>
      </c>
      <c r="S5" s="19" t="s">
        <v>40</v>
      </c>
      <c r="U5" s="17" t="s">
        <v>19</v>
      </c>
      <c r="V5" s="18" t="s">
        <v>0</v>
      </c>
      <c r="W5" s="19" t="s">
        <v>1</v>
      </c>
      <c r="X5" s="19" t="s">
        <v>40</v>
      </c>
      <c r="Z5" s="17" t="s">
        <v>19</v>
      </c>
      <c r="AA5" s="18" t="s">
        <v>0</v>
      </c>
      <c r="AB5" s="18" t="s">
        <v>1</v>
      </c>
      <c r="AC5" s="19" t="s">
        <v>40</v>
      </c>
      <c r="AF5" s="17" t="s">
        <v>19</v>
      </c>
      <c r="AG5" s="18" t="s">
        <v>0</v>
      </c>
      <c r="AH5" s="18" t="s">
        <v>1</v>
      </c>
      <c r="AI5" s="19" t="s">
        <v>40</v>
      </c>
      <c r="AK5" s="7">
        <v>43191</v>
      </c>
      <c r="AL5" s="9">
        <v>43191</v>
      </c>
      <c r="AM5" s="8">
        <f t="shared" si="0"/>
        <v>43220</v>
      </c>
    </row>
    <row r="6" spans="1:39">
      <c r="A6" s="20" t="s">
        <v>27</v>
      </c>
      <c r="B6" s="11" t="e">
        <f>COUNTIFS(#REF!,B$1,#REF!,"&gt;="&amp;$AL2,#REF!,"&lt;="&amp;'LOB DB Charts'!$AM2,#REF!,'LOB DB Charts'!B$5)</f>
        <v>#REF!</v>
      </c>
      <c r="C6" s="11" t="e">
        <f>COUNTIFS(#REF!,$B$1,#REF!,"&gt;="&amp;$AL2,#REF!,"&lt;="&amp;'LOB DB Charts'!$AM2,#REF!,'LOB DB Charts'!$C$5)</f>
        <v>#REF!</v>
      </c>
      <c r="D6" s="21" t="e">
        <f>COUNTIFS(#REF!,$B$1,#REF!,"&gt;="&amp;$AL2,#REF!,"&lt;="&amp;'LOB DB Charts'!$AM2,#REF!,'LOB DB Charts'!$D$5)</f>
        <v>#REF!</v>
      </c>
      <c r="F6" s="20" t="str">
        <f>$A6</f>
        <v>Jan</v>
      </c>
      <c r="G6" s="11" t="e">
        <f>COUNTIFS(#REF!,$G$1,#REF!,"&gt;="&amp;$AL2,#REF!,"&lt;="&amp;'LOB DB Charts'!$AM2,#REF!,'LOB DB Charts'!$G$5)</f>
        <v>#REF!</v>
      </c>
      <c r="H6" s="11" t="e">
        <f>COUNTIFS(#REF!,$G$1,#REF!,"&gt;="&amp;$AL2,#REF!,"&lt;="&amp;'LOB DB Charts'!$AM2,#REF!,'LOB DB Charts'!$H$5)</f>
        <v>#REF!</v>
      </c>
      <c r="I6" s="21" t="e">
        <f>COUNTIFS(#REF!,$G$1,#REF!,"&gt;="&amp;$AL2,#REF!,"&lt;="&amp;'LOB DB Charts'!$AM2,#REF!,'LOB DB Charts'!$I$5)</f>
        <v>#REF!</v>
      </c>
      <c r="K6" s="20" t="str">
        <f>$A6</f>
        <v>Jan</v>
      </c>
      <c r="L6" s="11" t="e">
        <f>COUNTIFS(#REF!,L$1,#REF!,"&gt;="&amp;$AL2,#REF!,"&lt;="&amp;'LOB DB Charts'!$AM2,#REF!,'LOB DB Charts'!L$5)</f>
        <v>#REF!</v>
      </c>
      <c r="M6" s="11" t="e">
        <f>COUNTIFS(#REF!,L$1,#REF!,"&gt;="&amp;$AL2,#REF!,"&lt;="&amp;'LOB DB Charts'!$AM2,#REF!,'LOB DB Charts'!M$5)</f>
        <v>#REF!</v>
      </c>
      <c r="N6" s="21" t="e">
        <f>COUNTIFS(#REF!,L$1,#REF!,"&gt;="&amp;$AL2,#REF!,"&lt;="&amp;'LOB DB Charts'!$AM2,#REF!,'LOB DB Charts'!N$5)</f>
        <v>#REF!</v>
      </c>
      <c r="P6" s="20" t="str">
        <f>$A6</f>
        <v>Jan</v>
      </c>
      <c r="Q6" s="11" t="e">
        <f>COUNTIFS(#REF!,Q$1,#REF!,"&gt;="&amp;$AL2,#REF!,"&lt;="&amp;'LOB DB Charts'!$AM2,#REF!,'LOB DB Charts'!Q$5)</f>
        <v>#REF!</v>
      </c>
      <c r="R6" s="11" t="e">
        <f>COUNTIFS(#REF!,Q$1,#REF!,"&gt;="&amp;$AL2,#REF!,"&lt;="&amp;'LOB DB Charts'!$AM2,#REF!,'LOB DB Charts'!R$5)</f>
        <v>#REF!</v>
      </c>
      <c r="S6" s="21" t="e">
        <f>COUNTIFS(#REF!,Q$1,#REF!,"&gt;="&amp;$AL2,#REF!,"&lt;="&amp;'LOB DB Charts'!$AM2,#REF!,'LOB DB Charts'!S$5)</f>
        <v>#REF!</v>
      </c>
      <c r="U6" s="20" t="str">
        <f>$A6</f>
        <v>Jan</v>
      </c>
      <c r="V6" s="11" t="e">
        <f>COUNTIFS(#REF!,V$1,#REF!,"&gt;="&amp;$AL2,#REF!,"&lt;="&amp;'LOB DB Charts'!$AM2,#REF!,'LOB DB Charts'!V$5)</f>
        <v>#REF!</v>
      </c>
      <c r="W6" s="21" t="e">
        <f>COUNTIFS(#REF!,V$1,#REF!,"&gt;="&amp;$AL2,#REF!,"&lt;="&amp;'LOB DB Charts'!$AM2,#REF!,'LOB DB Charts'!W$5)</f>
        <v>#REF!</v>
      </c>
      <c r="X6" s="21" t="e">
        <f>COUNTIFS(#REF!,V$1,#REF!,"&gt;="&amp;$AL2,#REF!,"&lt;="&amp;'LOB DB Charts'!$AM2,#REF!,'LOB DB Charts'!X$5)</f>
        <v>#REF!</v>
      </c>
      <c r="Z6" s="20" t="str">
        <f>$A6</f>
        <v>Jan</v>
      </c>
      <c r="AA6" s="11" t="e">
        <f>COUNTIFS(#REF!,AA$1,#REF!,"&gt;="&amp;$AL2,#REF!,"&lt;="&amp;'LOB DB Charts'!$AM2,#REF!,'LOB DB Charts'!AA$5)</f>
        <v>#REF!</v>
      </c>
      <c r="AB6" s="11" t="e">
        <f>COUNTIFS(#REF!,AA$1,#REF!,"&gt;="&amp;$AL2,#REF!,"&lt;="&amp;'LOB DB Charts'!$AM2,#REF!,'LOB DB Charts'!AB$5)</f>
        <v>#REF!</v>
      </c>
      <c r="AC6" s="21" t="e">
        <f>COUNTIFS(#REF!,AA$1,#REF!,"&gt;="&amp;$AL2,#REF!,"&lt;="&amp;'LOB DB Charts'!$AM2,#REF!,'LOB DB Charts'!AC$5)</f>
        <v>#REF!</v>
      </c>
      <c r="AF6" s="20" t="str">
        <f>$A6</f>
        <v>Jan</v>
      </c>
      <c r="AG6" s="11" t="e">
        <f>COUNTIFS(#REF!,AG$1,#REF!,"&gt;="&amp;$AL2,#REF!,"&lt;="&amp;'LOB DB Charts'!$AM2,#REF!,'LOB DB Charts'!AG$5)</f>
        <v>#REF!</v>
      </c>
      <c r="AH6" s="11" t="e">
        <f>COUNTIFS(#REF!,AG$1,#REF!,"&gt;="&amp;$AL2,#REF!,"&lt;="&amp;'LOB DB Charts'!$AM2,#REF!,'LOB DB Charts'!AH$5)</f>
        <v>#REF!</v>
      </c>
      <c r="AI6" s="21" t="e">
        <f>COUNTIFS(#REF!,AG$1,#REF!,"&gt;="&amp;$AL2,#REF!,"&lt;="&amp;'LOB DB Charts'!$AM2,#REF!,'LOB DB Charts'!AI$5)</f>
        <v>#REF!</v>
      </c>
      <c r="AK6" s="7">
        <v>43221</v>
      </c>
      <c r="AL6" s="8">
        <v>43221</v>
      </c>
      <c r="AM6" s="8">
        <f t="shared" si="0"/>
        <v>43251</v>
      </c>
    </row>
    <row r="7" spans="1:39">
      <c r="A7" s="20" t="s">
        <v>20</v>
      </c>
      <c r="B7" s="11" t="e">
        <f>COUNTIFS(#REF!,$B$1,#REF!,"&gt;="&amp;$AL3,#REF!,"&lt;="&amp;'LOB DB Charts'!$AM3,#REF!,'LOB DB Charts'!$B$5)</f>
        <v>#REF!</v>
      </c>
      <c r="C7" s="11" t="e">
        <f>COUNTIFS(#REF!,$B$1,#REF!,"&gt;="&amp;$AL3,#REF!,"&lt;="&amp;'LOB DB Charts'!$AM3,#REF!,'LOB DB Charts'!$C$5)</f>
        <v>#REF!</v>
      </c>
      <c r="D7" s="21" t="e">
        <f>COUNTIFS(#REF!,$B$1,#REF!,"&gt;="&amp;$AL3,#REF!,"&lt;="&amp;'LOB DB Charts'!$AM3,#REF!,'LOB DB Charts'!$D$5)</f>
        <v>#REF!</v>
      </c>
      <c r="F7" s="20" t="str">
        <f t="shared" ref="F7:F17" si="1">$A7</f>
        <v>Feb</v>
      </c>
      <c r="G7" s="11" t="e">
        <f>COUNTIFS(#REF!,$G$1,#REF!,"&gt;="&amp;$AL3,#REF!,"&lt;="&amp;'LOB DB Charts'!$AM3,#REF!,'LOB DB Charts'!$G$5)</f>
        <v>#REF!</v>
      </c>
      <c r="H7" s="11" t="e">
        <f>COUNTIFS(#REF!,$G$1,#REF!,"&gt;="&amp;$AL3,#REF!,"&lt;="&amp;'LOB DB Charts'!$AM3,#REF!,'LOB DB Charts'!$H$5)</f>
        <v>#REF!</v>
      </c>
      <c r="I7" s="21" t="e">
        <f>COUNTIFS(#REF!,$G$1,#REF!,"&gt;="&amp;$AL3,#REF!,"&lt;="&amp;'LOB DB Charts'!$AM3,#REF!,'LOB DB Charts'!$I$5)</f>
        <v>#REF!</v>
      </c>
      <c r="K7" s="20" t="str">
        <f t="shared" ref="K7:K17" si="2">$A7</f>
        <v>Feb</v>
      </c>
      <c r="L7" s="11" t="e">
        <f>COUNTIFS(#REF!,L$1,#REF!,"&gt;="&amp;$AL3,#REF!,"&lt;="&amp;'LOB DB Charts'!$AM3,#REF!,'LOB DB Charts'!L$5)</f>
        <v>#REF!</v>
      </c>
      <c r="M7" s="11" t="e">
        <f>COUNTIFS(#REF!,L$1,#REF!,"&gt;="&amp;$AL3,#REF!,"&lt;="&amp;'LOB DB Charts'!$AM3,#REF!,'LOB DB Charts'!M$5)</f>
        <v>#REF!</v>
      </c>
      <c r="N7" s="21" t="e">
        <f>COUNTIFS(#REF!,L$1,#REF!,"&gt;="&amp;$AL3,#REF!,"&lt;="&amp;'LOB DB Charts'!$AM3,#REF!,'LOB DB Charts'!N$5)</f>
        <v>#REF!</v>
      </c>
      <c r="P7" s="20" t="str">
        <f t="shared" ref="P7:P17" si="3">$A7</f>
        <v>Feb</v>
      </c>
      <c r="Q7" s="11" t="e">
        <f>COUNTIFS(#REF!,Q$1,#REF!,"&gt;="&amp;$AL3,#REF!,"&lt;="&amp;'LOB DB Charts'!$AM3,#REF!,'LOB DB Charts'!Q$5)</f>
        <v>#REF!</v>
      </c>
      <c r="R7" s="11" t="e">
        <f>COUNTIFS(#REF!,Q$1,#REF!,"&gt;="&amp;$AL3,#REF!,"&lt;="&amp;'LOB DB Charts'!$AM3,#REF!,'LOB DB Charts'!R$5)</f>
        <v>#REF!</v>
      </c>
      <c r="S7" s="21" t="e">
        <f>COUNTIFS(#REF!,Q$1,#REF!,"&gt;="&amp;$AL3,#REF!,"&lt;="&amp;'LOB DB Charts'!$AM3,#REF!,'LOB DB Charts'!S$5)</f>
        <v>#REF!</v>
      </c>
      <c r="U7" s="20" t="str">
        <f t="shared" ref="U7:U17" si="4">$A7</f>
        <v>Feb</v>
      </c>
      <c r="V7" s="11" t="e">
        <f>COUNTIFS(#REF!,V$1,#REF!,"&gt;="&amp;$AL3,#REF!,"&lt;="&amp;'LOB DB Charts'!$AM3,#REF!,'LOB DB Charts'!V$5)</f>
        <v>#REF!</v>
      </c>
      <c r="W7" s="21" t="e">
        <f>COUNTIFS(#REF!,V$1,#REF!,"&gt;="&amp;$AL3,#REF!,"&lt;="&amp;'LOB DB Charts'!$AM3,#REF!,'LOB DB Charts'!W$5)</f>
        <v>#REF!</v>
      </c>
      <c r="X7" s="21" t="e">
        <f>COUNTIFS(#REF!,V$1,#REF!,"&gt;="&amp;$AL3,#REF!,"&lt;="&amp;'LOB DB Charts'!$AM3,#REF!,'LOB DB Charts'!X$5)</f>
        <v>#REF!</v>
      </c>
      <c r="Z7" s="20" t="str">
        <f t="shared" ref="Z7:Z17" si="5">$A7</f>
        <v>Feb</v>
      </c>
      <c r="AA7" s="11" t="e">
        <f>COUNTIFS(#REF!,AA$1,#REF!,"&gt;="&amp;$AL3,#REF!,"&lt;="&amp;'LOB DB Charts'!$AM3,#REF!,'LOB DB Charts'!AA$5)</f>
        <v>#REF!</v>
      </c>
      <c r="AB7" s="11" t="e">
        <f>COUNTIFS(#REF!,AA$1,#REF!,"&gt;="&amp;$AL3,#REF!,"&lt;="&amp;'LOB DB Charts'!$AM3,#REF!,'LOB DB Charts'!AB$5)</f>
        <v>#REF!</v>
      </c>
      <c r="AC7" s="21" t="e">
        <f>COUNTIFS(#REF!,AA$1,#REF!,"&gt;="&amp;$AL3,#REF!,"&lt;="&amp;'LOB DB Charts'!$AM3,#REF!,'LOB DB Charts'!AC$5)</f>
        <v>#REF!</v>
      </c>
      <c r="AF7" s="20" t="str">
        <f t="shared" ref="AF7:AF17" si="6">$A7</f>
        <v>Feb</v>
      </c>
      <c r="AG7" s="11" t="e">
        <f>COUNTIFS(#REF!,AG$1,#REF!,"&gt;="&amp;$AL3,#REF!,"&lt;="&amp;'LOB DB Charts'!$AM3,#REF!,'LOB DB Charts'!AG$5)</f>
        <v>#REF!</v>
      </c>
      <c r="AH7" s="11" t="e">
        <f>COUNTIFS(#REF!,AG$1,#REF!,"&gt;="&amp;$AL3,#REF!,"&lt;="&amp;'LOB DB Charts'!$AM3,#REF!,'LOB DB Charts'!AH$5)</f>
        <v>#REF!</v>
      </c>
      <c r="AI7" s="21" t="e">
        <f>COUNTIFS(#REF!,AG$1,#REF!,"&gt;="&amp;$AL3,#REF!,"&lt;="&amp;'LOB DB Charts'!$AM3,#REF!,'LOB DB Charts'!AI$5)</f>
        <v>#REF!</v>
      </c>
      <c r="AK7" s="7">
        <v>43252</v>
      </c>
      <c r="AL7" s="9">
        <v>43252</v>
      </c>
      <c r="AM7" s="8">
        <f t="shared" si="0"/>
        <v>43281</v>
      </c>
    </row>
    <row r="8" spans="1:39">
      <c r="A8" s="20" t="s">
        <v>21</v>
      </c>
      <c r="B8" s="11" t="e">
        <f>COUNTIFS(#REF!,$B$1,#REF!,"&gt;="&amp;$AL4,#REF!,"&lt;="&amp;'LOB DB Charts'!$AM4,#REF!,'LOB DB Charts'!$B$5)</f>
        <v>#REF!</v>
      </c>
      <c r="C8" s="11" t="e">
        <f>COUNTIFS(#REF!,$B$1,#REF!,"&gt;="&amp;$AL4,#REF!,"&lt;="&amp;'LOB DB Charts'!$AM4,#REF!,'LOB DB Charts'!$C$5)</f>
        <v>#REF!</v>
      </c>
      <c r="D8" s="21" t="e">
        <f>COUNTIFS(#REF!,$B$1,#REF!,"&gt;="&amp;$AL4,#REF!,"&lt;="&amp;'LOB DB Charts'!$AM4,#REF!,'LOB DB Charts'!$D$5)</f>
        <v>#REF!</v>
      </c>
      <c r="F8" s="20" t="str">
        <f t="shared" si="1"/>
        <v>Mar</v>
      </c>
      <c r="G8" s="11" t="e">
        <f>COUNTIFS(#REF!,$G$1,#REF!,"&gt;="&amp;$AL4,#REF!,"&lt;="&amp;'LOB DB Charts'!$AM4,#REF!,'LOB DB Charts'!$G$5)</f>
        <v>#REF!</v>
      </c>
      <c r="H8" s="11" t="e">
        <f>COUNTIFS(#REF!,$G$1,#REF!,"&gt;="&amp;$AL4,#REF!,"&lt;="&amp;'LOB DB Charts'!$AM4,#REF!,'LOB DB Charts'!$H$5)</f>
        <v>#REF!</v>
      </c>
      <c r="I8" s="21" t="e">
        <f>COUNTIFS(#REF!,$G$1,#REF!,"&gt;="&amp;$AL4,#REF!,"&lt;="&amp;'LOB DB Charts'!$AM4,#REF!,'LOB DB Charts'!$I$5)</f>
        <v>#REF!</v>
      </c>
      <c r="K8" s="20" t="str">
        <f t="shared" si="2"/>
        <v>Mar</v>
      </c>
      <c r="L8" s="11" t="e">
        <f>COUNTIFS(#REF!,L$1,#REF!,"&gt;="&amp;$AL4,#REF!,"&lt;="&amp;'LOB DB Charts'!$AM4,#REF!,'LOB DB Charts'!L$5)</f>
        <v>#REF!</v>
      </c>
      <c r="M8" s="11" t="e">
        <f>COUNTIFS(#REF!,L$1,#REF!,"&gt;="&amp;$AL4,#REF!,"&lt;="&amp;'LOB DB Charts'!$AM4,#REF!,'LOB DB Charts'!M$5)</f>
        <v>#REF!</v>
      </c>
      <c r="N8" s="21" t="e">
        <f>COUNTIFS(#REF!,L$1,#REF!,"&gt;="&amp;$AL4,#REF!,"&lt;="&amp;'LOB DB Charts'!$AM4,#REF!,'LOB DB Charts'!N$5)</f>
        <v>#REF!</v>
      </c>
      <c r="P8" s="20" t="str">
        <f t="shared" si="3"/>
        <v>Mar</v>
      </c>
      <c r="Q8" s="11" t="e">
        <f>COUNTIFS(#REF!,Q$1,#REF!,"&gt;="&amp;$AL4,#REF!,"&lt;="&amp;'LOB DB Charts'!$AM4,#REF!,'LOB DB Charts'!Q$5)</f>
        <v>#REF!</v>
      </c>
      <c r="R8" s="11" t="e">
        <f>COUNTIFS(#REF!,Q$1,#REF!,"&gt;="&amp;$AL4,#REF!,"&lt;="&amp;'LOB DB Charts'!$AM4,#REF!,'LOB DB Charts'!R$5)</f>
        <v>#REF!</v>
      </c>
      <c r="S8" s="21" t="e">
        <f>COUNTIFS(#REF!,Q$1,#REF!,"&gt;="&amp;$AL4,#REF!,"&lt;="&amp;'LOB DB Charts'!$AM4,#REF!,'LOB DB Charts'!S$5)</f>
        <v>#REF!</v>
      </c>
      <c r="U8" s="20" t="str">
        <f t="shared" si="4"/>
        <v>Mar</v>
      </c>
      <c r="V8" s="11" t="e">
        <f>COUNTIFS(#REF!,V$1,#REF!,"&gt;="&amp;$AL4,#REF!,"&lt;="&amp;'LOB DB Charts'!$AM4,#REF!,'LOB DB Charts'!V$5)</f>
        <v>#REF!</v>
      </c>
      <c r="W8" s="21" t="e">
        <f>COUNTIFS(#REF!,V$1,#REF!,"&gt;="&amp;$AL4,#REF!,"&lt;="&amp;'LOB DB Charts'!$AM4,#REF!,'LOB DB Charts'!W$5)</f>
        <v>#REF!</v>
      </c>
      <c r="X8" s="21" t="e">
        <f>COUNTIFS(#REF!,V$1,#REF!,"&gt;="&amp;$AL4,#REF!,"&lt;="&amp;'LOB DB Charts'!$AM4,#REF!,'LOB DB Charts'!X$5)</f>
        <v>#REF!</v>
      </c>
      <c r="Z8" s="20" t="str">
        <f t="shared" si="5"/>
        <v>Mar</v>
      </c>
      <c r="AA8" s="11" t="e">
        <f>COUNTIFS(#REF!,AA$1,#REF!,"&gt;="&amp;$AL4,#REF!,"&lt;="&amp;'LOB DB Charts'!$AM4,#REF!,'LOB DB Charts'!AA$5)</f>
        <v>#REF!</v>
      </c>
      <c r="AB8" s="11" t="e">
        <f>COUNTIFS(#REF!,AA$1,#REF!,"&gt;="&amp;$AL4,#REF!,"&lt;="&amp;'LOB DB Charts'!$AM4,#REF!,'LOB DB Charts'!AB$5)</f>
        <v>#REF!</v>
      </c>
      <c r="AC8" s="21" t="e">
        <f>COUNTIFS(#REF!,AA$1,#REF!,"&gt;="&amp;$AL4,#REF!,"&lt;="&amp;'LOB DB Charts'!$AM4,#REF!,'LOB DB Charts'!AC$5)</f>
        <v>#REF!</v>
      </c>
      <c r="AF8" s="20" t="str">
        <f t="shared" si="6"/>
        <v>Mar</v>
      </c>
      <c r="AG8" s="11" t="e">
        <f>COUNTIFS(#REF!,AG$1,#REF!,"&gt;="&amp;$AL4,#REF!,"&lt;="&amp;'LOB DB Charts'!$AM4,#REF!,'LOB DB Charts'!AG$5)</f>
        <v>#REF!</v>
      </c>
      <c r="AH8" s="11" t="e">
        <f>COUNTIFS(#REF!,AG$1,#REF!,"&gt;="&amp;$AL4,#REF!,"&lt;="&amp;'LOB DB Charts'!$AM4,#REF!,'LOB DB Charts'!AH$5)</f>
        <v>#REF!</v>
      </c>
      <c r="AI8" s="21" t="e">
        <f>COUNTIFS(#REF!,AG$1,#REF!,"&gt;="&amp;$AL4,#REF!,"&lt;="&amp;'LOB DB Charts'!$AM4,#REF!,'LOB DB Charts'!AI$5)</f>
        <v>#REF!</v>
      </c>
      <c r="AK8" s="7">
        <v>43282</v>
      </c>
      <c r="AL8" s="8">
        <v>43282</v>
      </c>
      <c r="AM8" s="8">
        <f t="shared" si="0"/>
        <v>43312</v>
      </c>
    </row>
    <row r="9" spans="1:39">
      <c r="A9" s="20" t="s">
        <v>22</v>
      </c>
      <c r="B9" s="11" t="e">
        <f>COUNTIFS(#REF!,$B$1,#REF!,"&gt;="&amp;$AL5,#REF!,"&lt;="&amp;'LOB DB Charts'!$AM5,#REF!,'LOB DB Charts'!$B$5)</f>
        <v>#REF!</v>
      </c>
      <c r="C9" s="11" t="e">
        <f>COUNTIFS(#REF!,$B$1,#REF!,"&gt;="&amp;$AL5,#REF!,"&lt;="&amp;'LOB DB Charts'!$AM5,#REF!,'LOB DB Charts'!$C$5)</f>
        <v>#REF!</v>
      </c>
      <c r="D9" s="21" t="e">
        <f>COUNTIFS(#REF!,$B$1,#REF!,"&gt;="&amp;$AL5,#REF!,"&lt;="&amp;'LOB DB Charts'!$AM5,#REF!,'LOB DB Charts'!$D$5)</f>
        <v>#REF!</v>
      </c>
      <c r="F9" s="20" t="str">
        <f t="shared" si="1"/>
        <v>Apr</v>
      </c>
      <c r="G9" s="11" t="e">
        <f>COUNTIFS(#REF!,$G$1,#REF!,"&gt;="&amp;$AL5,#REF!,"&lt;="&amp;'LOB DB Charts'!$AM5,#REF!,'LOB DB Charts'!$G$5)</f>
        <v>#REF!</v>
      </c>
      <c r="H9" s="11" t="e">
        <f>COUNTIFS(#REF!,$G$1,#REF!,"&gt;="&amp;$AL5,#REF!,"&lt;="&amp;'LOB DB Charts'!$AM5,#REF!,'LOB DB Charts'!$H$5)</f>
        <v>#REF!</v>
      </c>
      <c r="I9" s="21" t="e">
        <f>COUNTIFS(#REF!,$G$1,#REF!,"&gt;="&amp;$AL5,#REF!,"&lt;="&amp;'LOB DB Charts'!$AM5,#REF!,'LOB DB Charts'!$I$5)</f>
        <v>#REF!</v>
      </c>
      <c r="K9" s="20" t="str">
        <f t="shared" si="2"/>
        <v>Apr</v>
      </c>
      <c r="L9" s="11" t="e">
        <f>COUNTIFS(#REF!,L$1,#REF!,"&gt;="&amp;$AL5,#REF!,"&lt;="&amp;'LOB DB Charts'!$AM5,#REF!,'LOB DB Charts'!L$5)</f>
        <v>#REF!</v>
      </c>
      <c r="M9" s="11" t="e">
        <f>COUNTIFS(#REF!,L$1,#REF!,"&gt;="&amp;$AL5,#REF!,"&lt;="&amp;'LOB DB Charts'!$AM5,#REF!,'LOB DB Charts'!M$5)</f>
        <v>#REF!</v>
      </c>
      <c r="N9" s="21" t="e">
        <f>COUNTIFS(#REF!,L$1,#REF!,"&gt;="&amp;$AL5,#REF!,"&lt;="&amp;'LOB DB Charts'!$AM5,#REF!,'LOB DB Charts'!N$5)</f>
        <v>#REF!</v>
      </c>
      <c r="P9" s="20" t="str">
        <f t="shared" si="3"/>
        <v>Apr</v>
      </c>
      <c r="Q9" s="11" t="e">
        <f>COUNTIFS(#REF!,Q$1,#REF!,"&gt;="&amp;$AL5,#REF!,"&lt;="&amp;'LOB DB Charts'!$AM5,#REF!,'LOB DB Charts'!Q$5)</f>
        <v>#REF!</v>
      </c>
      <c r="R9" s="11" t="e">
        <f>COUNTIFS(#REF!,Q$1,#REF!,"&gt;="&amp;$AL5,#REF!,"&lt;="&amp;'LOB DB Charts'!$AM5,#REF!,'LOB DB Charts'!R$5)</f>
        <v>#REF!</v>
      </c>
      <c r="S9" s="21" t="e">
        <f>COUNTIFS(#REF!,Q$1,#REF!,"&gt;="&amp;$AL5,#REF!,"&lt;="&amp;'LOB DB Charts'!$AM5,#REF!,'LOB DB Charts'!S$5)</f>
        <v>#REF!</v>
      </c>
      <c r="U9" s="20" t="str">
        <f t="shared" si="4"/>
        <v>Apr</v>
      </c>
      <c r="V9" s="11" t="e">
        <f>COUNTIFS(#REF!,V$1,#REF!,"&gt;="&amp;$AL5,#REF!,"&lt;="&amp;'LOB DB Charts'!$AM5,#REF!,'LOB DB Charts'!V$5)</f>
        <v>#REF!</v>
      </c>
      <c r="W9" s="21" t="e">
        <f>COUNTIFS(#REF!,V$1,#REF!,"&gt;="&amp;$AL5,#REF!,"&lt;="&amp;'LOB DB Charts'!$AM5,#REF!,'LOB DB Charts'!W$5)</f>
        <v>#REF!</v>
      </c>
      <c r="X9" s="21" t="e">
        <f>COUNTIFS(#REF!,V$1,#REF!,"&gt;="&amp;$AL5,#REF!,"&lt;="&amp;'LOB DB Charts'!$AM5,#REF!,'LOB DB Charts'!X$5)</f>
        <v>#REF!</v>
      </c>
      <c r="Z9" s="20" t="str">
        <f t="shared" si="5"/>
        <v>Apr</v>
      </c>
      <c r="AA9" s="11" t="e">
        <f>COUNTIFS(#REF!,AA$1,#REF!,"&gt;="&amp;$AL5,#REF!,"&lt;="&amp;'LOB DB Charts'!$AM5,#REF!,'LOB DB Charts'!AA$5)</f>
        <v>#REF!</v>
      </c>
      <c r="AB9" s="11" t="e">
        <f>COUNTIFS(#REF!,AA$1,#REF!,"&gt;="&amp;$AL5,#REF!,"&lt;="&amp;'LOB DB Charts'!$AM5,#REF!,'LOB DB Charts'!AB$5)</f>
        <v>#REF!</v>
      </c>
      <c r="AC9" s="21" t="e">
        <f>COUNTIFS(#REF!,AA$1,#REF!,"&gt;="&amp;$AL5,#REF!,"&lt;="&amp;'LOB DB Charts'!$AM5,#REF!,'LOB DB Charts'!AC$5)</f>
        <v>#REF!</v>
      </c>
      <c r="AF9" s="20" t="str">
        <f t="shared" si="6"/>
        <v>Apr</v>
      </c>
      <c r="AG9" s="11" t="e">
        <f>COUNTIFS(#REF!,AG$1,#REF!,"&gt;="&amp;$AL5,#REF!,"&lt;="&amp;'LOB DB Charts'!$AM5,#REF!,'LOB DB Charts'!AG$5)</f>
        <v>#REF!</v>
      </c>
      <c r="AH9" s="11" t="e">
        <f>COUNTIFS(#REF!,AG$1,#REF!,"&gt;="&amp;$AL5,#REF!,"&lt;="&amp;'LOB DB Charts'!$AM5,#REF!,'LOB DB Charts'!AH$5)</f>
        <v>#REF!</v>
      </c>
      <c r="AI9" s="21" t="e">
        <f>COUNTIFS(#REF!,AG$1,#REF!,"&gt;="&amp;$AL5,#REF!,"&lt;="&amp;'LOB DB Charts'!$AM5,#REF!,'LOB DB Charts'!AI$5)</f>
        <v>#REF!</v>
      </c>
      <c r="AK9" s="7">
        <v>43313</v>
      </c>
      <c r="AL9" s="9">
        <v>43313</v>
      </c>
      <c r="AM9" s="8">
        <f t="shared" si="0"/>
        <v>43343</v>
      </c>
    </row>
    <row r="10" spans="1:39">
      <c r="A10" s="20" t="s">
        <v>28</v>
      </c>
      <c r="B10" s="11" t="e">
        <f>COUNTIFS(#REF!,$B$1,#REF!,"&gt;="&amp;$AL6,#REF!,"&lt;="&amp;'LOB DB Charts'!$AM6,#REF!,'LOB DB Charts'!$B$5)</f>
        <v>#REF!</v>
      </c>
      <c r="C10" s="11" t="e">
        <f>COUNTIFS(#REF!,$B$1,#REF!,"&gt;="&amp;$AL6,#REF!,"&lt;="&amp;'LOB DB Charts'!$AM6,#REF!,'LOB DB Charts'!$C$5)</f>
        <v>#REF!</v>
      </c>
      <c r="D10" s="21" t="e">
        <f>COUNTIFS(#REF!,$B$1,#REF!,"&gt;="&amp;$AL6,#REF!,"&lt;="&amp;'LOB DB Charts'!$AM6,#REF!,'LOB DB Charts'!$D$5)</f>
        <v>#REF!</v>
      </c>
      <c r="F10" s="20" t="str">
        <f t="shared" si="1"/>
        <v>May</v>
      </c>
      <c r="G10" s="11" t="e">
        <f>COUNTIFS(#REF!,$G$1,#REF!,"&gt;="&amp;$AL6,#REF!,"&lt;="&amp;'LOB DB Charts'!$AM6,#REF!,'LOB DB Charts'!$G$5)</f>
        <v>#REF!</v>
      </c>
      <c r="H10" s="11" t="e">
        <f>COUNTIFS(#REF!,$G$1,#REF!,"&gt;="&amp;$AL6,#REF!,"&lt;="&amp;'LOB DB Charts'!$AM6,#REF!,'LOB DB Charts'!$H$5)</f>
        <v>#REF!</v>
      </c>
      <c r="I10" s="21" t="e">
        <f>COUNTIFS(#REF!,$G$1,#REF!,"&gt;="&amp;$AL6,#REF!,"&lt;="&amp;'LOB DB Charts'!$AM6,#REF!,'LOB DB Charts'!$I$5)</f>
        <v>#REF!</v>
      </c>
      <c r="K10" s="20" t="str">
        <f t="shared" si="2"/>
        <v>May</v>
      </c>
      <c r="L10" s="11" t="e">
        <f>COUNTIFS(#REF!,L$1,#REF!,"&gt;="&amp;$AL6,#REF!,"&lt;="&amp;'LOB DB Charts'!$AM6,#REF!,'LOB DB Charts'!L$5)</f>
        <v>#REF!</v>
      </c>
      <c r="M10" s="11" t="e">
        <f>COUNTIFS(#REF!,L$1,#REF!,"&gt;="&amp;$AL6,#REF!,"&lt;="&amp;'LOB DB Charts'!$AM6,#REF!,'LOB DB Charts'!M$5)</f>
        <v>#REF!</v>
      </c>
      <c r="N10" s="21" t="e">
        <f>COUNTIFS(#REF!,L$1,#REF!,"&gt;="&amp;$AL6,#REF!,"&lt;="&amp;'LOB DB Charts'!$AM6,#REF!,'LOB DB Charts'!N$5)</f>
        <v>#REF!</v>
      </c>
      <c r="P10" s="20" t="str">
        <f t="shared" si="3"/>
        <v>May</v>
      </c>
      <c r="Q10" s="11" t="e">
        <f>COUNTIFS(#REF!,Q$1,#REF!,"&gt;="&amp;$AL6,#REF!,"&lt;="&amp;'LOB DB Charts'!$AM6,#REF!,'LOB DB Charts'!Q$5)</f>
        <v>#REF!</v>
      </c>
      <c r="R10" s="11" t="e">
        <f>COUNTIFS(#REF!,Q$1,#REF!,"&gt;="&amp;$AL6,#REF!,"&lt;="&amp;'LOB DB Charts'!$AM6,#REF!,'LOB DB Charts'!R$5)</f>
        <v>#REF!</v>
      </c>
      <c r="S10" s="21" t="e">
        <f>COUNTIFS(#REF!,Q$1,#REF!,"&gt;="&amp;$AL6,#REF!,"&lt;="&amp;'LOB DB Charts'!$AM6,#REF!,'LOB DB Charts'!S$5)</f>
        <v>#REF!</v>
      </c>
      <c r="U10" s="20" t="str">
        <f t="shared" si="4"/>
        <v>May</v>
      </c>
      <c r="V10" s="11" t="e">
        <f>COUNTIFS(#REF!,V$1,#REF!,"&gt;="&amp;$AL6,#REF!,"&lt;="&amp;'LOB DB Charts'!$AM6,#REF!,'LOB DB Charts'!V$5)</f>
        <v>#REF!</v>
      </c>
      <c r="W10" s="21" t="e">
        <f>COUNTIFS(#REF!,V$1,#REF!,"&gt;="&amp;$AL6,#REF!,"&lt;="&amp;'LOB DB Charts'!$AM6,#REF!,'LOB DB Charts'!W$5)</f>
        <v>#REF!</v>
      </c>
      <c r="X10" s="21" t="e">
        <f>COUNTIFS(#REF!,V$1,#REF!,"&gt;="&amp;$AL6,#REF!,"&lt;="&amp;'LOB DB Charts'!$AM6,#REF!,'LOB DB Charts'!X$5)</f>
        <v>#REF!</v>
      </c>
      <c r="Z10" s="20" t="str">
        <f t="shared" si="5"/>
        <v>May</v>
      </c>
      <c r="AA10" s="11" t="e">
        <f>COUNTIFS(#REF!,AA$1,#REF!,"&gt;="&amp;$AL6,#REF!,"&lt;="&amp;'LOB DB Charts'!$AM6,#REF!,'LOB DB Charts'!AA$5)</f>
        <v>#REF!</v>
      </c>
      <c r="AB10" s="11" t="e">
        <f>COUNTIFS(#REF!,AA$1,#REF!,"&gt;="&amp;$AL6,#REF!,"&lt;="&amp;'LOB DB Charts'!$AM6,#REF!,'LOB DB Charts'!AB$5)</f>
        <v>#REF!</v>
      </c>
      <c r="AC10" s="21" t="e">
        <f>COUNTIFS(#REF!,AA$1,#REF!,"&gt;="&amp;$AL6,#REF!,"&lt;="&amp;'LOB DB Charts'!$AM6,#REF!,'LOB DB Charts'!AC$5)</f>
        <v>#REF!</v>
      </c>
      <c r="AF10" s="20" t="str">
        <f t="shared" si="6"/>
        <v>May</v>
      </c>
      <c r="AG10" s="11" t="e">
        <f>COUNTIFS(#REF!,AG$1,#REF!,"&gt;="&amp;$AL6,#REF!,"&lt;="&amp;'LOB DB Charts'!$AM6,#REF!,'LOB DB Charts'!AG$5)</f>
        <v>#REF!</v>
      </c>
      <c r="AH10" s="11" t="e">
        <f>COUNTIFS(#REF!,AG$1,#REF!,"&gt;="&amp;$AL6,#REF!,"&lt;="&amp;'LOB DB Charts'!$AM6,#REF!,'LOB DB Charts'!AH$5)</f>
        <v>#REF!</v>
      </c>
      <c r="AI10" s="21" t="e">
        <f>COUNTIFS(#REF!,AG$1,#REF!,"&gt;="&amp;$AL6,#REF!,"&lt;="&amp;'LOB DB Charts'!$AM6,#REF!,'LOB DB Charts'!AI$5)</f>
        <v>#REF!</v>
      </c>
      <c r="AK10" s="7">
        <v>43344</v>
      </c>
      <c r="AL10" s="8">
        <v>43344</v>
      </c>
      <c r="AM10" s="8">
        <f t="shared" si="0"/>
        <v>43373</v>
      </c>
    </row>
    <row r="11" spans="1:39">
      <c r="A11" s="20" t="s">
        <v>29</v>
      </c>
      <c r="B11" s="11" t="e">
        <f>COUNTIFS(#REF!,$B$1,#REF!,"&gt;="&amp;$AL7,#REF!,"&lt;="&amp;'LOB DB Charts'!$AM7,#REF!,'LOB DB Charts'!$B$5)</f>
        <v>#REF!</v>
      </c>
      <c r="C11" s="11" t="e">
        <f>COUNTIFS(#REF!,$B$1,#REF!,"&gt;="&amp;$AL7,#REF!,"&lt;="&amp;'LOB DB Charts'!$AM7,#REF!,'LOB DB Charts'!$C$5)</f>
        <v>#REF!</v>
      </c>
      <c r="D11" s="21" t="e">
        <f>COUNTIFS(#REF!,$B$1,#REF!,"&gt;="&amp;$AL7,#REF!,"&lt;="&amp;'LOB DB Charts'!$AM7,#REF!,'LOB DB Charts'!$D$5)</f>
        <v>#REF!</v>
      </c>
      <c r="F11" s="20" t="str">
        <f t="shared" si="1"/>
        <v>Jun</v>
      </c>
      <c r="G11" s="11" t="e">
        <f>COUNTIFS(#REF!,$G$1,#REF!,"&gt;="&amp;$AL7,#REF!,"&lt;="&amp;'LOB DB Charts'!$AM7,#REF!,'LOB DB Charts'!$G$5)</f>
        <v>#REF!</v>
      </c>
      <c r="H11" s="11" t="e">
        <f>COUNTIFS(#REF!,$G$1,#REF!,"&gt;="&amp;$AL7,#REF!,"&lt;="&amp;'LOB DB Charts'!$AM7,#REF!,'LOB DB Charts'!$H$5)</f>
        <v>#REF!</v>
      </c>
      <c r="I11" s="21" t="e">
        <f>COUNTIFS(#REF!,$G$1,#REF!,"&gt;="&amp;$AL7,#REF!,"&lt;="&amp;'LOB DB Charts'!$AM7,#REF!,'LOB DB Charts'!$I$5)</f>
        <v>#REF!</v>
      </c>
      <c r="K11" s="20" t="str">
        <f t="shared" si="2"/>
        <v>Jun</v>
      </c>
      <c r="L11" s="11" t="e">
        <f>COUNTIFS(#REF!,L$1,#REF!,"&gt;="&amp;$AL7,#REF!,"&lt;="&amp;'LOB DB Charts'!$AM7,#REF!,'LOB DB Charts'!L$5)</f>
        <v>#REF!</v>
      </c>
      <c r="M11" s="11" t="e">
        <f>COUNTIFS(#REF!,L$1,#REF!,"&gt;="&amp;$AL7,#REF!,"&lt;="&amp;'LOB DB Charts'!$AM7,#REF!,'LOB DB Charts'!M$5)</f>
        <v>#REF!</v>
      </c>
      <c r="N11" s="21" t="e">
        <f>COUNTIFS(#REF!,L$1,#REF!,"&gt;="&amp;$AL7,#REF!,"&lt;="&amp;'LOB DB Charts'!$AM7,#REF!,'LOB DB Charts'!N$5)</f>
        <v>#REF!</v>
      </c>
      <c r="P11" s="20" t="str">
        <f t="shared" si="3"/>
        <v>Jun</v>
      </c>
      <c r="Q11" s="11" t="e">
        <f>COUNTIFS(#REF!,Q$1,#REF!,"&gt;="&amp;$AL7,#REF!,"&lt;="&amp;'LOB DB Charts'!$AM7,#REF!,'LOB DB Charts'!Q$5)</f>
        <v>#REF!</v>
      </c>
      <c r="R11" s="11" t="e">
        <f>COUNTIFS(#REF!,Q$1,#REF!,"&gt;="&amp;$AL7,#REF!,"&lt;="&amp;'LOB DB Charts'!$AM7,#REF!,'LOB DB Charts'!R$5)</f>
        <v>#REF!</v>
      </c>
      <c r="S11" s="21" t="e">
        <f>COUNTIFS(#REF!,Q$1,#REF!,"&gt;="&amp;$AL7,#REF!,"&lt;="&amp;'LOB DB Charts'!$AM7,#REF!,'LOB DB Charts'!S$5)</f>
        <v>#REF!</v>
      </c>
      <c r="U11" s="20" t="str">
        <f t="shared" si="4"/>
        <v>Jun</v>
      </c>
      <c r="V11" s="11" t="e">
        <f>COUNTIFS(#REF!,V$1,#REF!,"&gt;="&amp;$AL7,#REF!,"&lt;="&amp;'LOB DB Charts'!$AM7,#REF!,'LOB DB Charts'!V$5)</f>
        <v>#REF!</v>
      </c>
      <c r="W11" s="21" t="e">
        <f>COUNTIFS(#REF!,V$1,#REF!,"&gt;="&amp;$AL7,#REF!,"&lt;="&amp;'LOB DB Charts'!$AM7,#REF!,'LOB DB Charts'!W$5)</f>
        <v>#REF!</v>
      </c>
      <c r="X11" s="21" t="e">
        <f>COUNTIFS(#REF!,V$1,#REF!,"&gt;="&amp;$AL7,#REF!,"&lt;="&amp;'LOB DB Charts'!$AM7,#REF!,'LOB DB Charts'!X$5)</f>
        <v>#REF!</v>
      </c>
      <c r="Z11" s="20" t="str">
        <f t="shared" si="5"/>
        <v>Jun</v>
      </c>
      <c r="AA11" s="11" t="e">
        <f>COUNTIFS(#REF!,AA$1,#REF!,"&gt;="&amp;$AL7,#REF!,"&lt;="&amp;'LOB DB Charts'!$AM7,#REF!,'LOB DB Charts'!AA$5)</f>
        <v>#REF!</v>
      </c>
      <c r="AB11" s="11" t="e">
        <f>COUNTIFS(#REF!,AA$1,#REF!,"&gt;="&amp;$AL7,#REF!,"&lt;="&amp;'LOB DB Charts'!$AM7,#REF!,'LOB DB Charts'!AB$5)</f>
        <v>#REF!</v>
      </c>
      <c r="AC11" s="21" t="e">
        <f>COUNTIFS(#REF!,AA$1,#REF!,"&gt;="&amp;$AL7,#REF!,"&lt;="&amp;'LOB DB Charts'!$AM7,#REF!,'LOB DB Charts'!AC$5)</f>
        <v>#REF!</v>
      </c>
      <c r="AF11" s="20" t="str">
        <f t="shared" si="6"/>
        <v>Jun</v>
      </c>
      <c r="AG11" s="11" t="e">
        <f>COUNTIFS(#REF!,AG$1,#REF!,"&gt;="&amp;$AL7,#REF!,"&lt;="&amp;'LOB DB Charts'!$AM7,#REF!,'LOB DB Charts'!AG$5)</f>
        <v>#REF!</v>
      </c>
      <c r="AH11" s="11" t="e">
        <f>COUNTIFS(#REF!,AG$1,#REF!,"&gt;="&amp;$AL7,#REF!,"&lt;="&amp;'LOB DB Charts'!$AM7,#REF!,'LOB DB Charts'!AH$5)</f>
        <v>#REF!</v>
      </c>
      <c r="AI11" s="21" t="e">
        <f>COUNTIFS(#REF!,AG$1,#REF!,"&gt;="&amp;$AL7,#REF!,"&lt;="&amp;'LOB DB Charts'!$AM7,#REF!,'LOB DB Charts'!AI$5)</f>
        <v>#REF!</v>
      </c>
      <c r="AK11" s="7">
        <v>43374</v>
      </c>
      <c r="AL11" s="9">
        <v>43374</v>
      </c>
      <c r="AM11" s="8">
        <f t="shared" si="0"/>
        <v>43404</v>
      </c>
    </row>
    <row r="12" spans="1:39">
      <c r="A12" s="20" t="s">
        <v>30</v>
      </c>
      <c r="B12" s="11" t="e">
        <f>COUNTIFS(#REF!,$B$1,#REF!,"&gt;="&amp;$AL8,#REF!,"&lt;="&amp;'LOB DB Charts'!$AM8,#REF!,'LOB DB Charts'!$B$5)</f>
        <v>#REF!</v>
      </c>
      <c r="C12" s="11" t="e">
        <f>COUNTIFS(#REF!,$B$1,#REF!,"&gt;="&amp;$AL8,#REF!,"&lt;="&amp;'LOB DB Charts'!$AM8,#REF!,'LOB DB Charts'!$C$5)</f>
        <v>#REF!</v>
      </c>
      <c r="D12" s="21" t="e">
        <f>COUNTIFS(#REF!,$B$1,#REF!,"&gt;="&amp;$AL8,#REF!,"&lt;="&amp;'LOB DB Charts'!$AM8,#REF!,'LOB DB Charts'!$D$5)</f>
        <v>#REF!</v>
      </c>
      <c r="F12" s="20" t="str">
        <f t="shared" si="1"/>
        <v>Jul</v>
      </c>
      <c r="G12" s="11" t="e">
        <f>COUNTIFS(#REF!,$G$1,#REF!,"&gt;="&amp;$AL8,#REF!,"&lt;="&amp;'LOB DB Charts'!$AM8,#REF!,'LOB DB Charts'!$G$5)</f>
        <v>#REF!</v>
      </c>
      <c r="H12" s="11" t="e">
        <f>COUNTIFS(#REF!,$G$1,#REF!,"&gt;="&amp;$AL8,#REF!,"&lt;="&amp;'LOB DB Charts'!$AM8,#REF!,'LOB DB Charts'!$H$5)</f>
        <v>#REF!</v>
      </c>
      <c r="I12" s="21" t="e">
        <f>COUNTIFS(#REF!,$G$1,#REF!,"&gt;="&amp;$AL8,#REF!,"&lt;="&amp;'LOB DB Charts'!$AM8,#REF!,'LOB DB Charts'!$I$5)</f>
        <v>#REF!</v>
      </c>
      <c r="K12" s="20" t="str">
        <f t="shared" si="2"/>
        <v>Jul</v>
      </c>
      <c r="L12" s="11" t="e">
        <f>COUNTIFS(#REF!,L$1,#REF!,"&gt;="&amp;$AL8,#REF!,"&lt;="&amp;'LOB DB Charts'!$AM8,#REF!,'LOB DB Charts'!L$5)</f>
        <v>#REF!</v>
      </c>
      <c r="M12" s="11" t="e">
        <f>COUNTIFS(#REF!,L$1,#REF!,"&gt;="&amp;$AL8,#REF!,"&lt;="&amp;'LOB DB Charts'!$AM8,#REF!,'LOB DB Charts'!M$5)</f>
        <v>#REF!</v>
      </c>
      <c r="N12" s="21" t="e">
        <f>COUNTIFS(#REF!,L$1,#REF!,"&gt;="&amp;$AL8,#REF!,"&lt;="&amp;'LOB DB Charts'!$AM8,#REF!,'LOB DB Charts'!N$5)</f>
        <v>#REF!</v>
      </c>
      <c r="P12" s="20" t="str">
        <f t="shared" si="3"/>
        <v>Jul</v>
      </c>
      <c r="Q12" s="11" t="e">
        <f>COUNTIFS(#REF!,Q$1,#REF!,"&gt;="&amp;$AL8,#REF!,"&lt;="&amp;'LOB DB Charts'!$AM8,#REF!,'LOB DB Charts'!Q$5)</f>
        <v>#REF!</v>
      </c>
      <c r="R12" s="11" t="e">
        <f>COUNTIFS(#REF!,Q$1,#REF!,"&gt;="&amp;$AL8,#REF!,"&lt;="&amp;'LOB DB Charts'!$AM8,#REF!,'LOB DB Charts'!R$5)</f>
        <v>#REF!</v>
      </c>
      <c r="S12" s="21" t="e">
        <f>COUNTIFS(#REF!,Q$1,#REF!,"&gt;="&amp;$AL8,#REF!,"&lt;="&amp;'LOB DB Charts'!$AM8,#REF!,'LOB DB Charts'!S$5)</f>
        <v>#REF!</v>
      </c>
      <c r="U12" s="20" t="str">
        <f t="shared" si="4"/>
        <v>Jul</v>
      </c>
      <c r="V12" s="11" t="e">
        <f>COUNTIFS(#REF!,V$1,#REF!,"&gt;="&amp;$AL8,#REF!,"&lt;="&amp;'LOB DB Charts'!$AM8,#REF!,'LOB DB Charts'!V$5)</f>
        <v>#REF!</v>
      </c>
      <c r="W12" s="21" t="e">
        <f>COUNTIFS(#REF!,V$1,#REF!,"&gt;="&amp;$AL8,#REF!,"&lt;="&amp;'LOB DB Charts'!$AM8,#REF!,'LOB DB Charts'!W$5)</f>
        <v>#REF!</v>
      </c>
      <c r="X12" s="21" t="e">
        <f>COUNTIFS(#REF!,V$1,#REF!,"&gt;="&amp;$AL8,#REF!,"&lt;="&amp;'LOB DB Charts'!$AM8,#REF!,'LOB DB Charts'!X$5)</f>
        <v>#REF!</v>
      </c>
      <c r="Z12" s="20" t="str">
        <f t="shared" si="5"/>
        <v>Jul</v>
      </c>
      <c r="AA12" s="11" t="e">
        <f>COUNTIFS(#REF!,AA$1,#REF!,"&gt;="&amp;$AL8,#REF!,"&lt;="&amp;'LOB DB Charts'!$AM8,#REF!,'LOB DB Charts'!AA$5)</f>
        <v>#REF!</v>
      </c>
      <c r="AB12" s="11" t="e">
        <f>COUNTIFS(#REF!,AA$1,#REF!,"&gt;="&amp;$AL8,#REF!,"&lt;="&amp;'LOB DB Charts'!$AM8,#REF!,'LOB DB Charts'!AB$5)</f>
        <v>#REF!</v>
      </c>
      <c r="AC12" s="21" t="e">
        <f>COUNTIFS(#REF!,AA$1,#REF!,"&gt;="&amp;$AL8,#REF!,"&lt;="&amp;'LOB DB Charts'!$AM8,#REF!,'LOB DB Charts'!AC$5)</f>
        <v>#REF!</v>
      </c>
      <c r="AF12" s="20" t="str">
        <f t="shared" si="6"/>
        <v>Jul</v>
      </c>
      <c r="AG12" s="11" t="e">
        <f>COUNTIFS(#REF!,AG$1,#REF!,"&gt;="&amp;$AL8,#REF!,"&lt;="&amp;'LOB DB Charts'!$AM8,#REF!,'LOB DB Charts'!AG$5)</f>
        <v>#REF!</v>
      </c>
      <c r="AH12" s="11" t="e">
        <f>COUNTIFS(#REF!,AG$1,#REF!,"&gt;="&amp;$AL8,#REF!,"&lt;="&amp;'LOB DB Charts'!$AM8,#REF!,'LOB DB Charts'!AH$5)</f>
        <v>#REF!</v>
      </c>
      <c r="AI12" s="21" t="e">
        <f>COUNTIFS(#REF!,AG$1,#REF!,"&gt;="&amp;$AL8,#REF!,"&lt;="&amp;'LOB DB Charts'!$AM8,#REF!,'LOB DB Charts'!AI$5)</f>
        <v>#REF!</v>
      </c>
      <c r="AK12" s="7">
        <v>43405</v>
      </c>
      <c r="AL12" s="8">
        <v>43405</v>
      </c>
      <c r="AM12" s="8">
        <f t="shared" si="0"/>
        <v>43434</v>
      </c>
    </row>
    <row r="13" spans="1:39">
      <c r="A13" s="20" t="s">
        <v>31</v>
      </c>
      <c r="B13" s="11" t="e">
        <f>COUNTIFS(#REF!,$B$1,#REF!,"&gt;="&amp;$AL9,#REF!,"&lt;="&amp;'LOB DB Charts'!$AM9,#REF!,'LOB DB Charts'!$B$5)</f>
        <v>#REF!</v>
      </c>
      <c r="C13" s="11" t="e">
        <f>COUNTIFS(#REF!,$B$1,#REF!,"&gt;="&amp;$AL9,#REF!,"&lt;="&amp;'LOB DB Charts'!$AM9,#REF!,'LOB DB Charts'!$C$5)</f>
        <v>#REF!</v>
      </c>
      <c r="D13" s="21" t="e">
        <f>COUNTIFS(#REF!,$B$1,#REF!,"&gt;="&amp;$AL9,#REF!,"&lt;="&amp;'LOB DB Charts'!$AM9,#REF!,'LOB DB Charts'!$D$5)</f>
        <v>#REF!</v>
      </c>
      <c r="F13" s="20" t="str">
        <f t="shared" si="1"/>
        <v>Aug</v>
      </c>
      <c r="G13" s="11" t="e">
        <f>COUNTIFS(#REF!,$G$1,#REF!,"&gt;="&amp;$AL9,#REF!,"&lt;="&amp;'LOB DB Charts'!$AM9,#REF!,'LOB DB Charts'!$G$5)</f>
        <v>#REF!</v>
      </c>
      <c r="H13" s="11" t="e">
        <f>COUNTIFS(#REF!,$G$1,#REF!,"&gt;="&amp;$AL9,#REF!,"&lt;="&amp;'LOB DB Charts'!$AM9,#REF!,'LOB DB Charts'!$H$5)</f>
        <v>#REF!</v>
      </c>
      <c r="I13" s="21" t="e">
        <f>COUNTIFS(#REF!,$G$1,#REF!,"&gt;="&amp;$AL9,#REF!,"&lt;="&amp;'LOB DB Charts'!$AM9,#REF!,'LOB DB Charts'!$I$5)</f>
        <v>#REF!</v>
      </c>
      <c r="K13" s="20" t="str">
        <f t="shared" si="2"/>
        <v>Aug</v>
      </c>
      <c r="L13" s="11" t="e">
        <f>COUNTIFS(#REF!,L$1,#REF!,"&gt;="&amp;$AL9,#REF!,"&lt;="&amp;'LOB DB Charts'!$AM9,#REF!,'LOB DB Charts'!L$5)</f>
        <v>#REF!</v>
      </c>
      <c r="M13" s="11" t="e">
        <f>COUNTIFS(#REF!,L$1,#REF!,"&gt;="&amp;$AL9,#REF!,"&lt;="&amp;'LOB DB Charts'!$AM9,#REF!,'LOB DB Charts'!M$5)</f>
        <v>#REF!</v>
      </c>
      <c r="N13" s="21" t="e">
        <f>COUNTIFS(#REF!,L$1,#REF!,"&gt;="&amp;$AL9,#REF!,"&lt;="&amp;'LOB DB Charts'!$AM9,#REF!,'LOB DB Charts'!N$5)</f>
        <v>#REF!</v>
      </c>
      <c r="P13" s="20" t="str">
        <f t="shared" si="3"/>
        <v>Aug</v>
      </c>
      <c r="Q13" s="11" t="e">
        <f>COUNTIFS(#REF!,Q$1,#REF!,"&gt;="&amp;$AL9,#REF!,"&lt;="&amp;'LOB DB Charts'!$AM9,#REF!,'LOB DB Charts'!Q$5)</f>
        <v>#REF!</v>
      </c>
      <c r="R13" s="11" t="e">
        <f>COUNTIFS(#REF!,Q$1,#REF!,"&gt;="&amp;$AL9,#REF!,"&lt;="&amp;'LOB DB Charts'!$AM9,#REF!,'LOB DB Charts'!R$5)</f>
        <v>#REF!</v>
      </c>
      <c r="S13" s="21" t="e">
        <f>COUNTIFS(#REF!,Q$1,#REF!,"&gt;="&amp;$AL9,#REF!,"&lt;="&amp;'LOB DB Charts'!$AM9,#REF!,'LOB DB Charts'!S$5)</f>
        <v>#REF!</v>
      </c>
      <c r="U13" s="20" t="str">
        <f t="shared" si="4"/>
        <v>Aug</v>
      </c>
      <c r="V13" s="11" t="e">
        <f>COUNTIFS(#REF!,V$1,#REF!,"&gt;="&amp;$AL9,#REF!,"&lt;="&amp;'LOB DB Charts'!$AM9,#REF!,'LOB DB Charts'!V$5)</f>
        <v>#REF!</v>
      </c>
      <c r="W13" s="21" t="e">
        <f>COUNTIFS(#REF!,V$1,#REF!,"&gt;="&amp;$AL9,#REF!,"&lt;="&amp;'LOB DB Charts'!$AM9,#REF!,'LOB DB Charts'!W$5)</f>
        <v>#REF!</v>
      </c>
      <c r="X13" s="21" t="e">
        <f>COUNTIFS(#REF!,V$1,#REF!,"&gt;="&amp;$AL9,#REF!,"&lt;="&amp;'LOB DB Charts'!$AM9,#REF!,'LOB DB Charts'!X$5)</f>
        <v>#REF!</v>
      </c>
      <c r="Z13" s="20" t="str">
        <f t="shared" si="5"/>
        <v>Aug</v>
      </c>
      <c r="AA13" s="11" t="e">
        <f>COUNTIFS(#REF!,AA$1,#REF!,"&gt;="&amp;$AL9,#REF!,"&lt;="&amp;'LOB DB Charts'!$AM9,#REF!,'LOB DB Charts'!AA$5)</f>
        <v>#REF!</v>
      </c>
      <c r="AB13" s="11" t="e">
        <f>COUNTIFS(#REF!,AA$1,#REF!,"&gt;="&amp;$AL9,#REF!,"&lt;="&amp;'LOB DB Charts'!$AM9,#REF!,'LOB DB Charts'!AB$5)</f>
        <v>#REF!</v>
      </c>
      <c r="AC13" s="21" t="e">
        <f>COUNTIFS(#REF!,AA$1,#REF!,"&gt;="&amp;$AL9,#REF!,"&lt;="&amp;'LOB DB Charts'!$AM9,#REF!,'LOB DB Charts'!AC$5)</f>
        <v>#REF!</v>
      </c>
      <c r="AF13" s="20" t="str">
        <f t="shared" si="6"/>
        <v>Aug</v>
      </c>
      <c r="AG13" s="11" t="e">
        <f>COUNTIFS(#REF!,AG$1,#REF!,"&gt;="&amp;$AL9,#REF!,"&lt;="&amp;'LOB DB Charts'!$AM9,#REF!,'LOB DB Charts'!AG$5)</f>
        <v>#REF!</v>
      </c>
      <c r="AH13" s="11" t="e">
        <f>COUNTIFS(#REF!,AG$1,#REF!,"&gt;="&amp;$AL9,#REF!,"&lt;="&amp;'LOB DB Charts'!$AM9,#REF!,'LOB DB Charts'!AH$5)</f>
        <v>#REF!</v>
      </c>
      <c r="AI13" s="21" t="e">
        <f>COUNTIFS(#REF!,AG$1,#REF!,"&gt;="&amp;$AL9,#REF!,"&lt;="&amp;'LOB DB Charts'!$AM9,#REF!,'LOB DB Charts'!AI$5)</f>
        <v>#REF!</v>
      </c>
      <c r="AK13" s="7">
        <v>43435</v>
      </c>
      <c r="AL13" s="9">
        <v>43435</v>
      </c>
      <c r="AM13" s="8">
        <f t="shared" si="0"/>
        <v>43465</v>
      </c>
    </row>
    <row r="14" spans="1:39">
      <c r="A14" s="20" t="s">
        <v>32</v>
      </c>
      <c r="B14" s="11" t="e">
        <f>COUNTIFS(#REF!,$B$1,#REF!,"&gt;="&amp;$AL10,#REF!,"&lt;="&amp;'LOB DB Charts'!$AM10,#REF!,'LOB DB Charts'!$B$5)</f>
        <v>#REF!</v>
      </c>
      <c r="C14" s="11" t="e">
        <f>COUNTIFS(#REF!,$B$1,#REF!,"&gt;="&amp;$AL10,#REF!,"&lt;="&amp;'LOB DB Charts'!$AM10,#REF!,'LOB DB Charts'!$C$5)</f>
        <v>#REF!</v>
      </c>
      <c r="D14" s="21" t="e">
        <f>COUNTIFS(#REF!,$B$1,#REF!,"&gt;="&amp;$AL10,#REF!,"&lt;="&amp;'LOB DB Charts'!$AM10,#REF!,'LOB DB Charts'!$D$5)</f>
        <v>#REF!</v>
      </c>
      <c r="F14" s="20" t="str">
        <f t="shared" si="1"/>
        <v>Sep</v>
      </c>
      <c r="G14" s="11" t="e">
        <f>COUNTIFS(#REF!,$G$1,#REF!,"&gt;="&amp;$AL10,#REF!,"&lt;="&amp;'LOB DB Charts'!$AM10,#REF!,'LOB DB Charts'!$G$5)</f>
        <v>#REF!</v>
      </c>
      <c r="H14" s="11" t="e">
        <f>COUNTIFS(#REF!,$G$1,#REF!,"&gt;="&amp;$AL10,#REF!,"&lt;="&amp;'LOB DB Charts'!$AM10,#REF!,'LOB DB Charts'!$H$5)</f>
        <v>#REF!</v>
      </c>
      <c r="I14" s="21" t="e">
        <f>COUNTIFS(#REF!,$G$1,#REF!,"&gt;="&amp;$AL10,#REF!,"&lt;="&amp;'LOB DB Charts'!$AM10,#REF!,'LOB DB Charts'!$I$5)</f>
        <v>#REF!</v>
      </c>
      <c r="K14" s="20" t="str">
        <f t="shared" si="2"/>
        <v>Sep</v>
      </c>
      <c r="L14" s="11" t="e">
        <f>COUNTIFS(#REF!,L$1,#REF!,"&gt;="&amp;$AL10,#REF!,"&lt;="&amp;'LOB DB Charts'!$AM10,#REF!,'LOB DB Charts'!L$5)</f>
        <v>#REF!</v>
      </c>
      <c r="M14" s="11" t="e">
        <f>COUNTIFS(#REF!,L$1,#REF!,"&gt;="&amp;$AL10,#REF!,"&lt;="&amp;'LOB DB Charts'!$AM10,#REF!,'LOB DB Charts'!M$5)</f>
        <v>#REF!</v>
      </c>
      <c r="N14" s="21" t="e">
        <f>COUNTIFS(#REF!,L$1,#REF!,"&gt;="&amp;$AL10,#REF!,"&lt;="&amp;'LOB DB Charts'!$AM10,#REF!,'LOB DB Charts'!N$5)</f>
        <v>#REF!</v>
      </c>
      <c r="P14" s="20" t="str">
        <f t="shared" si="3"/>
        <v>Sep</v>
      </c>
      <c r="Q14" s="11" t="e">
        <f>COUNTIFS(#REF!,Q$1,#REF!,"&gt;="&amp;$AL10,#REF!,"&lt;="&amp;'LOB DB Charts'!$AM10,#REF!,'LOB DB Charts'!Q$5)</f>
        <v>#REF!</v>
      </c>
      <c r="R14" s="11" t="e">
        <f>COUNTIFS(#REF!,Q$1,#REF!,"&gt;="&amp;$AL10,#REF!,"&lt;="&amp;'LOB DB Charts'!$AM10,#REF!,'LOB DB Charts'!R$5)</f>
        <v>#REF!</v>
      </c>
      <c r="S14" s="21" t="e">
        <f>COUNTIFS(#REF!,Q$1,#REF!,"&gt;="&amp;$AL10,#REF!,"&lt;="&amp;'LOB DB Charts'!$AM10,#REF!,'LOB DB Charts'!S$5)</f>
        <v>#REF!</v>
      </c>
      <c r="U14" s="20" t="str">
        <f t="shared" si="4"/>
        <v>Sep</v>
      </c>
      <c r="V14" s="11" t="e">
        <f>COUNTIFS(#REF!,V$1,#REF!,"&gt;="&amp;$AL10,#REF!,"&lt;="&amp;'LOB DB Charts'!$AM10,#REF!,'LOB DB Charts'!V$5)</f>
        <v>#REF!</v>
      </c>
      <c r="W14" s="21" t="e">
        <f>COUNTIFS(#REF!,V$1,#REF!,"&gt;="&amp;$AL10,#REF!,"&lt;="&amp;'LOB DB Charts'!$AM10,#REF!,'LOB DB Charts'!W$5)</f>
        <v>#REF!</v>
      </c>
      <c r="X14" s="21" t="e">
        <f>COUNTIFS(#REF!,V$1,#REF!,"&gt;="&amp;$AL10,#REF!,"&lt;="&amp;'LOB DB Charts'!$AM10,#REF!,'LOB DB Charts'!X$5)</f>
        <v>#REF!</v>
      </c>
      <c r="Z14" s="20" t="str">
        <f t="shared" si="5"/>
        <v>Sep</v>
      </c>
      <c r="AA14" s="11" t="e">
        <f>COUNTIFS(#REF!,AA$1,#REF!,"&gt;="&amp;$AL10,#REF!,"&lt;="&amp;'LOB DB Charts'!$AM10,#REF!,'LOB DB Charts'!AA$5)</f>
        <v>#REF!</v>
      </c>
      <c r="AB14" s="11" t="e">
        <f>COUNTIFS(#REF!,AA$1,#REF!,"&gt;="&amp;$AL10,#REF!,"&lt;="&amp;'LOB DB Charts'!$AM10,#REF!,'LOB DB Charts'!AB$5)</f>
        <v>#REF!</v>
      </c>
      <c r="AC14" s="21" t="e">
        <f>COUNTIFS(#REF!,AA$1,#REF!,"&gt;="&amp;$AL10,#REF!,"&lt;="&amp;'LOB DB Charts'!$AM10,#REF!,'LOB DB Charts'!AC$5)</f>
        <v>#REF!</v>
      </c>
      <c r="AF14" s="20" t="str">
        <f t="shared" si="6"/>
        <v>Sep</v>
      </c>
      <c r="AG14" s="11" t="e">
        <f>COUNTIFS(#REF!,AG$1,#REF!,"&gt;="&amp;$AL10,#REF!,"&lt;="&amp;'LOB DB Charts'!$AM10,#REF!,'LOB DB Charts'!AG$5)</f>
        <v>#REF!</v>
      </c>
      <c r="AH14" s="11" t="e">
        <f>COUNTIFS(#REF!,AG$1,#REF!,"&gt;="&amp;$AL10,#REF!,"&lt;="&amp;'LOB DB Charts'!$AM10,#REF!,'LOB DB Charts'!AH$5)</f>
        <v>#REF!</v>
      </c>
      <c r="AI14" s="21" t="e">
        <f>COUNTIFS(#REF!,AG$1,#REF!,"&gt;="&amp;$AL10,#REF!,"&lt;="&amp;'LOB DB Charts'!$AM10,#REF!,'LOB DB Charts'!AI$5)</f>
        <v>#REF!</v>
      </c>
      <c r="AK14" s="5"/>
    </row>
    <row r="15" spans="1:39">
      <c r="A15" s="20" t="s">
        <v>33</v>
      </c>
      <c r="B15" s="11" t="e">
        <f>COUNTIFS(#REF!,$B$1,#REF!,"&gt;="&amp;$AL11,#REF!,"&lt;="&amp;'LOB DB Charts'!$AM11,#REF!,'LOB DB Charts'!$B$5)</f>
        <v>#REF!</v>
      </c>
      <c r="C15" s="11" t="e">
        <f>COUNTIFS(#REF!,$B$1,#REF!,"&gt;="&amp;$AL11,#REF!,"&lt;="&amp;'LOB DB Charts'!$AM11,#REF!,'LOB DB Charts'!$C$5)</f>
        <v>#REF!</v>
      </c>
      <c r="D15" s="21" t="e">
        <f>COUNTIFS(#REF!,$B$1,#REF!,"&gt;="&amp;$AL11,#REF!,"&lt;="&amp;'LOB DB Charts'!$AM11,#REF!,'LOB DB Charts'!$D$5)</f>
        <v>#REF!</v>
      </c>
      <c r="F15" s="20" t="str">
        <f t="shared" si="1"/>
        <v>Oct</v>
      </c>
      <c r="G15" s="11" t="e">
        <f>COUNTIFS(#REF!,$G$1,#REF!,"&gt;="&amp;$AL11,#REF!,"&lt;="&amp;'LOB DB Charts'!$AM11,#REF!,'LOB DB Charts'!$G$5)</f>
        <v>#REF!</v>
      </c>
      <c r="H15" s="11" t="e">
        <f>COUNTIFS(#REF!,$G$1,#REF!,"&gt;="&amp;$AL11,#REF!,"&lt;="&amp;'LOB DB Charts'!$AM11,#REF!,'LOB DB Charts'!$H$5)</f>
        <v>#REF!</v>
      </c>
      <c r="I15" s="21" t="e">
        <f>COUNTIFS(#REF!,$G$1,#REF!,"&gt;="&amp;$AL11,#REF!,"&lt;="&amp;'LOB DB Charts'!$AM11,#REF!,'LOB DB Charts'!$I$5)</f>
        <v>#REF!</v>
      </c>
      <c r="K15" s="20" t="str">
        <f t="shared" si="2"/>
        <v>Oct</v>
      </c>
      <c r="L15" s="11" t="e">
        <f>COUNTIFS(#REF!,L$1,#REF!,"&gt;="&amp;$AL11,#REF!,"&lt;="&amp;'LOB DB Charts'!$AM11,#REF!,'LOB DB Charts'!L$5)</f>
        <v>#REF!</v>
      </c>
      <c r="M15" s="11" t="e">
        <f>COUNTIFS(#REF!,L$1,#REF!,"&gt;="&amp;$AL11,#REF!,"&lt;="&amp;'LOB DB Charts'!$AM11,#REF!,'LOB DB Charts'!M$5)</f>
        <v>#REF!</v>
      </c>
      <c r="N15" s="21" t="e">
        <f>COUNTIFS(#REF!,L$1,#REF!,"&gt;="&amp;$AL11,#REF!,"&lt;="&amp;'LOB DB Charts'!$AM11,#REF!,'LOB DB Charts'!N$5)</f>
        <v>#REF!</v>
      </c>
      <c r="P15" s="20" t="str">
        <f t="shared" si="3"/>
        <v>Oct</v>
      </c>
      <c r="Q15" s="11" t="e">
        <f>COUNTIFS(#REF!,Q$1,#REF!,"&gt;="&amp;$AL11,#REF!,"&lt;="&amp;'LOB DB Charts'!$AM11,#REF!,'LOB DB Charts'!Q$5)</f>
        <v>#REF!</v>
      </c>
      <c r="R15" s="11" t="e">
        <f>COUNTIFS(#REF!,Q$1,#REF!,"&gt;="&amp;$AL11,#REF!,"&lt;="&amp;'LOB DB Charts'!$AM11,#REF!,'LOB DB Charts'!R$5)</f>
        <v>#REF!</v>
      </c>
      <c r="S15" s="21" t="e">
        <f>COUNTIFS(#REF!,Q$1,#REF!,"&gt;="&amp;$AL11,#REF!,"&lt;="&amp;'LOB DB Charts'!$AM11,#REF!,'LOB DB Charts'!S$5)</f>
        <v>#REF!</v>
      </c>
      <c r="U15" s="20" t="str">
        <f t="shared" si="4"/>
        <v>Oct</v>
      </c>
      <c r="V15" s="11" t="e">
        <f>COUNTIFS(#REF!,V$1,#REF!,"&gt;="&amp;$AL11,#REF!,"&lt;="&amp;'LOB DB Charts'!$AM11,#REF!,'LOB DB Charts'!V$5)</f>
        <v>#REF!</v>
      </c>
      <c r="W15" s="21" t="e">
        <f>COUNTIFS(#REF!,V$1,#REF!,"&gt;="&amp;$AL11,#REF!,"&lt;="&amp;'LOB DB Charts'!$AM11,#REF!,'LOB DB Charts'!W$5)</f>
        <v>#REF!</v>
      </c>
      <c r="X15" s="21" t="e">
        <f>COUNTIFS(#REF!,V$1,#REF!,"&gt;="&amp;$AL11,#REF!,"&lt;="&amp;'LOB DB Charts'!$AM11,#REF!,'LOB DB Charts'!X$5)</f>
        <v>#REF!</v>
      </c>
      <c r="Z15" s="20" t="str">
        <f t="shared" si="5"/>
        <v>Oct</v>
      </c>
      <c r="AA15" s="11" t="e">
        <f>COUNTIFS(#REF!,AA$1,#REF!,"&gt;="&amp;$AL11,#REF!,"&lt;="&amp;'LOB DB Charts'!$AM11,#REF!,'LOB DB Charts'!AA$5)</f>
        <v>#REF!</v>
      </c>
      <c r="AB15" s="11" t="e">
        <f>COUNTIFS(#REF!,AA$1,#REF!,"&gt;="&amp;$AL11,#REF!,"&lt;="&amp;'LOB DB Charts'!$AM11,#REF!,'LOB DB Charts'!AB$5)</f>
        <v>#REF!</v>
      </c>
      <c r="AC15" s="21" t="e">
        <f>COUNTIFS(#REF!,AA$1,#REF!,"&gt;="&amp;$AL11,#REF!,"&lt;="&amp;'LOB DB Charts'!$AM11,#REF!,'LOB DB Charts'!AC$5)</f>
        <v>#REF!</v>
      </c>
      <c r="AF15" s="20" t="str">
        <f t="shared" si="6"/>
        <v>Oct</v>
      </c>
      <c r="AG15" s="11" t="e">
        <f>COUNTIFS(#REF!,AG$1,#REF!,"&gt;="&amp;$AL11,#REF!,"&lt;="&amp;'LOB DB Charts'!$AM11,#REF!,'LOB DB Charts'!AG$5)</f>
        <v>#REF!</v>
      </c>
      <c r="AH15" s="11" t="e">
        <f>COUNTIFS(#REF!,AG$1,#REF!,"&gt;="&amp;$AL11,#REF!,"&lt;="&amp;'LOB DB Charts'!$AM11,#REF!,'LOB DB Charts'!AH$5)</f>
        <v>#REF!</v>
      </c>
      <c r="AI15" s="21" t="e">
        <f>COUNTIFS(#REF!,AG$1,#REF!,"&gt;="&amp;$AL11,#REF!,"&lt;="&amp;'LOB DB Charts'!$AM11,#REF!,'LOB DB Charts'!AI$5)</f>
        <v>#REF!</v>
      </c>
      <c r="AK15" s="6"/>
    </row>
    <row r="16" spans="1:39">
      <c r="A16" s="20" t="s">
        <v>34</v>
      </c>
      <c r="B16" s="11" t="e">
        <f>COUNTIFS(#REF!,$B$1,#REF!,"&gt;="&amp;$AL12,#REF!,"&lt;="&amp;'LOB DB Charts'!$AM12,#REF!,'LOB DB Charts'!$B$5)</f>
        <v>#REF!</v>
      </c>
      <c r="C16" s="11" t="e">
        <f>COUNTIFS(#REF!,$B$1,#REF!,"&gt;="&amp;$AL12,#REF!,"&lt;="&amp;'LOB DB Charts'!$AM12,#REF!,'LOB DB Charts'!$C$5)</f>
        <v>#REF!</v>
      </c>
      <c r="D16" s="21" t="e">
        <f>COUNTIFS(#REF!,$B$1,#REF!,"&gt;="&amp;$AL12,#REF!,"&lt;="&amp;'LOB DB Charts'!$AM12,#REF!,'LOB DB Charts'!$D$5)</f>
        <v>#REF!</v>
      </c>
      <c r="F16" s="20" t="str">
        <f t="shared" si="1"/>
        <v>Nov</v>
      </c>
      <c r="G16" s="11" t="e">
        <f>COUNTIFS(#REF!,$G$1,#REF!,"&gt;="&amp;$AL12,#REF!,"&lt;="&amp;'LOB DB Charts'!$AM12,#REF!,'LOB DB Charts'!$G$5)</f>
        <v>#REF!</v>
      </c>
      <c r="H16" s="11" t="e">
        <f>COUNTIFS(#REF!,$G$1,#REF!,"&gt;="&amp;$AL12,#REF!,"&lt;="&amp;'LOB DB Charts'!$AM12,#REF!,'LOB DB Charts'!$H$5)</f>
        <v>#REF!</v>
      </c>
      <c r="I16" s="21" t="e">
        <f>COUNTIFS(#REF!,$G$1,#REF!,"&gt;="&amp;$AL12,#REF!,"&lt;="&amp;'LOB DB Charts'!$AM12,#REF!,'LOB DB Charts'!$I$5)</f>
        <v>#REF!</v>
      </c>
      <c r="K16" s="20" t="str">
        <f t="shared" si="2"/>
        <v>Nov</v>
      </c>
      <c r="L16" s="11" t="e">
        <f>COUNTIFS(#REF!,L$1,#REF!,"&gt;="&amp;$AL12,#REF!,"&lt;="&amp;'LOB DB Charts'!$AM12,#REF!,'LOB DB Charts'!L$5)</f>
        <v>#REF!</v>
      </c>
      <c r="M16" s="11" t="e">
        <f>COUNTIFS(#REF!,L$1,#REF!,"&gt;="&amp;$AL12,#REF!,"&lt;="&amp;'LOB DB Charts'!$AM12,#REF!,'LOB DB Charts'!M$5)</f>
        <v>#REF!</v>
      </c>
      <c r="N16" s="21" t="e">
        <f>COUNTIFS(#REF!,L$1,#REF!,"&gt;="&amp;$AL12,#REF!,"&lt;="&amp;'LOB DB Charts'!$AM12,#REF!,'LOB DB Charts'!N$5)</f>
        <v>#REF!</v>
      </c>
      <c r="P16" s="20" t="str">
        <f t="shared" si="3"/>
        <v>Nov</v>
      </c>
      <c r="Q16" s="11" t="e">
        <f>COUNTIFS(#REF!,Q$1,#REF!,"&gt;="&amp;$AL12,#REF!,"&lt;="&amp;'LOB DB Charts'!$AM12,#REF!,'LOB DB Charts'!Q$5)</f>
        <v>#REF!</v>
      </c>
      <c r="R16" s="11" t="e">
        <f>COUNTIFS(#REF!,Q$1,#REF!,"&gt;="&amp;$AL12,#REF!,"&lt;="&amp;'LOB DB Charts'!$AM12,#REF!,'LOB DB Charts'!R$5)</f>
        <v>#REF!</v>
      </c>
      <c r="S16" s="21" t="e">
        <f>COUNTIFS(#REF!,Q$1,#REF!,"&gt;="&amp;$AL12,#REF!,"&lt;="&amp;'LOB DB Charts'!$AM12,#REF!,'LOB DB Charts'!S$5)</f>
        <v>#REF!</v>
      </c>
      <c r="U16" s="20" t="str">
        <f t="shared" si="4"/>
        <v>Nov</v>
      </c>
      <c r="V16" s="11" t="e">
        <f>COUNTIFS(#REF!,V$1,#REF!,"&gt;="&amp;$AL12,#REF!,"&lt;="&amp;'LOB DB Charts'!$AM12,#REF!,'LOB DB Charts'!V$5)</f>
        <v>#REF!</v>
      </c>
      <c r="W16" s="21" t="e">
        <f>COUNTIFS(#REF!,V$1,#REF!,"&gt;="&amp;$AL12,#REF!,"&lt;="&amp;'LOB DB Charts'!$AM12,#REF!,'LOB DB Charts'!W$5)</f>
        <v>#REF!</v>
      </c>
      <c r="X16" s="21" t="e">
        <f>COUNTIFS(#REF!,V$1,#REF!,"&gt;="&amp;$AL12,#REF!,"&lt;="&amp;'LOB DB Charts'!$AM12,#REF!,'LOB DB Charts'!X$5)</f>
        <v>#REF!</v>
      </c>
      <c r="Z16" s="20" t="str">
        <f t="shared" si="5"/>
        <v>Nov</v>
      </c>
      <c r="AA16" s="11" t="e">
        <f>COUNTIFS(#REF!,AA$1,#REF!,"&gt;="&amp;$AL12,#REF!,"&lt;="&amp;'LOB DB Charts'!$AM12,#REF!,'LOB DB Charts'!AA$5)</f>
        <v>#REF!</v>
      </c>
      <c r="AB16" s="11" t="e">
        <f>COUNTIFS(#REF!,AA$1,#REF!,"&gt;="&amp;$AL12,#REF!,"&lt;="&amp;'LOB DB Charts'!$AM12,#REF!,'LOB DB Charts'!AB$5)</f>
        <v>#REF!</v>
      </c>
      <c r="AC16" s="21" t="e">
        <f>COUNTIFS(#REF!,AA$1,#REF!,"&gt;="&amp;$AL12,#REF!,"&lt;="&amp;'LOB DB Charts'!$AM12,#REF!,'LOB DB Charts'!AC$5)</f>
        <v>#REF!</v>
      </c>
      <c r="AF16" s="20" t="str">
        <f t="shared" si="6"/>
        <v>Nov</v>
      </c>
      <c r="AG16" s="11" t="e">
        <f>COUNTIFS(#REF!,AG$1,#REF!,"&gt;="&amp;$AL12,#REF!,"&lt;="&amp;'LOB DB Charts'!$AM12,#REF!,'LOB DB Charts'!AG$5)</f>
        <v>#REF!</v>
      </c>
      <c r="AH16" s="11" t="e">
        <f>COUNTIFS(#REF!,AG$1,#REF!,"&gt;="&amp;$AL12,#REF!,"&lt;="&amp;'LOB DB Charts'!$AM12,#REF!,'LOB DB Charts'!AH$5)</f>
        <v>#REF!</v>
      </c>
      <c r="AI16" s="21" t="e">
        <f>COUNTIFS(#REF!,AG$1,#REF!,"&gt;="&amp;$AL12,#REF!,"&lt;="&amp;'LOB DB Charts'!$AM12,#REF!,'LOB DB Charts'!AI$5)</f>
        <v>#REF!</v>
      </c>
      <c r="AK16" s="5"/>
    </row>
    <row r="17" spans="1:35">
      <c r="A17" s="22" t="s">
        <v>35</v>
      </c>
      <c r="B17" s="23" t="e">
        <f>COUNTIFS(#REF!,$B$1,#REF!,"&gt;="&amp;$AL13,#REF!,"&lt;="&amp;'LOB DB Charts'!$AM13,#REF!,'LOB DB Charts'!$B$5)</f>
        <v>#REF!</v>
      </c>
      <c r="C17" s="23" t="e">
        <f>COUNTIFS(#REF!,$B$1,#REF!,"&gt;="&amp;$AL13,#REF!,"&lt;="&amp;'LOB DB Charts'!$AM13,#REF!,'LOB DB Charts'!$C$5)</f>
        <v>#REF!</v>
      </c>
      <c r="D17" s="24" t="e">
        <f>COUNTIFS(#REF!,$B$1,#REF!,"&gt;="&amp;$AL13,#REF!,"&lt;="&amp;'LOB DB Charts'!$AM13,#REF!,'LOB DB Charts'!$D$5)</f>
        <v>#REF!</v>
      </c>
      <c r="F17" s="20" t="str">
        <f t="shared" si="1"/>
        <v>Dec</v>
      </c>
      <c r="G17" s="11" t="e">
        <f>COUNTIFS(#REF!,$G$1,#REF!,"&gt;="&amp;$AL13,#REF!,"&lt;="&amp;'LOB DB Charts'!$AM13,#REF!,'LOB DB Charts'!$G$5)</f>
        <v>#REF!</v>
      </c>
      <c r="H17" s="11" t="e">
        <f>COUNTIFS(#REF!,$G$1,#REF!,"&gt;="&amp;$AL13,#REF!,"&lt;="&amp;'LOB DB Charts'!$AM13,#REF!,'LOB DB Charts'!$H$5)</f>
        <v>#REF!</v>
      </c>
      <c r="I17" s="21" t="e">
        <f>COUNTIFS(#REF!,$G$1,#REF!,"&gt;="&amp;$AL13,#REF!,"&lt;="&amp;'LOB DB Charts'!$AM13,#REF!,'LOB DB Charts'!$I$5)</f>
        <v>#REF!</v>
      </c>
      <c r="K17" s="20" t="str">
        <f t="shared" si="2"/>
        <v>Dec</v>
      </c>
      <c r="L17" s="11" t="e">
        <f>COUNTIFS(#REF!,L$1,#REF!,"&gt;="&amp;$AL13,#REF!,"&lt;="&amp;'LOB DB Charts'!$AM13,#REF!,'LOB DB Charts'!L$5)</f>
        <v>#REF!</v>
      </c>
      <c r="M17" s="11" t="e">
        <f>COUNTIFS(#REF!,L$1,#REF!,"&gt;="&amp;$AL13,#REF!,"&lt;="&amp;'LOB DB Charts'!$AM13,#REF!,'LOB DB Charts'!M$5)</f>
        <v>#REF!</v>
      </c>
      <c r="N17" s="21" t="e">
        <f>COUNTIFS(#REF!,L$1,#REF!,"&gt;="&amp;$AL13,#REF!,"&lt;="&amp;'LOB DB Charts'!$AM13,#REF!,'LOB DB Charts'!N$5)</f>
        <v>#REF!</v>
      </c>
      <c r="P17" s="20" t="str">
        <f t="shared" si="3"/>
        <v>Dec</v>
      </c>
      <c r="Q17" s="11" t="e">
        <f>COUNTIFS(#REF!,Q$1,#REF!,"&gt;="&amp;$AL13,#REF!,"&lt;="&amp;'LOB DB Charts'!$AM13,#REF!,'LOB DB Charts'!Q$5)</f>
        <v>#REF!</v>
      </c>
      <c r="R17" s="11" t="e">
        <f>COUNTIFS(#REF!,Q$1,#REF!,"&gt;="&amp;$AL13,#REF!,"&lt;="&amp;'LOB DB Charts'!$AM13,#REF!,'LOB DB Charts'!R$5)</f>
        <v>#REF!</v>
      </c>
      <c r="S17" s="21" t="e">
        <f>COUNTIFS(#REF!,Q$1,#REF!,"&gt;="&amp;$AL13,#REF!,"&lt;="&amp;'LOB DB Charts'!$AM13,#REF!,'LOB DB Charts'!S$5)</f>
        <v>#REF!</v>
      </c>
      <c r="U17" s="20" t="str">
        <f t="shared" si="4"/>
        <v>Dec</v>
      </c>
      <c r="V17" s="11" t="e">
        <f>COUNTIFS(#REF!,V$1,#REF!,"&gt;="&amp;$AL13,#REF!,"&lt;="&amp;'LOB DB Charts'!$AM13,#REF!,'LOB DB Charts'!V$5)</f>
        <v>#REF!</v>
      </c>
      <c r="W17" s="21" t="e">
        <f>COUNTIFS(#REF!,V$1,#REF!,"&gt;="&amp;$AL13,#REF!,"&lt;="&amp;'LOB DB Charts'!$AM13,#REF!,'LOB DB Charts'!W$5)</f>
        <v>#REF!</v>
      </c>
      <c r="X17" s="21" t="e">
        <f>COUNTIFS(#REF!,V$1,#REF!,"&gt;="&amp;$AL13,#REF!,"&lt;="&amp;'LOB DB Charts'!$AM13,#REF!,'LOB DB Charts'!X$5)</f>
        <v>#REF!</v>
      </c>
      <c r="Z17" s="20" t="str">
        <f t="shared" si="5"/>
        <v>Dec</v>
      </c>
      <c r="AA17" s="11" t="e">
        <f>COUNTIFS(#REF!,AA$1,#REF!,"&gt;="&amp;$AL13,#REF!,"&lt;="&amp;'LOB DB Charts'!$AM13,#REF!,'LOB DB Charts'!AA$5)</f>
        <v>#REF!</v>
      </c>
      <c r="AB17" s="11" t="e">
        <f>COUNTIFS(#REF!,AA$1,#REF!,"&gt;="&amp;$AL13,#REF!,"&lt;="&amp;'LOB DB Charts'!$AM13,#REF!,'LOB DB Charts'!AB$5)</f>
        <v>#REF!</v>
      </c>
      <c r="AC17" s="21" t="e">
        <f>COUNTIFS(#REF!,AA$1,#REF!,"&gt;="&amp;$AL13,#REF!,"&lt;="&amp;'LOB DB Charts'!$AM13,#REF!,'LOB DB Charts'!AC$5)</f>
        <v>#REF!</v>
      </c>
      <c r="AF17" s="20" t="str">
        <f t="shared" si="6"/>
        <v>Dec</v>
      </c>
      <c r="AG17" s="11" t="e">
        <f>COUNTIFS(#REF!,AG$1,#REF!,"&gt;="&amp;$AL13,#REF!,"&lt;="&amp;'LOB DB Charts'!$AM13,#REF!,'LOB DB Charts'!AG$5)</f>
        <v>#REF!</v>
      </c>
      <c r="AH17" s="11" t="e">
        <f>COUNTIFS(#REF!,AG$1,#REF!,"&gt;="&amp;$AL13,#REF!,"&lt;="&amp;'LOB DB Charts'!$AM13,#REF!,'LOB DB Charts'!AH$5)</f>
        <v>#REF!</v>
      </c>
      <c r="AI17" s="21" t="e">
        <f>COUNTIFS(#REF!,AG$1,#REF!,"&gt;="&amp;$AL13,#REF!,"&lt;="&amp;'LOB DB Charts'!$AM13,#REF!,'LOB DB Charts'!AI$5)</f>
        <v>#REF!</v>
      </c>
    </row>
    <row r="18" spans="1:35" ht="15.75" thickBot="1">
      <c r="A18" s="15" t="s">
        <v>25</v>
      </c>
      <c r="B18" s="16" t="e">
        <f>SUM(B6:B17)</f>
        <v>#REF!</v>
      </c>
      <c r="C18" s="16" t="e">
        <f>SUM(C6:C17)</f>
        <v>#REF!</v>
      </c>
      <c r="D18" s="16" t="e">
        <f>SUM(D6:D17)</f>
        <v>#REF!</v>
      </c>
      <c r="F18" s="15" t="s">
        <v>25</v>
      </c>
      <c r="G18" s="16" t="e">
        <f>SUM(G6:G17)</f>
        <v>#REF!</v>
      </c>
      <c r="H18" s="16" t="e">
        <f>SUM(H6:H17)</f>
        <v>#REF!</v>
      </c>
      <c r="I18" s="16" t="e">
        <f>SUM(I6:I17)</f>
        <v>#REF!</v>
      </c>
      <c r="K18" s="15" t="s">
        <v>25</v>
      </c>
      <c r="L18" s="16" t="e">
        <f>SUM(L6:L17)</f>
        <v>#REF!</v>
      </c>
      <c r="M18" s="16" t="e">
        <f>SUM(M6:M17)</f>
        <v>#REF!</v>
      </c>
      <c r="N18" s="16" t="e">
        <f>SUM(N6:N17)</f>
        <v>#REF!</v>
      </c>
      <c r="P18" s="15" t="s">
        <v>25</v>
      </c>
      <c r="Q18" s="16" t="e">
        <f>SUM(Q6:Q17)</f>
        <v>#REF!</v>
      </c>
      <c r="R18" s="16" t="e">
        <f>SUM(R6:R17)</f>
        <v>#REF!</v>
      </c>
      <c r="S18" s="16" t="e">
        <f>SUM(S6:S17)</f>
        <v>#REF!</v>
      </c>
      <c r="U18" s="15" t="s">
        <v>25</v>
      </c>
      <c r="V18" s="16" t="e">
        <f>SUM(V6:V17)</f>
        <v>#REF!</v>
      </c>
      <c r="W18" s="16" t="e">
        <f>SUM(W6:W17)</f>
        <v>#REF!</v>
      </c>
      <c r="X18" s="16" t="e">
        <f>SUM(X6:X17)</f>
        <v>#REF!</v>
      </c>
      <c r="Z18" s="15" t="s">
        <v>25</v>
      </c>
      <c r="AA18" s="16" t="e">
        <f>SUM(AA6:AA17)</f>
        <v>#REF!</v>
      </c>
      <c r="AB18" s="16" t="e">
        <f>SUM(AB6:AB17)</f>
        <v>#REF!</v>
      </c>
      <c r="AC18" s="16" t="e">
        <f>SUM(AC6:AC17)</f>
        <v>#REF!</v>
      </c>
      <c r="AF18" s="15" t="s">
        <v>25</v>
      </c>
      <c r="AG18" s="16" t="e">
        <f>SUM(AG6:AG17)</f>
        <v>#REF!</v>
      </c>
      <c r="AH18" s="16" t="e">
        <f>SUM(AH6:AH17)</f>
        <v>#REF!</v>
      </c>
      <c r="AI18" s="16" t="e">
        <f>SUM(AI6:AI17)</f>
        <v>#REF!</v>
      </c>
    </row>
    <row r="19" spans="1:35" ht="15.75" thickBot="1">
      <c r="A19" s="12" t="s">
        <v>26</v>
      </c>
      <c r="B19" s="13" t="e">
        <f>COUNTIFS(#REF!,B1,#REF!,"&gt;="&amp;$AL$2)</f>
        <v>#REF!</v>
      </c>
      <c r="C19" s="13"/>
      <c r="D19" s="14" t="e">
        <f>B19=(B18+C18+D18)</f>
        <v>#REF!</v>
      </c>
      <c r="F19" s="12" t="s">
        <v>26</v>
      </c>
      <c r="G19" s="13" t="e">
        <f>COUNTIFS(#REF!,G1,#REF!,"&gt;="&amp;$AL$2)</f>
        <v>#REF!</v>
      </c>
      <c r="H19" s="13"/>
      <c r="I19" s="14" t="e">
        <f>G19=(G18+H18+I18)</f>
        <v>#REF!</v>
      </c>
      <c r="K19" s="12" t="s">
        <v>26</v>
      </c>
      <c r="L19" s="13" t="e">
        <f>COUNTIFS(#REF!,L1,#REF!,"&gt;="&amp;$AL$2)</f>
        <v>#REF!</v>
      </c>
      <c r="M19" s="13"/>
      <c r="N19" s="14" t="e">
        <f>L19=(L18+M18+N18)</f>
        <v>#REF!</v>
      </c>
      <c r="P19" s="12" t="s">
        <v>26</v>
      </c>
      <c r="Q19" s="13" t="e">
        <f>COUNTIFS(#REF!,Q1,#REF!,"&gt;="&amp;$AL$2)</f>
        <v>#REF!</v>
      </c>
      <c r="R19" s="13"/>
      <c r="S19" s="14" t="e">
        <f>Q19=(Q18+R18+S18)</f>
        <v>#REF!</v>
      </c>
      <c r="U19" s="12" t="s">
        <v>26</v>
      </c>
      <c r="V19" s="13" t="e">
        <f>COUNTIFS(#REF!,V1,#REF!,"&gt;="&amp;$AL$2)</f>
        <v>#REF!</v>
      </c>
      <c r="W19" s="13"/>
      <c r="X19" s="14" t="e">
        <f>V19=(V18+W18+X18)</f>
        <v>#REF!</v>
      </c>
      <c r="Z19" s="12" t="s">
        <v>26</v>
      </c>
      <c r="AA19" s="13" t="e">
        <f>COUNTIFS(#REF!,AA1,#REF!,"&gt;="&amp;$AL$2)</f>
        <v>#REF!</v>
      </c>
      <c r="AB19" s="13"/>
      <c r="AC19" s="14" t="e">
        <f>AA19=(AA18+AB18+AC18)</f>
        <v>#REF!</v>
      </c>
      <c r="AF19" s="12" t="s">
        <v>26</v>
      </c>
      <c r="AG19" s="13" t="e">
        <f>COUNTIFS(#REF!,AG1,#REF!,"&gt;="&amp;$AL$2)</f>
        <v>#REF!</v>
      </c>
      <c r="AH19" s="13"/>
      <c r="AI19" s="14" t="e">
        <f>AG19=(AG18+AH18+AI18)</f>
        <v>#REF!</v>
      </c>
    </row>
    <row r="20" spans="1:35" ht="10.15" customHeight="1"/>
  </sheetData>
  <mergeCells count="7">
    <mergeCell ref="AG1:AI1"/>
    <mergeCell ref="AA1:AC1"/>
    <mergeCell ref="B1:D1"/>
    <mergeCell ref="G1:I1"/>
    <mergeCell ref="L1:N1"/>
    <mergeCell ref="Q1:S1"/>
    <mergeCell ref="V1:X1"/>
  </mergeCells>
  <conditionalFormatting sqref="D19">
    <cfRule type="cellIs" dxfId="29" priority="13" operator="equal">
      <formula>FALSE</formula>
    </cfRule>
    <cfRule type="cellIs" dxfId="28" priority="14" operator="equal">
      <formula>TRUE</formula>
    </cfRule>
  </conditionalFormatting>
  <conditionalFormatting sqref="I19">
    <cfRule type="cellIs" dxfId="27" priority="11" operator="equal">
      <formula>FALSE</formula>
    </cfRule>
    <cfRule type="cellIs" dxfId="26" priority="12" operator="equal">
      <formula>TRUE</formula>
    </cfRule>
  </conditionalFormatting>
  <conditionalFormatting sqref="N19">
    <cfRule type="cellIs" dxfId="25" priority="9" operator="equal">
      <formula>FALSE</formula>
    </cfRule>
    <cfRule type="cellIs" dxfId="24" priority="10" operator="equal">
      <formula>TRUE</formula>
    </cfRule>
  </conditionalFormatting>
  <conditionalFormatting sqref="S19">
    <cfRule type="cellIs" dxfId="23" priority="7" operator="equal">
      <formula>FALSE</formula>
    </cfRule>
    <cfRule type="cellIs" dxfId="22" priority="8" operator="equal">
      <formula>TRUE</formula>
    </cfRule>
  </conditionalFormatting>
  <conditionalFormatting sqref="X19">
    <cfRule type="cellIs" dxfId="21" priority="5" operator="equal">
      <formula>FALSE</formula>
    </cfRule>
    <cfRule type="cellIs" dxfId="20" priority="6" operator="equal">
      <formula>TRUE</formula>
    </cfRule>
  </conditionalFormatting>
  <conditionalFormatting sqref="AC19">
    <cfRule type="cellIs" dxfId="19" priority="3" operator="equal">
      <formula>FALSE</formula>
    </cfRule>
    <cfRule type="cellIs" dxfId="18" priority="4" operator="equal">
      <formula>TRUE</formula>
    </cfRule>
  </conditionalFormatting>
  <conditionalFormatting sqref="AI19">
    <cfRule type="cellIs" dxfId="17" priority="1" operator="equal">
      <formula>FALSE</formula>
    </cfRule>
    <cfRule type="cellIs" dxfId="16" priority="2" operator="equal">
      <formula>TRUE</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P2033"/>
  <sheetViews>
    <sheetView workbookViewId="0">
      <pane ySplit="3" topLeftCell="A2025" activePane="bottomLeft" state="frozen"/>
      <selection pane="bottomLeft" activeCell="I4" sqref="I4"/>
    </sheetView>
  </sheetViews>
  <sheetFormatPr defaultRowHeight="15"/>
  <cols>
    <col min="1" max="1" width="30.7109375" customWidth="1"/>
    <col min="2" max="2" width="37.7109375" style="87" bestFit="1" customWidth="1"/>
    <col min="3" max="4" width="11.140625" style="82" customWidth="1"/>
    <col min="5" max="7" width="13.85546875" bestFit="1" customWidth="1"/>
    <col min="8" max="8" width="14.140625" customWidth="1"/>
    <col min="9" max="9" width="45.5703125" customWidth="1"/>
    <col min="12" max="15" width="15.85546875" customWidth="1"/>
    <col min="16" max="16" width="21.42578125" customWidth="1"/>
  </cols>
  <sheetData>
    <row r="1" spans="1:16">
      <c r="A1" s="164" t="s">
        <v>9665</v>
      </c>
      <c r="B1" s="164"/>
      <c r="C1" s="79"/>
      <c r="D1" s="79"/>
      <c r="E1" s="161" t="s">
        <v>6344</v>
      </c>
      <c r="F1" s="162"/>
      <c r="G1" s="162"/>
      <c r="H1" s="162"/>
      <c r="I1" s="163"/>
      <c r="L1" s="165" t="s">
        <v>9664</v>
      </c>
      <c r="M1" s="166"/>
      <c r="N1" s="166"/>
      <c r="O1" s="166"/>
      <c r="P1" s="166"/>
    </row>
    <row r="2" spans="1:16">
      <c r="A2" s="74" t="s">
        <v>6346</v>
      </c>
      <c r="B2" s="84" t="s">
        <v>6348</v>
      </c>
      <c r="C2" s="80"/>
      <c r="D2" s="80"/>
      <c r="E2" s="77" t="s">
        <v>6324</v>
      </c>
      <c r="F2" s="74" t="s">
        <v>6325</v>
      </c>
      <c r="G2" s="74" t="s">
        <v>6326</v>
      </c>
      <c r="H2" s="74" t="s">
        <v>2264</v>
      </c>
      <c r="I2" s="74" t="s">
        <v>2224</v>
      </c>
      <c r="J2" s="74" t="s">
        <v>2264</v>
      </c>
      <c r="L2" s="74" t="s">
        <v>6345</v>
      </c>
      <c r="M2" s="74" t="s">
        <v>6346</v>
      </c>
      <c r="N2" s="74" t="s">
        <v>6347</v>
      </c>
      <c r="O2" s="74" t="s">
        <v>6349</v>
      </c>
      <c r="P2" s="74" t="s">
        <v>6350</v>
      </c>
    </row>
    <row r="3" spans="1:16">
      <c r="A3" s="80"/>
      <c r="B3" s="85" t="s">
        <v>9666</v>
      </c>
      <c r="C3" s="80"/>
      <c r="D3" s="80"/>
      <c r="E3" s="80"/>
      <c r="F3" s="80"/>
      <c r="G3" s="80"/>
      <c r="H3" s="80"/>
      <c r="I3" s="83" t="s">
        <v>9667</v>
      </c>
      <c r="J3" s="80"/>
      <c r="L3" s="80"/>
      <c r="M3" s="80"/>
      <c r="N3" s="80"/>
      <c r="O3" s="80"/>
      <c r="P3" s="83" t="s">
        <v>9668</v>
      </c>
    </row>
    <row r="4" spans="1:16" ht="38.25">
      <c r="A4" s="75" t="s">
        <v>53</v>
      </c>
      <c r="B4" s="86" t="s">
        <v>6433</v>
      </c>
      <c r="C4" s="81"/>
      <c r="D4" s="81"/>
      <c r="E4" s="78" t="s">
        <v>6327</v>
      </c>
      <c r="F4" s="75" t="s">
        <v>6327</v>
      </c>
      <c r="G4" s="75" t="s">
        <v>712</v>
      </c>
      <c r="H4" s="76" t="s">
        <v>4184</v>
      </c>
      <c r="I4" s="76" t="s">
        <v>4185</v>
      </c>
      <c r="J4" s="88">
        <v>50427409</v>
      </c>
      <c r="L4" s="75" t="s">
        <v>6327</v>
      </c>
      <c r="M4" s="75" t="s">
        <v>6327</v>
      </c>
      <c r="N4" s="75" t="s">
        <v>712</v>
      </c>
      <c r="O4" s="75" t="s">
        <v>8380</v>
      </c>
      <c r="P4" s="75" t="s">
        <v>8381</v>
      </c>
    </row>
    <row r="5" spans="1:16" ht="38.25">
      <c r="A5" s="75" t="s">
        <v>53</v>
      </c>
      <c r="B5" s="86" t="s">
        <v>6456</v>
      </c>
      <c r="C5" s="81"/>
      <c r="D5" s="81"/>
      <c r="E5" s="78" t="s">
        <v>6327</v>
      </c>
      <c r="F5" s="75" t="s">
        <v>6327</v>
      </c>
      <c r="G5" s="75" t="s">
        <v>712</v>
      </c>
      <c r="H5" s="76" t="s">
        <v>4186</v>
      </c>
      <c r="I5" s="76" t="s">
        <v>4187</v>
      </c>
      <c r="J5" s="88">
        <v>50427413</v>
      </c>
      <c r="L5" s="75" t="s">
        <v>6327</v>
      </c>
      <c r="M5" s="75" t="s">
        <v>6327</v>
      </c>
      <c r="N5" s="75" t="s">
        <v>712</v>
      </c>
      <c r="O5" s="75" t="s">
        <v>8037</v>
      </c>
      <c r="P5" s="75" t="s">
        <v>8038</v>
      </c>
    </row>
    <row r="6" spans="1:16" ht="38.25">
      <c r="A6" s="75" t="s">
        <v>53</v>
      </c>
      <c r="B6" s="86" t="s">
        <v>6477</v>
      </c>
      <c r="C6" s="81"/>
      <c r="D6" s="81"/>
      <c r="E6" s="78" t="s">
        <v>6327</v>
      </c>
      <c r="F6" s="75" t="s">
        <v>6327</v>
      </c>
      <c r="G6" s="75" t="s">
        <v>712</v>
      </c>
      <c r="H6" s="76" t="s">
        <v>4178</v>
      </c>
      <c r="I6" s="76" t="s">
        <v>4179</v>
      </c>
      <c r="J6" s="88">
        <v>50427403</v>
      </c>
      <c r="L6" s="75" t="s">
        <v>6327</v>
      </c>
      <c r="M6" s="75" t="s">
        <v>37</v>
      </c>
      <c r="N6" s="75" t="s">
        <v>712</v>
      </c>
      <c r="O6" s="75" t="s">
        <v>8037</v>
      </c>
      <c r="P6" s="75"/>
    </row>
    <row r="7" spans="1:16" ht="38.25">
      <c r="A7" s="75" t="s">
        <v>53</v>
      </c>
      <c r="B7" s="86" t="s">
        <v>6483</v>
      </c>
      <c r="C7" s="81"/>
      <c r="D7" s="81"/>
      <c r="E7" s="78" t="s">
        <v>6327</v>
      </c>
      <c r="F7" s="75" t="s">
        <v>6327</v>
      </c>
      <c r="G7" s="75" t="s">
        <v>712</v>
      </c>
      <c r="H7" s="76" t="s">
        <v>4180</v>
      </c>
      <c r="I7" s="76" t="s">
        <v>4181</v>
      </c>
      <c r="J7" s="88">
        <v>50427405</v>
      </c>
      <c r="L7" s="75" t="s">
        <v>6327</v>
      </c>
      <c r="M7" s="75" t="s">
        <v>6335</v>
      </c>
      <c r="N7" s="75" t="s">
        <v>44</v>
      </c>
      <c r="O7" s="75" t="s">
        <v>8037</v>
      </c>
      <c r="P7" s="75" t="s">
        <v>8038</v>
      </c>
    </row>
    <row r="8" spans="1:16" ht="38.25">
      <c r="A8" s="75" t="s">
        <v>53</v>
      </c>
      <c r="B8" s="86" t="s">
        <v>7029</v>
      </c>
      <c r="C8" s="81"/>
      <c r="D8" s="81"/>
      <c r="E8" s="78" t="s">
        <v>6327</v>
      </c>
      <c r="F8" s="75" t="s">
        <v>6327</v>
      </c>
      <c r="G8" s="75" t="s">
        <v>712</v>
      </c>
      <c r="H8" s="76" t="s">
        <v>4196</v>
      </c>
      <c r="I8" s="76" t="s">
        <v>4197</v>
      </c>
      <c r="J8" s="88">
        <v>50427432</v>
      </c>
      <c r="L8" s="75" t="s">
        <v>6327</v>
      </c>
      <c r="M8" s="75" t="s">
        <v>50</v>
      </c>
      <c r="N8" s="75" t="s">
        <v>2228</v>
      </c>
      <c r="O8" s="75" t="s">
        <v>8037</v>
      </c>
      <c r="P8" s="75" t="s">
        <v>8038</v>
      </c>
    </row>
    <row r="9" spans="1:16" ht="38.25">
      <c r="A9" s="75" t="s">
        <v>53</v>
      </c>
      <c r="B9" s="86" t="s">
        <v>7164</v>
      </c>
      <c r="C9" s="81"/>
      <c r="D9" s="81"/>
      <c r="E9" s="78" t="s">
        <v>6327</v>
      </c>
      <c r="F9" s="75" t="s">
        <v>6327</v>
      </c>
      <c r="G9" s="75" t="s">
        <v>712</v>
      </c>
      <c r="H9" s="76" t="s">
        <v>4066</v>
      </c>
      <c r="I9" s="76" t="s">
        <v>4067</v>
      </c>
      <c r="J9" s="88">
        <v>50434790</v>
      </c>
      <c r="L9" s="75" t="s">
        <v>6327</v>
      </c>
      <c r="M9" s="75" t="s">
        <v>2</v>
      </c>
      <c r="N9" s="75" t="s">
        <v>6329</v>
      </c>
      <c r="O9" s="75" t="s">
        <v>8037</v>
      </c>
      <c r="P9" s="75" t="s">
        <v>8038</v>
      </c>
    </row>
    <row r="10" spans="1:16" ht="38.25">
      <c r="A10" s="75" t="s">
        <v>53</v>
      </c>
      <c r="B10" s="86" t="s">
        <v>8214</v>
      </c>
      <c r="C10" s="81"/>
      <c r="D10" s="81"/>
      <c r="E10" s="78" t="s">
        <v>6327</v>
      </c>
      <c r="F10" s="75" t="s">
        <v>6327</v>
      </c>
      <c r="G10" s="75" t="s">
        <v>712</v>
      </c>
      <c r="H10" s="76" t="s">
        <v>4198</v>
      </c>
      <c r="I10" s="76" t="s">
        <v>4199</v>
      </c>
      <c r="J10" s="88">
        <v>50427435</v>
      </c>
      <c r="L10" s="75" t="s">
        <v>6327</v>
      </c>
      <c r="M10" s="75" t="s">
        <v>2</v>
      </c>
      <c r="N10" s="75" t="s">
        <v>6331</v>
      </c>
      <c r="O10" s="75" t="s">
        <v>8037</v>
      </c>
      <c r="P10" s="75" t="s">
        <v>8038</v>
      </c>
    </row>
    <row r="11" spans="1:16" ht="38.25">
      <c r="A11" s="75" t="s">
        <v>53</v>
      </c>
      <c r="B11" s="86" t="s">
        <v>8562</v>
      </c>
      <c r="C11" s="81"/>
      <c r="D11" s="81"/>
      <c r="E11" s="78" t="s">
        <v>6327</v>
      </c>
      <c r="F11" s="75" t="s">
        <v>6327</v>
      </c>
      <c r="G11" s="75" t="s">
        <v>712</v>
      </c>
      <c r="H11" s="76" t="s">
        <v>4188</v>
      </c>
      <c r="I11" s="76" t="s">
        <v>4189</v>
      </c>
      <c r="J11" s="88">
        <v>50427421</v>
      </c>
      <c r="L11" s="75" t="s">
        <v>6342</v>
      </c>
      <c r="M11" s="75" t="s">
        <v>6342</v>
      </c>
      <c r="N11" s="75" t="s">
        <v>712</v>
      </c>
      <c r="O11" s="75" t="s">
        <v>6943</v>
      </c>
      <c r="P11" s="75" t="s">
        <v>6944</v>
      </c>
    </row>
    <row r="12" spans="1:16" ht="38.25">
      <c r="A12" s="75" t="s">
        <v>53</v>
      </c>
      <c r="B12" s="86" t="s">
        <v>8819</v>
      </c>
      <c r="C12" s="81"/>
      <c r="D12" s="81"/>
      <c r="E12" s="78" t="s">
        <v>6327</v>
      </c>
      <c r="F12" s="75" t="s">
        <v>6327</v>
      </c>
      <c r="G12" s="75" t="s">
        <v>712</v>
      </c>
      <c r="H12" s="76" t="s">
        <v>4190</v>
      </c>
      <c r="I12" s="76" t="s">
        <v>4191</v>
      </c>
      <c r="J12" s="88">
        <v>50427422</v>
      </c>
      <c r="L12" s="75" t="s">
        <v>6327</v>
      </c>
      <c r="M12" s="75" t="s">
        <v>6327</v>
      </c>
      <c r="N12" s="75" t="s">
        <v>712</v>
      </c>
      <c r="O12" s="75" t="s">
        <v>8401</v>
      </c>
      <c r="P12" s="75" t="s">
        <v>8402</v>
      </c>
    </row>
    <row r="13" spans="1:16" ht="38.25">
      <c r="A13" s="75" t="s">
        <v>6327</v>
      </c>
      <c r="B13" s="86" t="s">
        <v>6915</v>
      </c>
      <c r="C13" s="81"/>
      <c r="D13" s="81"/>
      <c r="E13" s="78" t="s">
        <v>6327</v>
      </c>
      <c r="F13" s="75" t="s">
        <v>6327</v>
      </c>
      <c r="G13" s="75" t="s">
        <v>712</v>
      </c>
      <c r="H13" s="76" t="s">
        <v>4200</v>
      </c>
      <c r="I13" s="76" t="s">
        <v>4201</v>
      </c>
      <c r="J13" s="88">
        <v>50427438</v>
      </c>
      <c r="L13" s="75" t="s">
        <v>6327</v>
      </c>
      <c r="M13" s="75" t="s">
        <v>2</v>
      </c>
      <c r="N13" s="75" t="s">
        <v>712</v>
      </c>
      <c r="O13" s="75" t="s">
        <v>9182</v>
      </c>
      <c r="P13" s="75" t="s">
        <v>9183</v>
      </c>
    </row>
    <row r="14" spans="1:16" ht="38.25">
      <c r="A14" s="75" t="s">
        <v>6335</v>
      </c>
      <c r="B14" s="86" t="s">
        <v>6447</v>
      </c>
      <c r="C14" s="81"/>
      <c r="D14" s="81"/>
      <c r="E14" s="78" t="s">
        <v>6327</v>
      </c>
      <c r="F14" s="75" t="s">
        <v>6327</v>
      </c>
      <c r="G14" s="75" t="s">
        <v>712</v>
      </c>
      <c r="H14" s="76" t="s">
        <v>4164</v>
      </c>
      <c r="I14" s="76" t="s">
        <v>4165</v>
      </c>
      <c r="J14" s="88">
        <v>50427381</v>
      </c>
      <c r="L14" s="75" t="s">
        <v>6327</v>
      </c>
      <c r="M14" s="75" t="s">
        <v>2</v>
      </c>
      <c r="N14" s="75" t="s">
        <v>712</v>
      </c>
      <c r="O14" s="75" t="s">
        <v>7627</v>
      </c>
      <c r="P14" s="75" t="s">
        <v>7628</v>
      </c>
    </row>
    <row r="15" spans="1:16" ht="38.25">
      <c r="A15" s="75" t="s">
        <v>6335</v>
      </c>
      <c r="B15" s="86" t="s">
        <v>6611</v>
      </c>
      <c r="C15" s="81"/>
      <c r="D15" s="81"/>
      <c r="E15" s="78" t="s">
        <v>6327</v>
      </c>
      <c r="F15" s="75" t="s">
        <v>6327</v>
      </c>
      <c r="G15" s="75" t="s">
        <v>712</v>
      </c>
      <c r="H15" s="76" t="s">
        <v>4176</v>
      </c>
      <c r="I15" s="76" t="s">
        <v>4177</v>
      </c>
      <c r="J15" s="88">
        <v>50427397</v>
      </c>
      <c r="L15" s="75" t="s">
        <v>6327</v>
      </c>
      <c r="M15" s="75" t="s">
        <v>2</v>
      </c>
      <c r="N15" s="75" t="s">
        <v>6334</v>
      </c>
      <c r="O15" s="75" t="s">
        <v>7627</v>
      </c>
      <c r="P15" s="75" t="s">
        <v>7628</v>
      </c>
    </row>
    <row r="16" spans="1:16" ht="38.25">
      <c r="A16" s="75" t="s">
        <v>6335</v>
      </c>
      <c r="B16" s="86" t="s">
        <v>6683</v>
      </c>
      <c r="C16" s="81"/>
      <c r="D16" s="81"/>
      <c r="E16" s="78" t="s">
        <v>6327</v>
      </c>
      <c r="F16" s="75" t="s">
        <v>6327</v>
      </c>
      <c r="G16" s="75" t="s">
        <v>712</v>
      </c>
      <c r="H16" s="76" t="s">
        <v>4182</v>
      </c>
      <c r="I16" s="76" t="s">
        <v>4183</v>
      </c>
      <c r="J16" s="88">
        <v>50427408</v>
      </c>
      <c r="L16" s="75" t="s">
        <v>6327</v>
      </c>
      <c r="M16" s="75" t="s">
        <v>2</v>
      </c>
      <c r="N16" s="75" t="s">
        <v>6333</v>
      </c>
      <c r="O16" s="75" t="s">
        <v>7627</v>
      </c>
      <c r="P16" s="75" t="s">
        <v>7628</v>
      </c>
    </row>
    <row r="17" spans="1:16" ht="38.25">
      <c r="A17" s="75" t="s">
        <v>6335</v>
      </c>
      <c r="B17" s="86" t="s">
        <v>7005</v>
      </c>
      <c r="C17" s="81"/>
      <c r="D17" s="81"/>
      <c r="E17" s="78" t="s">
        <v>6327</v>
      </c>
      <c r="F17" s="75" t="s">
        <v>53</v>
      </c>
      <c r="G17" s="75" t="s">
        <v>712</v>
      </c>
      <c r="H17" s="76" t="s">
        <v>2821</v>
      </c>
      <c r="I17" s="76" t="s">
        <v>2822</v>
      </c>
      <c r="J17" s="88">
        <v>50383949</v>
      </c>
      <c r="L17" s="75" t="s">
        <v>6327</v>
      </c>
      <c r="M17" s="75" t="s">
        <v>2</v>
      </c>
      <c r="N17" s="75" t="s">
        <v>6330</v>
      </c>
      <c r="O17" s="75" t="s">
        <v>7627</v>
      </c>
      <c r="P17" s="75" t="s">
        <v>7628</v>
      </c>
    </row>
    <row r="18" spans="1:16" ht="38.25">
      <c r="A18" s="75" t="s">
        <v>6335</v>
      </c>
      <c r="B18" s="86" t="s">
        <v>7301</v>
      </c>
      <c r="C18" s="81"/>
      <c r="D18" s="81"/>
      <c r="E18" s="78" t="s">
        <v>6327</v>
      </c>
      <c r="F18" s="75" t="s">
        <v>53</v>
      </c>
      <c r="G18" s="75" t="s">
        <v>712</v>
      </c>
      <c r="H18" s="76" t="s">
        <v>2859</v>
      </c>
      <c r="I18" s="76" t="s">
        <v>2860</v>
      </c>
      <c r="J18" s="88">
        <v>50384007</v>
      </c>
      <c r="L18" s="75" t="s">
        <v>6327</v>
      </c>
      <c r="M18" s="75" t="s">
        <v>2</v>
      </c>
      <c r="N18" s="75" t="s">
        <v>6331</v>
      </c>
      <c r="O18" s="75" t="s">
        <v>7627</v>
      </c>
      <c r="P18" s="75" t="s">
        <v>7628</v>
      </c>
    </row>
    <row r="19" spans="1:16" ht="38.25">
      <c r="A19" s="75" t="s">
        <v>6335</v>
      </c>
      <c r="B19" s="86" t="s">
        <v>7639</v>
      </c>
      <c r="C19" s="81"/>
      <c r="D19" s="81"/>
      <c r="E19" s="78" t="s">
        <v>6327</v>
      </c>
      <c r="F19" s="75" t="s">
        <v>53</v>
      </c>
      <c r="G19" s="75" t="s">
        <v>712</v>
      </c>
      <c r="H19" s="76" t="s">
        <v>2861</v>
      </c>
      <c r="I19" s="76" t="s">
        <v>2862</v>
      </c>
      <c r="J19" s="88">
        <v>50384012</v>
      </c>
      <c r="L19" s="75" t="s">
        <v>6327</v>
      </c>
      <c r="M19" s="75" t="s">
        <v>2</v>
      </c>
      <c r="N19" s="75" t="s">
        <v>6328</v>
      </c>
      <c r="O19" s="75" t="s">
        <v>7627</v>
      </c>
      <c r="P19" s="75" t="s">
        <v>7628</v>
      </c>
    </row>
    <row r="20" spans="1:16" ht="38.25">
      <c r="A20" s="75" t="s">
        <v>6335</v>
      </c>
      <c r="B20" s="86" t="s">
        <v>7786</v>
      </c>
      <c r="C20" s="81"/>
      <c r="D20" s="81"/>
      <c r="E20" s="78" t="s">
        <v>6327</v>
      </c>
      <c r="F20" s="75" t="s">
        <v>53</v>
      </c>
      <c r="G20" s="75" t="s">
        <v>712</v>
      </c>
      <c r="H20" s="76" t="s">
        <v>4214</v>
      </c>
      <c r="I20" s="76" t="s">
        <v>4215</v>
      </c>
      <c r="J20" s="88">
        <v>50427536</v>
      </c>
      <c r="L20" s="75" t="s">
        <v>6342</v>
      </c>
      <c r="M20" s="75" t="s">
        <v>6342</v>
      </c>
      <c r="N20" s="75" t="s">
        <v>712</v>
      </c>
      <c r="O20" s="75" t="s">
        <v>6941</v>
      </c>
      <c r="P20" s="75" t="s">
        <v>6942</v>
      </c>
    </row>
    <row r="21" spans="1:16" ht="38.25">
      <c r="A21" s="75" t="s">
        <v>6335</v>
      </c>
      <c r="B21" s="86" t="s">
        <v>8569</v>
      </c>
      <c r="C21" s="81"/>
      <c r="D21" s="81"/>
      <c r="E21" s="78" t="s">
        <v>6327</v>
      </c>
      <c r="F21" s="75" t="s">
        <v>53</v>
      </c>
      <c r="G21" s="75" t="s">
        <v>712</v>
      </c>
      <c r="H21" s="76" t="s">
        <v>2843</v>
      </c>
      <c r="I21" s="76" t="s">
        <v>2844</v>
      </c>
      <c r="J21" s="88">
        <v>50383978</v>
      </c>
      <c r="L21" s="75" t="s">
        <v>6342</v>
      </c>
      <c r="M21" s="75" t="s">
        <v>6342</v>
      </c>
      <c r="N21" s="75" t="s">
        <v>712</v>
      </c>
      <c r="O21" s="75" t="s">
        <v>6939</v>
      </c>
      <c r="P21" s="75" t="s">
        <v>6940</v>
      </c>
    </row>
    <row r="22" spans="1:16" ht="38.25">
      <c r="A22" s="75" t="s">
        <v>6335</v>
      </c>
      <c r="B22" s="86" t="s">
        <v>8800</v>
      </c>
      <c r="C22" s="81"/>
      <c r="D22" s="81"/>
      <c r="E22" s="78" t="s">
        <v>6327</v>
      </c>
      <c r="F22" s="75" t="s">
        <v>53</v>
      </c>
      <c r="G22" s="75" t="s">
        <v>712</v>
      </c>
      <c r="H22" s="76" t="s">
        <v>2581</v>
      </c>
      <c r="I22" s="76" t="s">
        <v>2582</v>
      </c>
      <c r="J22" s="88">
        <v>50383573</v>
      </c>
      <c r="L22" s="75" t="s">
        <v>6327</v>
      </c>
      <c r="M22" s="75" t="s">
        <v>2</v>
      </c>
      <c r="N22" s="75" t="s">
        <v>6330</v>
      </c>
      <c r="O22" s="75" t="s">
        <v>8121</v>
      </c>
      <c r="P22" s="75" t="s">
        <v>8122</v>
      </c>
    </row>
    <row r="23" spans="1:16" ht="38.25">
      <c r="A23" s="75" t="s">
        <v>6335</v>
      </c>
      <c r="B23" s="86" t="s">
        <v>9654</v>
      </c>
      <c r="C23" s="81"/>
      <c r="D23" s="81"/>
      <c r="E23" s="78" t="s">
        <v>6327</v>
      </c>
      <c r="F23" s="75" t="s">
        <v>53</v>
      </c>
      <c r="G23" s="75" t="s">
        <v>712</v>
      </c>
      <c r="H23" s="76" t="s">
        <v>2583</v>
      </c>
      <c r="I23" s="76" t="s">
        <v>2584</v>
      </c>
      <c r="J23" s="88">
        <v>50383593</v>
      </c>
      <c r="L23" s="75" t="s">
        <v>6327</v>
      </c>
      <c r="M23" s="75" t="s">
        <v>2</v>
      </c>
      <c r="N23" s="75" t="s">
        <v>6330</v>
      </c>
      <c r="O23" s="75" t="s">
        <v>8107</v>
      </c>
      <c r="P23" s="75" t="s">
        <v>8108</v>
      </c>
    </row>
    <row r="24" spans="1:16" ht="38.25">
      <c r="A24" s="75" t="s">
        <v>51</v>
      </c>
      <c r="B24" s="86" t="s">
        <v>6436</v>
      </c>
      <c r="C24" s="81"/>
      <c r="D24" s="81"/>
      <c r="E24" s="78" t="s">
        <v>6327</v>
      </c>
      <c r="F24" s="75" t="s">
        <v>53</v>
      </c>
      <c r="G24" s="75" t="s">
        <v>712</v>
      </c>
      <c r="H24" s="76" t="s">
        <v>2855</v>
      </c>
      <c r="I24" s="76" t="s">
        <v>2856</v>
      </c>
      <c r="J24" s="88">
        <v>50383999</v>
      </c>
      <c r="L24" s="75" t="s">
        <v>6327</v>
      </c>
      <c r="M24" s="75" t="s">
        <v>2</v>
      </c>
      <c r="N24" s="75" t="s">
        <v>6330</v>
      </c>
      <c r="O24" s="75" t="s">
        <v>8109</v>
      </c>
      <c r="P24" s="75" t="s">
        <v>8110</v>
      </c>
    </row>
    <row r="25" spans="1:16" ht="38.25">
      <c r="A25" s="75" t="s">
        <v>51</v>
      </c>
      <c r="B25" s="86" t="s">
        <v>6439</v>
      </c>
      <c r="C25" s="81"/>
      <c r="D25" s="81"/>
      <c r="E25" s="78" t="s">
        <v>6327</v>
      </c>
      <c r="F25" s="75" t="s">
        <v>53</v>
      </c>
      <c r="G25" s="75" t="s">
        <v>712</v>
      </c>
      <c r="H25" s="76" t="s">
        <v>2857</v>
      </c>
      <c r="I25" s="76" t="s">
        <v>2858</v>
      </c>
      <c r="J25" s="88">
        <v>50384004</v>
      </c>
      <c r="L25" s="75" t="s">
        <v>6327</v>
      </c>
      <c r="M25" s="75" t="s">
        <v>2</v>
      </c>
      <c r="N25" s="75" t="s">
        <v>712</v>
      </c>
      <c r="O25" s="75" t="s">
        <v>7989</v>
      </c>
      <c r="P25" s="75" t="s">
        <v>7990</v>
      </c>
    </row>
    <row r="26" spans="1:16" ht="38.25">
      <c r="A26" s="75" t="s">
        <v>51</v>
      </c>
      <c r="B26" s="86" t="s">
        <v>8548</v>
      </c>
      <c r="C26" s="81"/>
      <c r="D26" s="81"/>
      <c r="E26" s="78" t="s">
        <v>6327</v>
      </c>
      <c r="F26" s="75" t="s">
        <v>53</v>
      </c>
      <c r="G26" s="75" t="s">
        <v>712</v>
      </c>
      <c r="H26" s="76" t="s">
        <v>4192</v>
      </c>
      <c r="I26" s="76" t="s">
        <v>4193</v>
      </c>
      <c r="J26" s="88">
        <v>50427426</v>
      </c>
      <c r="L26" s="75" t="s">
        <v>6327</v>
      </c>
      <c r="M26" s="75" t="s">
        <v>2</v>
      </c>
      <c r="N26" s="75" t="s">
        <v>712</v>
      </c>
      <c r="O26" s="75" t="s">
        <v>7991</v>
      </c>
      <c r="P26" s="75" t="s">
        <v>7992</v>
      </c>
    </row>
    <row r="27" spans="1:16" ht="38.25">
      <c r="A27" s="75" t="s">
        <v>51</v>
      </c>
      <c r="B27" s="86" t="s">
        <v>8576</v>
      </c>
      <c r="C27" s="81"/>
      <c r="D27" s="81"/>
      <c r="E27" s="78" t="s">
        <v>6327</v>
      </c>
      <c r="F27" s="75" t="s">
        <v>53</v>
      </c>
      <c r="G27" s="75" t="s">
        <v>712</v>
      </c>
      <c r="H27" s="76" t="s">
        <v>4202</v>
      </c>
      <c r="I27" s="76" t="s">
        <v>4203</v>
      </c>
      <c r="J27" s="88">
        <v>50427441</v>
      </c>
      <c r="L27" s="75" t="s">
        <v>6327</v>
      </c>
      <c r="M27" s="75" t="s">
        <v>2</v>
      </c>
      <c r="N27" s="75" t="s">
        <v>6328</v>
      </c>
      <c r="O27" s="75" t="s">
        <v>7245</v>
      </c>
      <c r="P27" s="75" t="s">
        <v>7246</v>
      </c>
    </row>
    <row r="28" spans="1:16" ht="38.25">
      <c r="A28" s="75" t="s">
        <v>51</v>
      </c>
      <c r="B28" s="86" t="s">
        <v>9454</v>
      </c>
      <c r="C28" s="81"/>
      <c r="D28" s="81"/>
      <c r="E28" s="78" t="s">
        <v>6327</v>
      </c>
      <c r="F28" s="75" t="s">
        <v>53</v>
      </c>
      <c r="G28" s="75" t="s">
        <v>712</v>
      </c>
      <c r="H28" s="76" t="s">
        <v>4194</v>
      </c>
      <c r="I28" s="76" t="s">
        <v>4195</v>
      </c>
      <c r="J28" s="88">
        <v>50427429</v>
      </c>
      <c r="L28" s="75" t="s">
        <v>6327</v>
      </c>
      <c r="M28" s="75" t="s">
        <v>2</v>
      </c>
      <c r="N28" s="75" t="s">
        <v>6328</v>
      </c>
      <c r="O28" s="75" t="s">
        <v>7286</v>
      </c>
      <c r="P28" s="75" t="s">
        <v>7287</v>
      </c>
    </row>
    <row r="29" spans="1:16" ht="38.25">
      <c r="A29" s="75" t="s">
        <v>6340</v>
      </c>
      <c r="B29" s="86" t="s">
        <v>7255</v>
      </c>
      <c r="C29" s="81"/>
      <c r="D29" s="81"/>
      <c r="E29" s="78" t="s">
        <v>6327</v>
      </c>
      <c r="F29" s="75" t="s">
        <v>53</v>
      </c>
      <c r="G29" s="75" t="s">
        <v>712</v>
      </c>
      <c r="H29" s="76" t="s">
        <v>3326</v>
      </c>
      <c r="I29" s="76" t="s">
        <v>3327</v>
      </c>
      <c r="J29" s="88">
        <v>50398269</v>
      </c>
      <c r="L29" s="75" t="s">
        <v>6327</v>
      </c>
      <c r="M29" s="75" t="s">
        <v>2</v>
      </c>
      <c r="N29" s="75" t="s">
        <v>6328</v>
      </c>
      <c r="O29" s="75" t="s">
        <v>7295</v>
      </c>
      <c r="P29" s="75" t="s">
        <v>7296</v>
      </c>
    </row>
    <row r="30" spans="1:16" ht="38.25">
      <c r="A30" s="75" t="s">
        <v>6340</v>
      </c>
      <c r="B30" s="86" t="s">
        <v>8555</v>
      </c>
      <c r="C30" s="81"/>
      <c r="D30" s="81"/>
      <c r="E30" s="78" t="s">
        <v>6327</v>
      </c>
      <c r="F30" s="75" t="s">
        <v>53</v>
      </c>
      <c r="G30" s="75" t="s">
        <v>712</v>
      </c>
      <c r="H30" s="76" t="s">
        <v>3336</v>
      </c>
      <c r="I30" s="76" t="s">
        <v>3337</v>
      </c>
      <c r="J30" s="88">
        <v>50398284</v>
      </c>
      <c r="L30" s="75" t="s">
        <v>6327</v>
      </c>
      <c r="M30" s="75" t="s">
        <v>2</v>
      </c>
      <c r="N30" s="75" t="s">
        <v>6328</v>
      </c>
      <c r="O30" s="75" t="s">
        <v>7322</v>
      </c>
      <c r="P30" s="75" t="s">
        <v>7323</v>
      </c>
    </row>
    <row r="31" spans="1:16" ht="38.25">
      <c r="A31" s="75" t="s">
        <v>6340</v>
      </c>
      <c r="B31" s="86" t="s">
        <v>9303</v>
      </c>
      <c r="C31" s="81"/>
      <c r="D31" s="81"/>
      <c r="E31" s="78" t="s">
        <v>6327</v>
      </c>
      <c r="F31" s="75" t="s">
        <v>53</v>
      </c>
      <c r="G31" s="75" t="s">
        <v>712</v>
      </c>
      <c r="H31" s="76" t="s">
        <v>3338</v>
      </c>
      <c r="I31" s="76" t="s">
        <v>3339</v>
      </c>
      <c r="J31" s="88">
        <v>50398285</v>
      </c>
      <c r="L31" s="75" t="s">
        <v>6327</v>
      </c>
      <c r="M31" s="75" t="s">
        <v>2</v>
      </c>
      <c r="N31" s="75" t="s">
        <v>6328</v>
      </c>
      <c r="O31" s="75" t="s">
        <v>7334</v>
      </c>
      <c r="P31" s="75" t="s">
        <v>7335</v>
      </c>
    </row>
    <row r="32" spans="1:16" ht="38.25">
      <c r="A32" s="75" t="s">
        <v>6336</v>
      </c>
      <c r="B32" s="86" t="s">
        <v>7169</v>
      </c>
      <c r="C32" s="81"/>
      <c r="D32" s="81"/>
      <c r="E32" s="78" t="s">
        <v>6327</v>
      </c>
      <c r="F32" s="75" t="s">
        <v>53</v>
      </c>
      <c r="G32" s="75" t="s">
        <v>712</v>
      </c>
      <c r="H32" s="76" t="s">
        <v>4216</v>
      </c>
      <c r="I32" s="76" t="s">
        <v>4217</v>
      </c>
      <c r="J32" s="88">
        <v>50427556</v>
      </c>
      <c r="L32" s="75" t="s">
        <v>6327</v>
      </c>
      <c r="M32" s="75" t="s">
        <v>2</v>
      </c>
      <c r="N32" s="75" t="s">
        <v>6328</v>
      </c>
      <c r="O32" s="75" t="s">
        <v>7336</v>
      </c>
      <c r="P32" s="75" t="s">
        <v>7337</v>
      </c>
    </row>
    <row r="33" spans="1:16" ht="38.25">
      <c r="A33" s="75" t="s">
        <v>6336</v>
      </c>
      <c r="B33" s="86" t="s">
        <v>7319</v>
      </c>
      <c r="C33" s="81"/>
      <c r="D33" s="81"/>
      <c r="E33" s="78" t="s">
        <v>6327</v>
      </c>
      <c r="F33" s="75" t="s">
        <v>53</v>
      </c>
      <c r="G33" s="75" t="s">
        <v>712</v>
      </c>
      <c r="H33" s="76" t="s">
        <v>3328</v>
      </c>
      <c r="I33" s="76" t="s">
        <v>3329</v>
      </c>
      <c r="J33" s="88">
        <v>50398271</v>
      </c>
      <c r="L33" s="75" t="s">
        <v>6327</v>
      </c>
      <c r="M33" s="75" t="s">
        <v>2</v>
      </c>
      <c r="N33" s="75" t="s">
        <v>6328</v>
      </c>
      <c r="O33" s="75" t="s">
        <v>7343</v>
      </c>
      <c r="P33" s="75" t="s">
        <v>7344</v>
      </c>
    </row>
    <row r="34" spans="1:16" ht="38.25">
      <c r="A34" s="75" t="s">
        <v>6336</v>
      </c>
      <c r="B34" s="86" t="s">
        <v>7340</v>
      </c>
      <c r="C34" s="81"/>
      <c r="D34" s="81"/>
      <c r="E34" s="78" t="s">
        <v>6327</v>
      </c>
      <c r="F34" s="75" t="s">
        <v>53</v>
      </c>
      <c r="G34" s="75" t="s">
        <v>712</v>
      </c>
      <c r="H34" s="76" t="s">
        <v>3334</v>
      </c>
      <c r="I34" s="76" t="s">
        <v>3335</v>
      </c>
      <c r="J34" s="88">
        <v>50398282</v>
      </c>
      <c r="L34" s="75" t="s">
        <v>6327</v>
      </c>
      <c r="M34" s="75" t="s">
        <v>2</v>
      </c>
      <c r="N34" s="75" t="s">
        <v>6328</v>
      </c>
      <c r="O34" s="75" t="s">
        <v>6352</v>
      </c>
      <c r="P34" s="75" t="s">
        <v>6353</v>
      </c>
    </row>
    <row r="35" spans="1:16" ht="38.25">
      <c r="A35" s="75" t="s">
        <v>6336</v>
      </c>
      <c r="B35" s="86" t="s">
        <v>8151</v>
      </c>
      <c r="C35" s="81"/>
      <c r="D35" s="81"/>
      <c r="E35" s="78" t="s">
        <v>6327</v>
      </c>
      <c r="F35" s="75" t="s">
        <v>53</v>
      </c>
      <c r="G35" s="75" t="s">
        <v>712</v>
      </c>
      <c r="H35" s="76" t="s">
        <v>3330</v>
      </c>
      <c r="I35" s="76" t="s">
        <v>3331</v>
      </c>
      <c r="J35" s="88">
        <v>50398273</v>
      </c>
      <c r="L35" s="75" t="s">
        <v>6327</v>
      </c>
      <c r="M35" s="75" t="s">
        <v>2</v>
      </c>
      <c r="N35" s="75" t="s">
        <v>6328</v>
      </c>
      <c r="O35" s="75" t="s">
        <v>7961</v>
      </c>
      <c r="P35" s="75" t="s">
        <v>7962</v>
      </c>
    </row>
    <row r="36" spans="1:16" ht="38.25">
      <c r="A36" s="75" t="s">
        <v>6336</v>
      </c>
      <c r="B36" s="86" t="s">
        <v>8390</v>
      </c>
      <c r="C36" s="81"/>
      <c r="D36" s="81"/>
      <c r="E36" s="78" t="s">
        <v>6327</v>
      </c>
      <c r="F36" s="75" t="s">
        <v>53</v>
      </c>
      <c r="G36" s="75" t="s">
        <v>712</v>
      </c>
      <c r="H36" s="76" t="s">
        <v>3332</v>
      </c>
      <c r="I36" s="76" t="s">
        <v>3333</v>
      </c>
      <c r="J36" s="88">
        <v>50398274</v>
      </c>
      <c r="L36" s="75" t="s">
        <v>6327</v>
      </c>
      <c r="M36" s="75" t="s">
        <v>2</v>
      </c>
      <c r="N36" s="75" t="s">
        <v>6328</v>
      </c>
      <c r="O36" s="75" t="s">
        <v>9297</v>
      </c>
      <c r="P36" s="75" t="s">
        <v>9298</v>
      </c>
    </row>
    <row r="37" spans="1:16" ht="38.25">
      <c r="A37" s="75" t="s">
        <v>4</v>
      </c>
      <c r="B37" s="86" t="s">
        <v>6416</v>
      </c>
      <c r="C37" s="81"/>
      <c r="D37" s="81"/>
      <c r="E37" s="78" t="s">
        <v>6327</v>
      </c>
      <c r="F37" s="75" t="s">
        <v>53</v>
      </c>
      <c r="G37" s="75" t="s">
        <v>712</v>
      </c>
      <c r="H37" s="76" t="s">
        <v>5030</v>
      </c>
      <c r="I37" s="76" t="s">
        <v>5031</v>
      </c>
      <c r="J37" s="88">
        <v>50450659</v>
      </c>
      <c r="L37" s="75" t="s">
        <v>6327</v>
      </c>
      <c r="M37" s="75" t="s">
        <v>2</v>
      </c>
      <c r="N37" s="75" t="s">
        <v>6328</v>
      </c>
      <c r="O37" s="75" t="s">
        <v>9295</v>
      </c>
      <c r="P37" s="75" t="s">
        <v>9296</v>
      </c>
    </row>
    <row r="38" spans="1:16" ht="38.25">
      <c r="A38" s="75" t="s">
        <v>4</v>
      </c>
      <c r="B38" s="86" t="s">
        <v>6696</v>
      </c>
      <c r="C38" s="81"/>
      <c r="D38" s="81"/>
      <c r="E38" s="78" t="s">
        <v>6327</v>
      </c>
      <c r="F38" s="75" t="s">
        <v>53</v>
      </c>
      <c r="G38" s="75" t="s">
        <v>712</v>
      </c>
      <c r="H38" s="76" t="s">
        <v>5010</v>
      </c>
      <c r="I38" s="76" t="s">
        <v>5011</v>
      </c>
      <c r="J38" s="88">
        <v>50450646</v>
      </c>
      <c r="L38" s="75" t="s">
        <v>6327</v>
      </c>
      <c r="M38" s="75" t="s">
        <v>2</v>
      </c>
      <c r="N38" s="75" t="s">
        <v>6328</v>
      </c>
      <c r="O38" s="75" t="s">
        <v>7345</v>
      </c>
      <c r="P38" s="75" t="s">
        <v>7346</v>
      </c>
    </row>
    <row r="39" spans="1:16" ht="38.25">
      <c r="A39" s="75" t="s">
        <v>4</v>
      </c>
      <c r="B39" s="86" t="s">
        <v>6929</v>
      </c>
      <c r="C39" s="81"/>
      <c r="D39" s="81"/>
      <c r="E39" s="78" t="s">
        <v>6327</v>
      </c>
      <c r="F39" s="75" t="s">
        <v>53</v>
      </c>
      <c r="G39" s="75" t="s">
        <v>712</v>
      </c>
      <c r="H39" s="76" t="s">
        <v>5012</v>
      </c>
      <c r="I39" s="76" t="s">
        <v>5013</v>
      </c>
      <c r="J39" s="88">
        <v>50450658</v>
      </c>
      <c r="L39" s="75" t="s">
        <v>6327</v>
      </c>
      <c r="M39" s="75" t="s">
        <v>2</v>
      </c>
      <c r="N39" s="75" t="s">
        <v>6328</v>
      </c>
      <c r="O39" s="75" t="s">
        <v>6354</v>
      </c>
      <c r="P39" s="75" t="s">
        <v>6355</v>
      </c>
    </row>
    <row r="40" spans="1:16" ht="38.25">
      <c r="A40" s="75" t="s">
        <v>4</v>
      </c>
      <c r="B40" s="86" t="s">
        <v>6932</v>
      </c>
      <c r="C40" s="81"/>
      <c r="D40" s="81"/>
      <c r="E40" s="78" t="s">
        <v>6327</v>
      </c>
      <c r="F40" s="75" t="s">
        <v>53</v>
      </c>
      <c r="G40" s="75" t="s">
        <v>712</v>
      </c>
      <c r="H40" s="76" t="s">
        <v>2571</v>
      </c>
      <c r="I40" s="76" t="s">
        <v>2572</v>
      </c>
      <c r="J40" s="88">
        <v>50383534</v>
      </c>
      <c r="L40" s="75" t="s">
        <v>6327</v>
      </c>
      <c r="M40" s="75" t="s">
        <v>2</v>
      </c>
      <c r="N40" s="75" t="s">
        <v>6328</v>
      </c>
      <c r="O40" s="75" t="s">
        <v>9448</v>
      </c>
      <c r="P40" s="75" t="s">
        <v>9449</v>
      </c>
    </row>
    <row r="41" spans="1:16" ht="38.25">
      <c r="A41" s="75" t="s">
        <v>4</v>
      </c>
      <c r="B41" s="86" t="s">
        <v>6971</v>
      </c>
      <c r="C41" s="81"/>
      <c r="D41" s="81"/>
      <c r="E41" s="78" t="s">
        <v>6327</v>
      </c>
      <c r="F41" s="75" t="s">
        <v>53</v>
      </c>
      <c r="G41" s="75" t="s">
        <v>712</v>
      </c>
      <c r="H41" s="76" t="s">
        <v>2579</v>
      </c>
      <c r="I41" s="76" t="s">
        <v>2580</v>
      </c>
      <c r="J41" s="88">
        <v>50383569</v>
      </c>
      <c r="L41" s="75" t="s">
        <v>6327</v>
      </c>
      <c r="M41" s="75" t="s">
        <v>53</v>
      </c>
      <c r="N41" s="75" t="s">
        <v>712</v>
      </c>
      <c r="O41" s="75" t="s">
        <v>6434</v>
      </c>
      <c r="P41" s="75" t="s">
        <v>6435</v>
      </c>
    </row>
    <row r="42" spans="1:16" ht="38.25">
      <c r="A42" s="75" t="s">
        <v>4</v>
      </c>
      <c r="B42" s="86" t="s">
        <v>7048</v>
      </c>
      <c r="C42" s="81"/>
      <c r="D42" s="81"/>
      <c r="E42" s="78" t="s">
        <v>6327</v>
      </c>
      <c r="F42" s="75" t="s">
        <v>53</v>
      </c>
      <c r="G42" s="75" t="s">
        <v>712</v>
      </c>
      <c r="H42" s="76" t="s">
        <v>2573</v>
      </c>
      <c r="I42" s="76" t="s">
        <v>2574</v>
      </c>
      <c r="J42" s="88">
        <v>50383540</v>
      </c>
      <c r="L42" s="75" t="s">
        <v>6327</v>
      </c>
      <c r="M42" s="75" t="s">
        <v>53</v>
      </c>
      <c r="N42" s="75" t="s">
        <v>712</v>
      </c>
      <c r="O42" s="75" t="s">
        <v>9536</v>
      </c>
      <c r="P42" s="75" t="s">
        <v>9537</v>
      </c>
    </row>
    <row r="43" spans="1:16" ht="38.25">
      <c r="A43" s="75" t="s">
        <v>4</v>
      </c>
      <c r="B43" s="86" t="s">
        <v>7512</v>
      </c>
      <c r="C43" s="81"/>
      <c r="D43" s="81"/>
      <c r="E43" s="78" t="s">
        <v>6327</v>
      </c>
      <c r="F43" s="75" t="s">
        <v>53</v>
      </c>
      <c r="G43" s="75" t="s">
        <v>712</v>
      </c>
      <c r="H43" s="76" t="s">
        <v>2575</v>
      </c>
      <c r="I43" s="76" t="s">
        <v>2576</v>
      </c>
      <c r="J43" s="88">
        <v>50383542</v>
      </c>
      <c r="L43" s="75" t="s">
        <v>6327</v>
      </c>
      <c r="M43" s="75" t="s">
        <v>53</v>
      </c>
      <c r="N43" s="75" t="s">
        <v>712</v>
      </c>
      <c r="O43" s="75" t="s">
        <v>8145</v>
      </c>
      <c r="P43" s="75" t="s">
        <v>8146</v>
      </c>
    </row>
    <row r="44" spans="1:16" ht="38.25">
      <c r="A44" s="75" t="s">
        <v>4</v>
      </c>
      <c r="B44" s="86" t="s">
        <v>7559</v>
      </c>
      <c r="C44" s="81"/>
      <c r="D44" s="81"/>
      <c r="E44" s="78" t="s">
        <v>6327</v>
      </c>
      <c r="F44" s="75" t="s">
        <v>53</v>
      </c>
      <c r="G44" s="75" t="s">
        <v>712</v>
      </c>
      <c r="H44" s="76" t="s">
        <v>2577</v>
      </c>
      <c r="I44" s="76" t="s">
        <v>2578</v>
      </c>
      <c r="J44" s="88">
        <v>50383557</v>
      </c>
      <c r="L44" s="75" t="s">
        <v>6327</v>
      </c>
      <c r="M44" s="75" t="s">
        <v>53</v>
      </c>
      <c r="N44" s="75" t="s">
        <v>712</v>
      </c>
      <c r="O44" s="75" t="s">
        <v>6478</v>
      </c>
      <c r="P44" s="75" t="s">
        <v>6479</v>
      </c>
    </row>
    <row r="45" spans="1:16" ht="38.25">
      <c r="A45" s="75" t="s">
        <v>4</v>
      </c>
      <c r="B45" s="86" t="s">
        <v>7894</v>
      </c>
      <c r="C45" s="81"/>
      <c r="D45" s="81"/>
      <c r="E45" s="78" t="s">
        <v>6327</v>
      </c>
      <c r="F45" s="75" t="s">
        <v>53</v>
      </c>
      <c r="G45" s="75" t="s">
        <v>712</v>
      </c>
      <c r="H45" s="76" t="s">
        <v>4250</v>
      </c>
      <c r="I45" s="76" t="s">
        <v>4251</v>
      </c>
      <c r="J45" s="88">
        <v>50429019</v>
      </c>
      <c r="L45" s="75" t="s">
        <v>6327</v>
      </c>
      <c r="M45" s="75" t="s">
        <v>53</v>
      </c>
      <c r="N45" s="75" t="s">
        <v>712</v>
      </c>
      <c r="O45" s="75" t="s">
        <v>8147</v>
      </c>
      <c r="P45" s="75" t="s">
        <v>8148</v>
      </c>
    </row>
    <row r="46" spans="1:16" ht="38.25">
      <c r="A46" s="75" t="s">
        <v>4</v>
      </c>
      <c r="B46" s="86" t="s">
        <v>7985</v>
      </c>
      <c r="C46" s="81"/>
      <c r="D46" s="81"/>
      <c r="E46" s="78" t="s">
        <v>6327</v>
      </c>
      <c r="F46" s="75" t="s">
        <v>53</v>
      </c>
      <c r="G46" s="75" t="s">
        <v>712</v>
      </c>
      <c r="H46" s="76" t="s">
        <v>4262</v>
      </c>
      <c r="I46" s="76" t="s">
        <v>4263</v>
      </c>
      <c r="J46" s="88">
        <v>50429212</v>
      </c>
      <c r="L46" s="75" t="s">
        <v>6327</v>
      </c>
      <c r="M46" s="75" t="s">
        <v>2</v>
      </c>
      <c r="N46" s="75" t="s">
        <v>2237</v>
      </c>
      <c r="O46" s="75" t="s">
        <v>9463</v>
      </c>
      <c r="P46" s="75" t="s">
        <v>9464</v>
      </c>
    </row>
    <row r="47" spans="1:16" ht="38.25">
      <c r="A47" s="75" t="s">
        <v>4</v>
      </c>
      <c r="B47" s="86" t="s">
        <v>8589</v>
      </c>
      <c r="C47" s="81"/>
      <c r="D47" s="81"/>
      <c r="E47" s="78" t="s">
        <v>6327</v>
      </c>
      <c r="F47" s="75" t="s">
        <v>53</v>
      </c>
      <c r="G47" s="75" t="s">
        <v>712</v>
      </c>
      <c r="H47" s="76" t="s">
        <v>4264</v>
      </c>
      <c r="I47" s="76" t="s">
        <v>4265</v>
      </c>
      <c r="J47" s="88">
        <v>50429213</v>
      </c>
      <c r="L47" s="75" t="s">
        <v>6327</v>
      </c>
      <c r="M47" s="75" t="s">
        <v>2</v>
      </c>
      <c r="N47" s="75" t="s">
        <v>2237</v>
      </c>
      <c r="O47" s="75" t="s">
        <v>8798</v>
      </c>
      <c r="P47" s="75" t="s">
        <v>8799</v>
      </c>
    </row>
    <row r="48" spans="1:16" ht="38.25">
      <c r="A48" s="75" t="s">
        <v>50</v>
      </c>
      <c r="B48" s="86" t="s">
        <v>6699</v>
      </c>
      <c r="C48" s="81"/>
      <c r="D48" s="81"/>
      <c r="E48" s="78" t="s">
        <v>6327</v>
      </c>
      <c r="F48" s="75" t="s">
        <v>53</v>
      </c>
      <c r="G48" s="75" t="s">
        <v>712</v>
      </c>
      <c r="H48" s="76" t="s">
        <v>4266</v>
      </c>
      <c r="I48" s="76" t="s">
        <v>4267</v>
      </c>
      <c r="J48" s="88">
        <v>50429214</v>
      </c>
      <c r="L48" s="75" t="s">
        <v>6327</v>
      </c>
      <c r="M48" s="75" t="s">
        <v>6336</v>
      </c>
      <c r="N48" s="75" t="s">
        <v>712</v>
      </c>
      <c r="O48" s="75" t="s">
        <v>7997</v>
      </c>
      <c r="P48" s="75" t="s">
        <v>7998</v>
      </c>
    </row>
    <row r="49" spans="1:16" ht="38.25">
      <c r="A49" s="75" t="s">
        <v>50</v>
      </c>
      <c r="B49" s="86" t="s">
        <v>6922</v>
      </c>
      <c r="C49" s="81"/>
      <c r="D49" s="81"/>
      <c r="E49" s="78" t="s">
        <v>6327</v>
      </c>
      <c r="F49" s="75" t="s">
        <v>53</v>
      </c>
      <c r="G49" s="75" t="s">
        <v>712</v>
      </c>
      <c r="H49" s="76" t="s">
        <v>4256</v>
      </c>
      <c r="I49" s="76" t="s">
        <v>4257</v>
      </c>
      <c r="J49" s="88">
        <v>50429146</v>
      </c>
      <c r="L49" s="75" t="s">
        <v>6327</v>
      </c>
      <c r="M49" s="75" t="s">
        <v>2</v>
      </c>
      <c r="N49" s="75" t="s">
        <v>2237</v>
      </c>
      <c r="O49" s="75" t="s">
        <v>8267</v>
      </c>
      <c r="P49" s="75" t="s">
        <v>8268</v>
      </c>
    </row>
    <row r="50" spans="1:16" ht="38.25">
      <c r="A50" s="75" t="s">
        <v>50</v>
      </c>
      <c r="B50" s="86" t="s">
        <v>6982</v>
      </c>
      <c r="C50" s="81"/>
      <c r="D50" s="81"/>
      <c r="E50" s="78" t="s">
        <v>6327</v>
      </c>
      <c r="F50" s="75" t="s">
        <v>53</v>
      </c>
      <c r="G50" s="75" t="s">
        <v>712</v>
      </c>
      <c r="H50" s="76" t="s">
        <v>4258</v>
      </c>
      <c r="I50" s="76" t="s">
        <v>4259</v>
      </c>
      <c r="J50" s="88">
        <v>50429147</v>
      </c>
      <c r="L50" s="75" t="s">
        <v>6327</v>
      </c>
      <c r="M50" s="75" t="s">
        <v>2</v>
      </c>
      <c r="N50" s="75" t="s">
        <v>6330</v>
      </c>
      <c r="O50" s="75" t="s">
        <v>8123</v>
      </c>
      <c r="P50" s="75" t="s">
        <v>8124</v>
      </c>
    </row>
    <row r="51" spans="1:16" ht="38.25">
      <c r="A51" s="75" t="s">
        <v>50</v>
      </c>
      <c r="B51" s="86" t="s">
        <v>7392</v>
      </c>
      <c r="C51" s="81"/>
      <c r="D51" s="81"/>
      <c r="E51" s="78" t="s">
        <v>6327</v>
      </c>
      <c r="F51" s="75" t="s">
        <v>53</v>
      </c>
      <c r="G51" s="75" t="s">
        <v>712</v>
      </c>
      <c r="H51" s="76" t="s">
        <v>4260</v>
      </c>
      <c r="I51" s="76" t="s">
        <v>4261</v>
      </c>
      <c r="J51" s="88">
        <v>50429154</v>
      </c>
      <c r="L51" s="75" t="s">
        <v>6327</v>
      </c>
      <c r="M51" s="75" t="s">
        <v>2</v>
      </c>
      <c r="N51" s="75" t="s">
        <v>2237</v>
      </c>
      <c r="O51" s="75" t="s">
        <v>8273</v>
      </c>
      <c r="P51" s="75" t="s">
        <v>8274</v>
      </c>
    </row>
    <row r="52" spans="1:16" ht="38.25">
      <c r="A52" s="75" t="s">
        <v>50</v>
      </c>
      <c r="B52" s="86" t="s">
        <v>7572</v>
      </c>
      <c r="C52" s="81"/>
      <c r="D52" s="81"/>
      <c r="E52" s="78" t="s">
        <v>6327</v>
      </c>
      <c r="F52" s="75" t="s">
        <v>53</v>
      </c>
      <c r="G52" s="75" t="s">
        <v>712</v>
      </c>
      <c r="H52" s="76" t="s">
        <v>4268</v>
      </c>
      <c r="I52" s="76" t="s">
        <v>4269</v>
      </c>
      <c r="J52" s="88">
        <v>50429270</v>
      </c>
      <c r="L52" s="75" t="s">
        <v>6327</v>
      </c>
      <c r="M52" s="75" t="s">
        <v>53</v>
      </c>
      <c r="N52" s="75" t="s">
        <v>712</v>
      </c>
      <c r="O52" s="75" t="s">
        <v>8215</v>
      </c>
      <c r="P52" s="75" t="s">
        <v>8216</v>
      </c>
    </row>
    <row r="53" spans="1:16" ht="38.25">
      <c r="A53" s="75" t="s">
        <v>50</v>
      </c>
      <c r="B53" s="86" t="s">
        <v>7632</v>
      </c>
      <c r="C53" s="81"/>
      <c r="D53" s="81"/>
      <c r="E53" s="78" t="s">
        <v>6327</v>
      </c>
      <c r="F53" s="75" t="s">
        <v>53</v>
      </c>
      <c r="G53" s="75" t="s">
        <v>712</v>
      </c>
      <c r="H53" s="76" t="s">
        <v>4270</v>
      </c>
      <c r="I53" s="76" t="s">
        <v>4271</v>
      </c>
      <c r="J53" s="88">
        <v>50429272</v>
      </c>
      <c r="L53" s="75" t="s">
        <v>6327</v>
      </c>
      <c r="M53" s="75" t="s">
        <v>53</v>
      </c>
      <c r="N53" s="75" t="s">
        <v>712</v>
      </c>
      <c r="O53" s="75" t="s">
        <v>8217</v>
      </c>
      <c r="P53" s="75" t="s">
        <v>8218</v>
      </c>
    </row>
    <row r="54" spans="1:16" ht="38.25">
      <c r="A54" s="75" t="s">
        <v>50</v>
      </c>
      <c r="B54" s="86" t="s">
        <v>7928</v>
      </c>
      <c r="C54" s="81"/>
      <c r="D54" s="81"/>
      <c r="E54" s="78" t="s">
        <v>6327</v>
      </c>
      <c r="F54" s="75" t="s">
        <v>53</v>
      </c>
      <c r="G54" s="75" t="s">
        <v>712</v>
      </c>
      <c r="H54" s="76" t="s">
        <v>4272</v>
      </c>
      <c r="I54" s="76" t="s">
        <v>4273</v>
      </c>
      <c r="J54" s="88">
        <v>50429275</v>
      </c>
      <c r="L54" s="75" t="s">
        <v>6327</v>
      </c>
      <c r="M54" s="75" t="s">
        <v>53</v>
      </c>
      <c r="N54" s="75" t="s">
        <v>712</v>
      </c>
      <c r="O54" s="75" t="s">
        <v>8219</v>
      </c>
      <c r="P54" s="75" t="s">
        <v>8220</v>
      </c>
    </row>
    <row r="55" spans="1:16" ht="38.25">
      <c r="A55" s="75" t="s">
        <v>50</v>
      </c>
      <c r="B55" s="86" t="s">
        <v>8181</v>
      </c>
      <c r="C55" s="81"/>
      <c r="D55" s="81"/>
      <c r="E55" s="78" t="s">
        <v>6327</v>
      </c>
      <c r="F55" s="75" t="s">
        <v>53</v>
      </c>
      <c r="G55" s="75" t="s">
        <v>712</v>
      </c>
      <c r="H55" s="76" t="s">
        <v>4274</v>
      </c>
      <c r="I55" s="76" t="s">
        <v>4275</v>
      </c>
      <c r="J55" s="88">
        <v>50429284</v>
      </c>
      <c r="L55" s="75" t="s">
        <v>6327</v>
      </c>
      <c r="M55" s="75" t="s">
        <v>53</v>
      </c>
      <c r="N55" s="75" t="s">
        <v>712</v>
      </c>
      <c r="O55" s="75" t="s">
        <v>8221</v>
      </c>
      <c r="P55" s="75" t="s">
        <v>8222</v>
      </c>
    </row>
    <row r="56" spans="1:16" ht="38.25">
      <c r="A56" s="75" t="s">
        <v>50</v>
      </c>
      <c r="B56" s="86" t="s">
        <v>8355</v>
      </c>
      <c r="C56" s="81"/>
      <c r="D56" s="81"/>
      <c r="E56" s="78" t="s">
        <v>6327</v>
      </c>
      <c r="F56" s="75" t="s">
        <v>53</v>
      </c>
      <c r="G56" s="75" t="s">
        <v>712</v>
      </c>
      <c r="H56" s="76" t="s">
        <v>4426</v>
      </c>
      <c r="I56" s="76" t="s">
        <v>4427</v>
      </c>
      <c r="J56" s="88">
        <v>50434905</v>
      </c>
      <c r="L56" s="75" t="s">
        <v>6327</v>
      </c>
      <c r="M56" s="75" t="s">
        <v>53</v>
      </c>
      <c r="N56" s="75" t="s">
        <v>712</v>
      </c>
      <c r="O56" s="75" t="s">
        <v>8673</v>
      </c>
      <c r="P56" s="75" t="s">
        <v>8674</v>
      </c>
    </row>
    <row r="57" spans="1:16" ht="38.25">
      <c r="A57" s="75" t="s">
        <v>50</v>
      </c>
      <c r="B57" s="86" t="s">
        <v>8435</v>
      </c>
      <c r="C57" s="81"/>
      <c r="D57" s="81"/>
      <c r="E57" s="78" t="s">
        <v>6327</v>
      </c>
      <c r="F57" s="75" t="s">
        <v>53</v>
      </c>
      <c r="G57" s="75" t="s">
        <v>712</v>
      </c>
      <c r="H57" s="76" t="s">
        <v>4428</v>
      </c>
      <c r="I57" s="76" t="s">
        <v>4429</v>
      </c>
      <c r="J57" s="88">
        <v>50434908</v>
      </c>
      <c r="L57" s="75" t="s">
        <v>6327</v>
      </c>
      <c r="M57" s="75" t="s">
        <v>53</v>
      </c>
      <c r="N57" s="75" t="s">
        <v>712</v>
      </c>
      <c r="O57" s="75" t="s">
        <v>7165</v>
      </c>
      <c r="P57" s="75" t="s">
        <v>7166</v>
      </c>
    </row>
    <row r="58" spans="1:16" ht="38.25">
      <c r="A58" s="75" t="s">
        <v>50</v>
      </c>
      <c r="B58" s="86" t="s">
        <v>8479</v>
      </c>
      <c r="C58" s="81"/>
      <c r="D58" s="81"/>
      <c r="E58" s="78" t="s">
        <v>6327</v>
      </c>
      <c r="F58" s="75" t="s">
        <v>53</v>
      </c>
      <c r="G58" s="75" t="s">
        <v>712</v>
      </c>
      <c r="H58" s="76" t="s">
        <v>4430</v>
      </c>
      <c r="I58" s="76" t="s">
        <v>4431</v>
      </c>
      <c r="J58" s="88">
        <v>50434910</v>
      </c>
      <c r="L58" s="75" t="s">
        <v>6327</v>
      </c>
      <c r="M58" s="75" t="s">
        <v>53</v>
      </c>
      <c r="N58" s="75" t="s">
        <v>712</v>
      </c>
      <c r="O58" s="75" t="s">
        <v>7184</v>
      </c>
      <c r="P58" s="75" t="s">
        <v>7185</v>
      </c>
    </row>
    <row r="59" spans="1:16" ht="38.25">
      <c r="A59" s="75" t="s">
        <v>50</v>
      </c>
      <c r="B59" s="86" t="s">
        <v>8490</v>
      </c>
      <c r="C59" s="81"/>
      <c r="D59" s="81"/>
      <c r="E59" s="78" t="s">
        <v>6327</v>
      </c>
      <c r="F59" s="75" t="s">
        <v>53</v>
      </c>
      <c r="G59" s="75" t="s">
        <v>712</v>
      </c>
      <c r="H59" s="76" t="s">
        <v>4432</v>
      </c>
      <c r="I59" s="76" t="s">
        <v>4433</v>
      </c>
      <c r="J59" s="88">
        <v>50434911</v>
      </c>
      <c r="L59" s="75" t="s">
        <v>6327</v>
      </c>
      <c r="M59" s="75" t="s">
        <v>53</v>
      </c>
      <c r="N59" s="75" t="s">
        <v>712</v>
      </c>
      <c r="O59" s="75" t="s">
        <v>7502</v>
      </c>
      <c r="P59" s="75" t="s">
        <v>7503</v>
      </c>
    </row>
    <row r="60" spans="1:16" ht="38.25">
      <c r="A60" s="75" t="s">
        <v>50</v>
      </c>
      <c r="B60" s="86" t="s">
        <v>8517</v>
      </c>
      <c r="C60" s="81"/>
      <c r="D60" s="81"/>
      <c r="E60" s="78" t="s">
        <v>6327</v>
      </c>
      <c r="F60" s="75" t="s">
        <v>53</v>
      </c>
      <c r="G60" s="75" t="s">
        <v>712</v>
      </c>
      <c r="H60" s="76" t="s">
        <v>4434</v>
      </c>
      <c r="I60" s="76" t="s">
        <v>4435</v>
      </c>
      <c r="J60" s="88">
        <v>50434912</v>
      </c>
      <c r="L60" s="75" t="s">
        <v>6327</v>
      </c>
      <c r="M60" s="75" t="s">
        <v>53</v>
      </c>
      <c r="N60" s="75" t="s">
        <v>712</v>
      </c>
      <c r="O60" s="75" t="s">
        <v>7034</v>
      </c>
      <c r="P60" s="75" t="s">
        <v>7035</v>
      </c>
    </row>
    <row r="61" spans="1:16" ht="38.25">
      <c r="A61" s="75" t="s">
        <v>50</v>
      </c>
      <c r="B61" s="86" t="s">
        <v>8596</v>
      </c>
      <c r="C61" s="81"/>
      <c r="D61" s="81"/>
      <c r="E61" s="78" t="s">
        <v>6327</v>
      </c>
      <c r="F61" s="75" t="s">
        <v>53</v>
      </c>
      <c r="G61" s="75" t="s">
        <v>712</v>
      </c>
      <c r="H61" s="76" t="s">
        <v>4444</v>
      </c>
      <c r="I61" s="76" t="s">
        <v>4445</v>
      </c>
      <c r="J61" s="88">
        <v>50434935</v>
      </c>
      <c r="L61" s="75" t="s">
        <v>6327</v>
      </c>
      <c r="M61" s="75" t="s">
        <v>53</v>
      </c>
      <c r="N61" s="75" t="s">
        <v>712</v>
      </c>
      <c r="O61" s="75" t="s">
        <v>7778</v>
      </c>
      <c r="P61" s="75" t="s">
        <v>7779</v>
      </c>
    </row>
    <row r="62" spans="1:16" ht="38.25">
      <c r="A62" s="75" t="s">
        <v>50</v>
      </c>
      <c r="B62" s="86" t="s">
        <v>8603</v>
      </c>
      <c r="C62" s="81"/>
      <c r="D62" s="81"/>
      <c r="E62" s="78" t="s">
        <v>6327</v>
      </c>
      <c r="F62" s="75" t="s">
        <v>53</v>
      </c>
      <c r="G62" s="75" t="s">
        <v>712</v>
      </c>
      <c r="H62" s="76" t="s">
        <v>4436</v>
      </c>
      <c r="I62" s="76" t="s">
        <v>4437</v>
      </c>
      <c r="J62" s="88">
        <v>50434921</v>
      </c>
      <c r="L62" s="75" t="s">
        <v>6327</v>
      </c>
      <c r="M62" s="75" t="s">
        <v>53</v>
      </c>
      <c r="N62" s="75" t="s">
        <v>712</v>
      </c>
      <c r="O62" s="75" t="s">
        <v>7030</v>
      </c>
      <c r="P62" s="75" t="s">
        <v>7031</v>
      </c>
    </row>
    <row r="63" spans="1:16" ht="38.25">
      <c r="A63" s="75" t="s">
        <v>50</v>
      </c>
      <c r="B63" s="86" t="s">
        <v>8610</v>
      </c>
      <c r="C63" s="81"/>
      <c r="D63" s="81"/>
      <c r="E63" s="78" t="s">
        <v>6327</v>
      </c>
      <c r="F63" s="75" t="s">
        <v>53</v>
      </c>
      <c r="G63" s="75" t="s">
        <v>712</v>
      </c>
      <c r="H63" s="76" t="s">
        <v>4438</v>
      </c>
      <c r="I63" s="76" t="s">
        <v>4439</v>
      </c>
      <c r="J63" s="88">
        <v>50434923</v>
      </c>
      <c r="L63" s="75" t="s">
        <v>6327</v>
      </c>
      <c r="M63" s="75" t="s">
        <v>53</v>
      </c>
      <c r="N63" s="75" t="s">
        <v>712</v>
      </c>
      <c r="O63" s="75" t="s">
        <v>7032</v>
      </c>
      <c r="P63" s="75" t="s">
        <v>7033</v>
      </c>
    </row>
    <row r="64" spans="1:16" ht="38.25">
      <c r="A64" s="75" t="s">
        <v>50</v>
      </c>
      <c r="B64" s="86" t="s">
        <v>8727</v>
      </c>
      <c r="C64" s="81"/>
      <c r="D64" s="81"/>
      <c r="E64" s="78" t="s">
        <v>6327</v>
      </c>
      <c r="F64" s="75" t="s">
        <v>53</v>
      </c>
      <c r="G64" s="75" t="s">
        <v>712</v>
      </c>
      <c r="H64" s="76" t="s">
        <v>4440</v>
      </c>
      <c r="I64" s="76" t="s">
        <v>4441</v>
      </c>
      <c r="J64" s="88">
        <v>50434926</v>
      </c>
      <c r="L64" s="75" t="s">
        <v>6327</v>
      </c>
      <c r="M64" s="75" t="s">
        <v>53</v>
      </c>
      <c r="N64" s="75" t="s">
        <v>712</v>
      </c>
      <c r="O64" s="75" t="s">
        <v>7843</v>
      </c>
      <c r="P64" s="75" t="s">
        <v>7844</v>
      </c>
    </row>
    <row r="65" spans="1:16" ht="38.25">
      <c r="A65" s="75" t="s">
        <v>50</v>
      </c>
      <c r="B65" s="86" t="s">
        <v>8754</v>
      </c>
      <c r="C65" s="81"/>
      <c r="D65" s="81"/>
      <c r="E65" s="78" t="s">
        <v>6327</v>
      </c>
      <c r="F65" s="75" t="s">
        <v>53</v>
      </c>
      <c r="G65" s="75" t="s">
        <v>712</v>
      </c>
      <c r="H65" s="76" t="s">
        <v>4442</v>
      </c>
      <c r="I65" s="76" t="s">
        <v>4443</v>
      </c>
      <c r="J65" s="88">
        <v>50434928</v>
      </c>
      <c r="L65" s="75" t="s">
        <v>6327</v>
      </c>
      <c r="M65" s="75" t="s">
        <v>53</v>
      </c>
      <c r="N65" s="75" t="s">
        <v>712</v>
      </c>
      <c r="O65" s="75" t="s">
        <v>7845</v>
      </c>
      <c r="P65" s="75" t="s">
        <v>7846</v>
      </c>
    </row>
    <row r="66" spans="1:16" ht="38.25">
      <c r="A66" s="75" t="s">
        <v>50</v>
      </c>
      <c r="B66" s="86" t="s">
        <v>8894</v>
      </c>
      <c r="C66" s="81"/>
      <c r="D66" s="81"/>
      <c r="E66" s="78" t="s">
        <v>6327</v>
      </c>
      <c r="F66" s="75" t="s">
        <v>53</v>
      </c>
      <c r="G66" s="75" t="s">
        <v>712</v>
      </c>
      <c r="H66" s="76" t="s">
        <v>4242</v>
      </c>
      <c r="I66" s="76" t="s">
        <v>4243</v>
      </c>
      <c r="J66" s="88">
        <v>50428988</v>
      </c>
      <c r="L66" s="75" t="s">
        <v>6327</v>
      </c>
      <c r="M66" s="75" t="s">
        <v>53</v>
      </c>
      <c r="N66" s="75" t="s">
        <v>712</v>
      </c>
      <c r="O66" s="75" t="s">
        <v>8685</v>
      </c>
      <c r="P66" s="75" t="s">
        <v>8686</v>
      </c>
    </row>
    <row r="67" spans="1:16" ht="38.25">
      <c r="A67" s="75" t="s">
        <v>50</v>
      </c>
      <c r="B67" s="86" t="s">
        <v>9320</v>
      </c>
      <c r="C67" s="81"/>
      <c r="D67" s="81"/>
      <c r="E67" s="78" t="s">
        <v>6327</v>
      </c>
      <c r="F67" s="75" t="s">
        <v>53</v>
      </c>
      <c r="G67" s="75" t="s">
        <v>712</v>
      </c>
      <c r="H67" s="76" t="s">
        <v>4446</v>
      </c>
      <c r="I67" s="76" t="s">
        <v>4447</v>
      </c>
      <c r="J67" s="88">
        <v>50434943</v>
      </c>
      <c r="L67" s="75" t="s">
        <v>6327</v>
      </c>
      <c r="M67" s="75" t="s">
        <v>53</v>
      </c>
      <c r="N67" s="75" t="s">
        <v>712</v>
      </c>
      <c r="O67" s="75" t="s">
        <v>7851</v>
      </c>
      <c r="P67" s="75" t="s">
        <v>7852</v>
      </c>
    </row>
    <row r="68" spans="1:16" ht="38.25">
      <c r="A68" s="75" t="s">
        <v>50</v>
      </c>
      <c r="B68" s="86" t="s">
        <v>9341</v>
      </c>
      <c r="C68" s="81"/>
      <c r="D68" s="81"/>
      <c r="E68" s="78" t="s">
        <v>6327</v>
      </c>
      <c r="F68" s="75" t="s">
        <v>53</v>
      </c>
      <c r="G68" s="75" t="s">
        <v>712</v>
      </c>
      <c r="H68" s="76" t="s">
        <v>4448</v>
      </c>
      <c r="I68" s="76" t="s">
        <v>4449</v>
      </c>
      <c r="J68" s="88">
        <v>50434944</v>
      </c>
      <c r="L68" s="75" t="s">
        <v>6327</v>
      </c>
      <c r="M68" s="75" t="s">
        <v>53</v>
      </c>
      <c r="N68" s="75" t="s">
        <v>712</v>
      </c>
      <c r="O68" s="75" t="s">
        <v>7853</v>
      </c>
      <c r="P68" s="75" t="s">
        <v>7854</v>
      </c>
    </row>
    <row r="69" spans="1:16" ht="38.25">
      <c r="A69" s="75" t="s">
        <v>50</v>
      </c>
      <c r="B69" s="86" t="s">
        <v>9655</v>
      </c>
      <c r="C69" s="81"/>
      <c r="D69" s="81"/>
      <c r="E69" s="78" t="s">
        <v>6327</v>
      </c>
      <c r="F69" s="75" t="s">
        <v>53</v>
      </c>
      <c r="G69" s="75" t="s">
        <v>712</v>
      </c>
      <c r="H69" s="76" t="s">
        <v>4454</v>
      </c>
      <c r="I69" s="76" t="s">
        <v>4455</v>
      </c>
      <c r="J69" s="88">
        <v>50434989</v>
      </c>
      <c r="L69" s="75" t="s">
        <v>6327</v>
      </c>
      <c r="M69" s="75" t="s">
        <v>53</v>
      </c>
      <c r="N69" s="75" t="s">
        <v>712</v>
      </c>
      <c r="O69" s="75" t="s">
        <v>7847</v>
      </c>
      <c r="P69" s="75" t="s">
        <v>7848</v>
      </c>
    </row>
    <row r="70" spans="1:16" ht="38.25">
      <c r="A70" s="75" t="s">
        <v>2</v>
      </c>
      <c r="B70" s="86" t="s">
        <v>6351</v>
      </c>
      <c r="C70" s="81"/>
      <c r="D70" s="81"/>
      <c r="E70" s="78" t="s">
        <v>6327</v>
      </c>
      <c r="F70" s="75" t="s">
        <v>53</v>
      </c>
      <c r="G70" s="75" t="s">
        <v>712</v>
      </c>
      <c r="H70" s="76" t="s">
        <v>4456</v>
      </c>
      <c r="I70" s="76" t="s">
        <v>4457</v>
      </c>
      <c r="J70" s="88">
        <v>50434991</v>
      </c>
      <c r="L70" s="75" t="s">
        <v>6327</v>
      </c>
      <c r="M70" s="75" t="s">
        <v>53</v>
      </c>
      <c r="N70" s="75" t="s">
        <v>712</v>
      </c>
      <c r="O70" s="75" t="s">
        <v>8713</v>
      </c>
      <c r="P70" s="75" t="s">
        <v>8714</v>
      </c>
    </row>
    <row r="71" spans="1:16" ht="38.25">
      <c r="A71" s="75" t="s">
        <v>2</v>
      </c>
      <c r="B71" s="86" t="s">
        <v>6356</v>
      </c>
      <c r="C71" s="81"/>
      <c r="D71" s="81"/>
      <c r="E71" s="78" t="s">
        <v>6327</v>
      </c>
      <c r="F71" s="75" t="s">
        <v>53</v>
      </c>
      <c r="G71" s="75" t="s">
        <v>712</v>
      </c>
      <c r="H71" s="76" t="s">
        <v>4450</v>
      </c>
      <c r="I71" s="76" t="s">
        <v>4451</v>
      </c>
      <c r="J71" s="88">
        <v>50434948</v>
      </c>
      <c r="L71" s="75" t="s">
        <v>6327</v>
      </c>
      <c r="M71" s="75" t="s">
        <v>53</v>
      </c>
      <c r="N71" s="75" t="s">
        <v>712</v>
      </c>
      <c r="O71" s="75" t="s">
        <v>8715</v>
      </c>
      <c r="P71" s="75" t="s">
        <v>8716</v>
      </c>
    </row>
    <row r="72" spans="1:16" ht="38.25">
      <c r="A72" s="75" t="s">
        <v>2</v>
      </c>
      <c r="B72" s="86" t="s">
        <v>6359</v>
      </c>
      <c r="C72" s="81"/>
      <c r="D72" s="81"/>
      <c r="E72" s="78" t="s">
        <v>6327</v>
      </c>
      <c r="F72" s="75" t="s">
        <v>53</v>
      </c>
      <c r="G72" s="75" t="s">
        <v>712</v>
      </c>
      <c r="H72" s="76" t="s">
        <v>4452</v>
      </c>
      <c r="I72" s="76" t="s">
        <v>4453</v>
      </c>
      <c r="J72" s="88">
        <v>50434950</v>
      </c>
      <c r="L72" s="75" t="s">
        <v>6327</v>
      </c>
      <c r="M72" s="75" t="s">
        <v>53</v>
      </c>
      <c r="N72" s="75" t="s">
        <v>712</v>
      </c>
      <c r="O72" s="75" t="s">
        <v>7855</v>
      </c>
      <c r="P72" s="75" t="s">
        <v>7856</v>
      </c>
    </row>
    <row r="73" spans="1:16" ht="38.25">
      <c r="A73" s="75" t="s">
        <v>2</v>
      </c>
      <c r="B73" s="86" t="s">
        <v>6362</v>
      </c>
      <c r="C73" s="81"/>
      <c r="D73" s="81"/>
      <c r="E73" s="78" t="s">
        <v>6327</v>
      </c>
      <c r="F73" s="75" t="s">
        <v>53</v>
      </c>
      <c r="G73" s="75" t="s">
        <v>712</v>
      </c>
      <c r="H73" s="76" t="s">
        <v>4458</v>
      </c>
      <c r="I73" s="76" t="s">
        <v>4459</v>
      </c>
      <c r="J73" s="88">
        <v>50434993</v>
      </c>
      <c r="L73" s="75" t="s">
        <v>6327</v>
      </c>
      <c r="M73" s="75" t="s">
        <v>53</v>
      </c>
      <c r="N73" s="75" t="s">
        <v>712</v>
      </c>
      <c r="O73" s="75" t="s">
        <v>8288</v>
      </c>
      <c r="P73" s="75" t="s">
        <v>8289</v>
      </c>
    </row>
    <row r="74" spans="1:16" ht="38.25">
      <c r="A74" s="75" t="s">
        <v>2</v>
      </c>
      <c r="B74" s="86" t="s">
        <v>6367</v>
      </c>
      <c r="C74" s="81"/>
      <c r="D74" s="81"/>
      <c r="E74" s="78" t="s">
        <v>6327</v>
      </c>
      <c r="F74" s="75" t="s">
        <v>53</v>
      </c>
      <c r="G74" s="75" t="s">
        <v>712</v>
      </c>
      <c r="H74" s="76" t="s">
        <v>4460</v>
      </c>
      <c r="I74" s="76" t="s">
        <v>4461</v>
      </c>
      <c r="J74" s="88">
        <v>50434994</v>
      </c>
      <c r="L74" s="75" t="s">
        <v>6327</v>
      </c>
      <c r="M74" s="75" t="s">
        <v>53</v>
      </c>
      <c r="N74" s="75" t="s">
        <v>712</v>
      </c>
      <c r="O74" s="75" t="s">
        <v>8717</v>
      </c>
      <c r="P74" s="75" t="s">
        <v>8718</v>
      </c>
    </row>
    <row r="75" spans="1:16" ht="38.25">
      <c r="A75" s="75" t="s">
        <v>2</v>
      </c>
      <c r="B75" s="86" t="s">
        <v>6372</v>
      </c>
      <c r="C75" s="81"/>
      <c r="D75" s="81"/>
      <c r="E75" s="78" t="s">
        <v>6327</v>
      </c>
      <c r="F75" s="75" t="s">
        <v>53</v>
      </c>
      <c r="G75" s="75" t="s">
        <v>712</v>
      </c>
      <c r="H75" s="76" t="s">
        <v>4486</v>
      </c>
      <c r="I75" s="76" t="s">
        <v>4487</v>
      </c>
      <c r="J75" s="88">
        <v>50437192</v>
      </c>
      <c r="L75" s="75" t="s">
        <v>6327</v>
      </c>
      <c r="M75" s="75" t="s">
        <v>53</v>
      </c>
      <c r="N75" s="75" t="s">
        <v>712</v>
      </c>
      <c r="O75" s="75" t="s">
        <v>7531</v>
      </c>
      <c r="P75" s="75" t="s">
        <v>7532</v>
      </c>
    </row>
    <row r="76" spans="1:16" ht="38.25">
      <c r="A76" s="75" t="s">
        <v>2</v>
      </c>
      <c r="B76" s="86" t="s">
        <v>6375</v>
      </c>
      <c r="C76" s="81"/>
      <c r="D76" s="81"/>
      <c r="E76" s="78" t="s">
        <v>6327</v>
      </c>
      <c r="F76" s="75" t="s">
        <v>53</v>
      </c>
      <c r="G76" s="75" t="s">
        <v>712</v>
      </c>
      <c r="H76" s="76" t="s">
        <v>4252</v>
      </c>
      <c r="I76" s="76" t="s">
        <v>4253</v>
      </c>
      <c r="J76" s="88">
        <v>50429022</v>
      </c>
      <c r="L76" s="75" t="s">
        <v>6327</v>
      </c>
      <c r="M76" s="75" t="s">
        <v>53</v>
      </c>
      <c r="N76" s="75" t="s">
        <v>712</v>
      </c>
      <c r="O76" s="75" t="s">
        <v>8719</v>
      </c>
      <c r="P76" s="75" t="s">
        <v>8720</v>
      </c>
    </row>
    <row r="77" spans="1:16" ht="38.25">
      <c r="A77" s="75" t="s">
        <v>2</v>
      </c>
      <c r="B77" s="86" t="s">
        <v>6378</v>
      </c>
      <c r="C77" s="81"/>
      <c r="D77" s="81"/>
      <c r="E77" s="78" t="s">
        <v>6327</v>
      </c>
      <c r="F77" s="75" t="s">
        <v>53</v>
      </c>
      <c r="G77" s="75" t="s">
        <v>712</v>
      </c>
      <c r="H77" s="76" t="s">
        <v>5886</v>
      </c>
      <c r="I77" s="76" t="s">
        <v>5887</v>
      </c>
      <c r="J77" s="88">
        <v>50467980</v>
      </c>
      <c r="L77" s="75" t="s">
        <v>6327</v>
      </c>
      <c r="M77" s="75" t="s">
        <v>53</v>
      </c>
      <c r="N77" s="75" t="s">
        <v>712</v>
      </c>
      <c r="O77" s="75" t="s">
        <v>7849</v>
      </c>
      <c r="P77" s="75" t="s">
        <v>7850</v>
      </c>
    </row>
    <row r="78" spans="1:16" ht="38.25">
      <c r="A78" s="75" t="s">
        <v>2</v>
      </c>
      <c r="B78" s="86" t="s">
        <v>6383</v>
      </c>
      <c r="C78" s="81"/>
      <c r="D78" s="81"/>
      <c r="E78" s="78" t="s">
        <v>6327</v>
      </c>
      <c r="F78" s="75" t="s">
        <v>53</v>
      </c>
      <c r="G78" s="75" t="s">
        <v>712</v>
      </c>
      <c r="H78" s="76" t="s">
        <v>4244</v>
      </c>
      <c r="I78" s="76" t="s">
        <v>4245</v>
      </c>
      <c r="J78" s="88">
        <v>50428991</v>
      </c>
      <c r="L78" s="75" t="s">
        <v>6327</v>
      </c>
      <c r="M78" s="75" t="s">
        <v>53</v>
      </c>
      <c r="N78" s="75" t="s">
        <v>712</v>
      </c>
      <c r="O78" s="75" t="s">
        <v>7648</v>
      </c>
      <c r="P78" s="75" t="s">
        <v>7649</v>
      </c>
    </row>
    <row r="79" spans="1:16" ht="38.25">
      <c r="A79" s="75" t="s">
        <v>2</v>
      </c>
      <c r="B79" s="86" t="s">
        <v>6390</v>
      </c>
      <c r="C79" s="81"/>
      <c r="D79" s="81"/>
      <c r="E79" s="78" t="s">
        <v>6327</v>
      </c>
      <c r="F79" s="75" t="s">
        <v>53</v>
      </c>
      <c r="G79" s="75" t="s">
        <v>712</v>
      </c>
      <c r="H79" s="76" t="s">
        <v>4254</v>
      </c>
      <c r="I79" s="76" t="s">
        <v>4255</v>
      </c>
      <c r="J79" s="88">
        <v>50429023</v>
      </c>
      <c r="L79" s="75" t="s">
        <v>6327</v>
      </c>
      <c r="M79" s="75" t="s">
        <v>53</v>
      </c>
      <c r="N79" s="75" t="s">
        <v>712</v>
      </c>
      <c r="O79" s="75" t="s">
        <v>6457</v>
      </c>
      <c r="P79" s="75" t="s">
        <v>6458</v>
      </c>
    </row>
    <row r="80" spans="1:16" ht="38.25">
      <c r="A80" s="75" t="s">
        <v>2</v>
      </c>
      <c r="B80" s="86" t="s">
        <v>6407</v>
      </c>
      <c r="C80" s="81"/>
      <c r="D80" s="81"/>
      <c r="E80" s="78" t="s">
        <v>6327</v>
      </c>
      <c r="F80" s="75" t="s">
        <v>53</v>
      </c>
      <c r="G80" s="75" t="s">
        <v>712</v>
      </c>
      <c r="H80" s="76" t="s">
        <v>4246</v>
      </c>
      <c r="I80" s="76" t="s">
        <v>4247</v>
      </c>
      <c r="J80" s="88">
        <v>50428995</v>
      </c>
      <c r="L80" s="75" t="s">
        <v>6327</v>
      </c>
      <c r="M80" s="75" t="s">
        <v>53</v>
      </c>
      <c r="N80" s="75" t="s">
        <v>712</v>
      </c>
      <c r="O80" s="75" t="s">
        <v>6459</v>
      </c>
      <c r="P80" s="75" t="s">
        <v>6460</v>
      </c>
    </row>
    <row r="81" spans="1:16" ht="38.25">
      <c r="A81" s="75" t="s">
        <v>2</v>
      </c>
      <c r="B81" s="86" t="s">
        <v>6410</v>
      </c>
      <c r="C81" s="81"/>
      <c r="D81" s="81"/>
      <c r="E81" s="78" t="s">
        <v>6327</v>
      </c>
      <c r="F81" s="75" t="s">
        <v>53</v>
      </c>
      <c r="G81" s="75" t="s">
        <v>712</v>
      </c>
      <c r="H81" s="76" t="s">
        <v>4248</v>
      </c>
      <c r="I81" s="76" t="s">
        <v>4249</v>
      </c>
      <c r="J81" s="88">
        <v>50428996</v>
      </c>
      <c r="L81" s="75" t="s">
        <v>6327</v>
      </c>
      <c r="M81" s="75" t="s">
        <v>53</v>
      </c>
      <c r="N81" s="75" t="s">
        <v>712</v>
      </c>
      <c r="O81" s="75" t="s">
        <v>8204</v>
      </c>
      <c r="P81" s="75" t="s">
        <v>8205</v>
      </c>
    </row>
    <row r="82" spans="1:16" ht="38.25">
      <c r="A82" s="75" t="s">
        <v>2</v>
      </c>
      <c r="B82" s="86" t="s">
        <v>6413</v>
      </c>
      <c r="C82" s="81"/>
      <c r="D82" s="81"/>
      <c r="E82" s="78" t="s">
        <v>6327</v>
      </c>
      <c r="F82" s="75" t="s">
        <v>53</v>
      </c>
      <c r="G82" s="75" t="s">
        <v>712</v>
      </c>
      <c r="H82" s="76" t="s">
        <v>2565</v>
      </c>
      <c r="I82" s="76" t="s">
        <v>2566</v>
      </c>
      <c r="J82" s="88">
        <v>50383523</v>
      </c>
      <c r="L82" s="75" t="s">
        <v>6327</v>
      </c>
      <c r="M82" s="75" t="s">
        <v>53</v>
      </c>
      <c r="N82" s="75" t="s">
        <v>712</v>
      </c>
      <c r="O82" s="75" t="s">
        <v>8206</v>
      </c>
      <c r="P82" s="75" t="s">
        <v>8207</v>
      </c>
    </row>
    <row r="83" spans="1:16" ht="38.25">
      <c r="A83" s="75" t="s">
        <v>2</v>
      </c>
      <c r="B83" s="86" t="s">
        <v>6426</v>
      </c>
      <c r="C83" s="81"/>
      <c r="D83" s="81"/>
      <c r="E83" s="78" t="s">
        <v>6327</v>
      </c>
      <c r="F83" s="75" t="s">
        <v>53</v>
      </c>
      <c r="G83" s="75" t="s">
        <v>712</v>
      </c>
      <c r="H83" s="76" t="s">
        <v>2559</v>
      </c>
      <c r="I83" s="76" t="s">
        <v>2560</v>
      </c>
      <c r="J83" s="88">
        <v>50383503</v>
      </c>
      <c r="L83" s="75" t="s">
        <v>6327</v>
      </c>
      <c r="M83" s="75" t="s">
        <v>53</v>
      </c>
      <c r="N83" s="75" t="s">
        <v>712</v>
      </c>
      <c r="O83" s="75" t="s">
        <v>8208</v>
      </c>
      <c r="P83" s="75" t="s">
        <v>8209</v>
      </c>
    </row>
    <row r="84" spans="1:16" ht="38.25">
      <c r="A84" s="75" t="s">
        <v>2</v>
      </c>
      <c r="B84" s="86" t="s">
        <v>6442</v>
      </c>
      <c r="C84" s="81"/>
      <c r="D84" s="81"/>
      <c r="E84" s="78" t="s">
        <v>6327</v>
      </c>
      <c r="F84" s="75" t="s">
        <v>53</v>
      </c>
      <c r="G84" s="75" t="s">
        <v>712</v>
      </c>
      <c r="H84" s="76" t="s">
        <v>2567</v>
      </c>
      <c r="I84" s="76" t="s">
        <v>2568</v>
      </c>
      <c r="J84" s="88">
        <v>50383525</v>
      </c>
      <c r="L84" s="75" t="s">
        <v>6327</v>
      </c>
      <c r="M84" s="75" t="s">
        <v>53</v>
      </c>
      <c r="N84" s="75" t="s">
        <v>712</v>
      </c>
      <c r="O84" s="75" t="s">
        <v>6498</v>
      </c>
      <c r="P84" s="75" t="s">
        <v>6499</v>
      </c>
    </row>
    <row r="85" spans="1:16" ht="38.25">
      <c r="A85" s="75" t="s">
        <v>2</v>
      </c>
      <c r="B85" s="86" t="s">
        <v>6450</v>
      </c>
      <c r="C85" s="81"/>
      <c r="D85" s="81"/>
      <c r="E85" s="78" t="s">
        <v>6327</v>
      </c>
      <c r="F85" s="75" t="s">
        <v>53</v>
      </c>
      <c r="G85" s="75" t="s">
        <v>712</v>
      </c>
      <c r="H85" s="76" t="s">
        <v>2569</v>
      </c>
      <c r="I85" s="76" t="s">
        <v>2570</v>
      </c>
      <c r="J85" s="88">
        <v>50383526</v>
      </c>
      <c r="L85" s="75" t="s">
        <v>6327</v>
      </c>
      <c r="M85" s="75" t="s">
        <v>53</v>
      </c>
      <c r="N85" s="75" t="s">
        <v>712</v>
      </c>
      <c r="O85" s="75" t="s">
        <v>6490</v>
      </c>
      <c r="P85" s="75" t="s">
        <v>6491</v>
      </c>
    </row>
    <row r="86" spans="1:16" ht="38.25">
      <c r="A86" s="75" t="s">
        <v>2</v>
      </c>
      <c r="B86" s="86" t="s">
        <v>6453</v>
      </c>
      <c r="C86" s="81"/>
      <c r="D86" s="81"/>
      <c r="E86" s="78" t="s">
        <v>6327</v>
      </c>
      <c r="F86" s="75" t="s">
        <v>53</v>
      </c>
      <c r="G86" s="75" t="s">
        <v>712</v>
      </c>
      <c r="H86" s="76" t="s">
        <v>4108</v>
      </c>
      <c r="I86" s="76" t="s">
        <v>4109</v>
      </c>
      <c r="J86" s="88">
        <v>50425610</v>
      </c>
      <c r="L86" s="75" t="s">
        <v>6327</v>
      </c>
      <c r="M86" s="75" t="s">
        <v>53</v>
      </c>
      <c r="N86" s="75" t="s">
        <v>712</v>
      </c>
      <c r="O86" s="75" t="s">
        <v>6500</v>
      </c>
      <c r="P86" s="75" t="s">
        <v>6501</v>
      </c>
    </row>
    <row r="87" spans="1:16" ht="38.25">
      <c r="A87" s="75" t="s">
        <v>2</v>
      </c>
      <c r="B87" s="86" t="s">
        <v>6480</v>
      </c>
      <c r="C87" s="81"/>
      <c r="D87" s="81"/>
      <c r="E87" s="78" t="s">
        <v>6327</v>
      </c>
      <c r="F87" s="75" t="s">
        <v>53</v>
      </c>
      <c r="G87" s="75" t="s">
        <v>712</v>
      </c>
      <c r="H87" s="76" t="s">
        <v>2561</v>
      </c>
      <c r="I87" s="76" t="s">
        <v>2562</v>
      </c>
      <c r="J87" s="88">
        <v>50383506</v>
      </c>
      <c r="L87" s="75" t="s">
        <v>6327</v>
      </c>
      <c r="M87" s="75" t="s">
        <v>53</v>
      </c>
      <c r="N87" s="75" t="s">
        <v>712</v>
      </c>
      <c r="O87" s="75" t="s">
        <v>6492</v>
      </c>
      <c r="P87" s="75" t="s">
        <v>6493</v>
      </c>
    </row>
    <row r="88" spans="1:16" ht="38.25">
      <c r="A88" s="75" t="s">
        <v>2</v>
      </c>
      <c r="B88" s="86" t="s">
        <v>6530</v>
      </c>
      <c r="C88" s="81"/>
      <c r="D88" s="81"/>
      <c r="E88" s="78" t="s">
        <v>6327</v>
      </c>
      <c r="F88" s="75" t="s">
        <v>53</v>
      </c>
      <c r="G88" s="75" t="s">
        <v>712</v>
      </c>
      <c r="H88" s="76" t="s">
        <v>3025</v>
      </c>
      <c r="I88" s="76" t="s">
        <v>3026</v>
      </c>
      <c r="J88" s="88">
        <v>50397338</v>
      </c>
      <c r="L88" s="75" t="s">
        <v>6327</v>
      </c>
      <c r="M88" s="75" t="s">
        <v>53</v>
      </c>
      <c r="N88" s="75" t="s">
        <v>712</v>
      </c>
      <c r="O88" s="75" t="s">
        <v>6494</v>
      </c>
      <c r="P88" s="75" t="s">
        <v>6495</v>
      </c>
    </row>
    <row r="89" spans="1:16" ht="38.25">
      <c r="A89" s="75" t="s">
        <v>2</v>
      </c>
      <c r="B89" s="86" t="s">
        <v>6539</v>
      </c>
      <c r="C89" s="81"/>
      <c r="D89" s="81"/>
      <c r="E89" s="78" t="s">
        <v>6327</v>
      </c>
      <c r="F89" s="75" t="s">
        <v>53</v>
      </c>
      <c r="G89" s="75" t="s">
        <v>712</v>
      </c>
      <c r="H89" s="76" t="s">
        <v>3009</v>
      </c>
      <c r="I89" s="76" t="s">
        <v>3010</v>
      </c>
      <c r="J89" s="88">
        <v>50397276</v>
      </c>
      <c r="L89" s="75" t="s">
        <v>6327</v>
      </c>
      <c r="M89" s="75" t="s">
        <v>53</v>
      </c>
      <c r="N89" s="75" t="s">
        <v>712</v>
      </c>
      <c r="O89" s="75" t="s">
        <v>6496</v>
      </c>
      <c r="P89" s="75" t="s">
        <v>6497</v>
      </c>
    </row>
    <row r="90" spans="1:16" ht="38.25">
      <c r="A90" s="75" t="s">
        <v>2</v>
      </c>
      <c r="B90" s="86" t="s">
        <v>6553</v>
      </c>
      <c r="C90" s="81"/>
      <c r="D90" s="81"/>
      <c r="E90" s="78" t="s">
        <v>6327</v>
      </c>
      <c r="F90" s="75" t="s">
        <v>53</v>
      </c>
      <c r="G90" s="75" t="s">
        <v>712</v>
      </c>
      <c r="H90" s="76" t="s">
        <v>3027</v>
      </c>
      <c r="I90" s="76" t="s">
        <v>3028</v>
      </c>
      <c r="J90" s="88">
        <v>50397339</v>
      </c>
      <c r="L90" s="75" t="s">
        <v>6327</v>
      </c>
      <c r="M90" s="75" t="s">
        <v>53</v>
      </c>
      <c r="N90" s="75" t="s">
        <v>712</v>
      </c>
      <c r="O90" s="75" t="s">
        <v>6502</v>
      </c>
      <c r="P90" s="75" t="s">
        <v>6503</v>
      </c>
    </row>
    <row r="91" spans="1:16" ht="38.25">
      <c r="A91" s="75" t="s">
        <v>2</v>
      </c>
      <c r="B91" s="86" t="s">
        <v>6559</v>
      </c>
      <c r="C91" s="81"/>
      <c r="D91" s="81"/>
      <c r="E91" s="78" t="s">
        <v>6327</v>
      </c>
      <c r="F91" s="75" t="s">
        <v>53</v>
      </c>
      <c r="G91" s="75" t="s">
        <v>712</v>
      </c>
      <c r="H91" s="76" t="s">
        <v>3011</v>
      </c>
      <c r="I91" s="76" t="s">
        <v>3012</v>
      </c>
      <c r="J91" s="88">
        <v>50397277</v>
      </c>
      <c r="L91" s="75" t="s">
        <v>6327</v>
      </c>
      <c r="M91" s="75" t="s">
        <v>53</v>
      </c>
      <c r="N91" s="75" t="s">
        <v>712</v>
      </c>
      <c r="O91" s="75" t="s">
        <v>6504</v>
      </c>
      <c r="P91" s="75" t="s">
        <v>6505</v>
      </c>
    </row>
    <row r="92" spans="1:16" ht="38.25">
      <c r="A92" s="75" t="s">
        <v>2</v>
      </c>
      <c r="B92" s="86" t="s">
        <v>6562</v>
      </c>
      <c r="C92" s="81"/>
      <c r="D92" s="81"/>
      <c r="E92" s="78" t="s">
        <v>6327</v>
      </c>
      <c r="F92" s="75" t="s">
        <v>53</v>
      </c>
      <c r="G92" s="75" t="s">
        <v>712</v>
      </c>
      <c r="H92" s="76" t="s">
        <v>3029</v>
      </c>
      <c r="I92" s="76" t="s">
        <v>3030</v>
      </c>
      <c r="J92" s="88">
        <v>50397340</v>
      </c>
      <c r="L92" s="75" t="s">
        <v>6327</v>
      </c>
      <c r="M92" s="75" t="s">
        <v>53</v>
      </c>
      <c r="N92" s="75" t="s">
        <v>712</v>
      </c>
      <c r="O92" s="75" t="s">
        <v>6506</v>
      </c>
      <c r="P92" s="75" t="s">
        <v>6507</v>
      </c>
    </row>
    <row r="93" spans="1:16" ht="38.25">
      <c r="A93" s="75" t="s">
        <v>2</v>
      </c>
      <c r="B93" s="86" t="s">
        <v>6565</v>
      </c>
      <c r="C93" s="81"/>
      <c r="D93" s="81"/>
      <c r="E93" s="78" t="s">
        <v>6327</v>
      </c>
      <c r="F93" s="75" t="s">
        <v>53</v>
      </c>
      <c r="G93" s="75" t="s">
        <v>712</v>
      </c>
      <c r="H93" s="76" t="s">
        <v>3013</v>
      </c>
      <c r="I93" s="76" t="s">
        <v>3014</v>
      </c>
      <c r="J93" s="88">
        <v>50397278</v>
      </c>
      <c r="L93" s="75" t="s">
        <v>6327</v>
      </c>
      <c r="M93" s="75" t="s">
        <v>53</v>
      </c>
      <c r="N93" s="75" t="s">
        <v>712</v>
      </c>
      <c r="O93" s="75" t="s">
        <v>6512</v>
      </c>
      <c r="P93" s="75" t="s">
        <v>6513</v>
      </c>
    </row>
    <row r="94" spans="1:16" ht="38.25">
      <c r="A94" s="75" t="s">
        <v>2</v>
      </c>
      <c r="B94" s="86" t="s">
        <v>6572</v>
      </c>
      <c r="C94" s="81"/>
      <c r="D94" s="81"/>
      <c r="E94" s="78" t="s">
        <v>6327</v>
      </c>
      <c r="F94" s="75" t="s">
        <v>53</v>
      </c>
      <c r="G94" s="75" t="s">
        <v>712</v>
      </c>
      <c r="H94" s="76" t="s">
        <v>3031</v>
      </c>
      <c r="I94" s="76" t="s">
        <v>3032</v>
      </c>
      <c r="J94" s="88">
        <v>50397342</v>
      </c>
      <c r="L94" s="75" t="s">
        <v>6327</v>
      </c>
      <c r="M94" s="75" t="s">
        <v>53</v>
      </c>
      <c r="N94" s="75" t="s">
        <v>712</v>
      </c>
      <c r="O94" s="75" t="s">
        <v>6514</v>
      </c>
      <c r="P94" s="75" t="s">
        <v>6515</v>
      </c>
    </row>
    <row r="95" spans="1:16" ht="38.25">
      <c r="A95" s="75" t="s">
        <v>2</v>
      </c>
      <c r="B95" s="86" t="s">
        <v>6582</v>
      </c>
      <c r="C95" s="81"/>
      <c r="D95" s="81"/>
      <c r="E95" s="78" t="s">
        <v>6327</v>
      </c>
      <c r="F95" s="75" t="s">
        <v>53</v>
      </c>
      <c r="G95" s="75" t="s">
        <v>712</v>
      </c>
      <c r="H95" s="76" t="s">
        <v>3015</v>
      </c>
      <c r="I95" s="76" t="s">
        <v>3016</v>
      </c>
      <c r="J95" s="88">
        <v>50397279</v>
      </c>
      <c r="L95" s="75" t="s">
        <v>6327</v>
      </c>
      <c r="M95" s="75" t="s">
        <v>53</v>
      </c>
      <c r="N95" s="75" t="s">
        <v>712</v>
      </c>
      <c r="O95" s="75" t="s">
        <v>6508</v>
      </c>
      <c r="P95" s="75" t="s">
        <v>6509</v>
      </c>
    </row>
    <row r="96" spans="1:16" ht="38.25">
      <c r="A96" s="75" t="s">
        <v>2</v>
      </c>
      <c r="B96" s="86" t="s">
        <v>6585</v>
      </c>
      <c r="C96" s="81"/>
      <c r="D96" s="81"/>
      <c r="E96" s="78" t="s">
        <v>6327</v>
      </c>
      <c r="F96" s="75" t="s">
        <v>53</v>
      </c>
      <c r="G96" s="75" t="s">
        <v>712</v>
      </c>
      <c r="H96" s="76" t="s">
        <v>3033</v>
      </c>
      <c r="I96" s="76" t="s">
        <v>3034</v>
      </c>
      <c r="J96" s="88">
        <v>50397343</v>
      </c>
      <c r="L96" s="75" t="s">
        <v>6327</v>
      </c>
      <c r="M96" s="75" t="s">
        <v>53</v>
      </c>
      <c r="N96" s="75" t="s">
        <v>712</v>
      </c>
      <c r="O96" s="75" t="s">
        <v>6484</v>
      </c>
      <c r="P96" s="75" t="s">
        <v>6485</v>
      </c>
    </row>
    <row r="97" spans="1:16" ht="38.25">
      <c r="A97" s="75" t="s">
        <v>2</v>
      </c>
      <c r="B97" s="86" t="s">
        <v>6592</v>
      </c>
      <c r="C97" s="81"/>
      <c r="D97" s="81"/>
      <c r="E97" s="78" t="s">
        <v>6327</v>
      </c>
      <c r="F97" s="75" t="s">
        <v>53</v>
      </c>
      <c r="G97" s="75" t="s">
        <v>712</v>
      </c>
      <c r="H97" s="76" t="s">
        <v>3035</v>
      </c>
      <c r="I97" s="76" t="s">
        <v>3036</v>
      </c>
      <c r="J97" s="88">
        <v>50397344</v>
      </c>
      <c r="L97" s="75" t="s">
        <v>6327</v>
      </c>
      <c r="M97" s="75" t="s">
        <v>53</v>
      </c>
      <c r="N97" s="75" t="s">
        <v>712</v>
      </c>
      <c r="O97" s="75" t="s">
        <v>6516</v>
      </c>
      <c r="P97" s="75" t="s">
        <v>6517</v>
      </c>
    </row>
    <row r="98" spans="1:16" ht="38.25">
      <c r="A98" s="75" t="s">
        <v>2</v>
      </c>
      <c r="B98" s="86" t="s">
        <v>6595</v>
      </c>
      <c r="C98" s="81"/>
      <c r="D98" s="81"/>
      <c r="E98" s="78" t="s">
        <v>6327</v>
      </c>
      <c r="F98" s="75" t="s">
        <v>53</v>
      </c>
      <c r="G98" s="75" t="s">
        <v>712</v>
      </c>
      <c r="H98" s="76" t="s">
        <v>3037</v>
      </c>
      <c r="I98" s="76" t="s">
        <v>3038</v>
      </c>
      <c r="J98" s="88">
        <v>50397345</v>
      </c>
      <c r="L98" s="75" t="s">
        <v>6327</v>
      </c>
      <c r="M98" s="75" t="s">
        <v>53</v>
      </c>
      <c r="N98" s="75" t="s">
        <v>712</v>
      </c>
      <c r="O98" s="75" t="s">
        <v>8292</v>
      </c>
      <c r="P98" s="75" t="s">
        <v>8293</v>
      </c>
    </row>
    <row r="99" spans="1:16" ht="38.25">
      <c r="A99" s="75" t="s">
        <v>2</v>
      </c>
      <c r="B99" s="86" t="s">
        <v>6600</v>
      </c>
      <c r="C99" s="81"/>
      <c r="D99" s="81"/>
      <c r="E99" s="78" t="s">
        <v>6327</v>
      </c>
      <c r="F99" s="75" t="s">
        <v>53</v>
      </c>
      <c r="G99" s="75" t="s">
        <v>712</v>
      </c>
      <c r="H99" s="76" t="s">
        <v>3017</v>
      </c>
      <c r="I99" s="76" t="s">
        <v>3018</v>
      </c>
      <c r="J99" s="88">
        <v>50397280</v>
      </c>
      <c r="L99" s="75" t="s">
        <v>6327</v>
      </c>
      <c r="M99" s="75" t="s">
        <v>53</v>
      </c>
      <c r="N99" s="75" t="s">
        <v>712</v>
      </c>
      <c r="O99" s="75" t="s">
        <v>6518</v>
      </c>
      <c r="P99" s="75" t="s">
        <v>6519</v>
      </c>
    </row>
    <row r="100" spans="1:16" ht="38.25">
      <c r="A100" s="75" t="s">
        <v>2</v>
      </c>
      <c r="B100" s="86" t="s">
        <v>6605</v>
      </c>
      <c r="C100" s="81"/>
      <c r="D100" s="81"/>
      <c r="E100" s="78" t="s">
        <v>6327</v>
      </c>
      <c r="F100" s="75" t="s">
        <v>53</v>
      </c>
      <c r="G100" s="75" t="s">
        <v>712</v>
      </c>
      <c r="H100" s="76" t="s">
        <v>3019</v>
      </c>
      <c r="I100" s="76" t="s">
        <v>3020</v>
      </c>
      <c r="J100" s="88">
        <v>50397281</v>
      </c>
      <c r="L100" s="75" t="s">
        <v>6327</v>
      </c>
      <c r="M100" s="75" t="s">
        <v>53</v>
      </c>
      <c r="N100" s="75" t="s">
        <v>712</v>
      </c>
      <c r="O100" s="75" t="s">
        <v>6520</v>
      </c>
      <c r="P100" s="75" t="s">
        <v>6521</v>
      </c>
    </row>
    <row r="101" spans="1:16" ht="38.25">
      <c r="A101" s="75" t="s">
        <v>2</v>
      </c>
      <c r="B101" s="86" t="s">
        <v>6608</v>
      </c>
      <c r="C101" s="81"/>
      <c r="D101" s="81"/>
      <c r="E101" s="78" t="s">
        <v>6327</v>
      </c>
      <c r="F101" s="75" t="s">
        <v>53</v>
      </c>
      <c r="G101" s="75" t="s">
        <v>712</v>
      </c>
      <c r="H101" s="76" t="s">
        <v>3053</v>
      </c>
      <c r="I101" s="76" t="s">
        <v>3054</v>
      </c>
      <c r="J101" s="88">
        <v>50397357</v>
      </c>
      <c r="L101" s="75" t="s">
        <v>6327</v>
      </c>
      <c r="M101" s="75" t="s">
        <v>53</v>
      </c>
      <c r="N101" s="75" t="s">
        <v>712</v>
      </c>
      <c r="O101" s="75" t="s">
        <v>6510</v>
      </c>
      <c r="P101" s="75" t="s">
        <v>6511</v>
      </c>
    </row>
    <row r="102" spans="1:16" ht="38.25">
      <c r="A102" s="75" t="s">
        <v>2</v>
      </c>
      <c r="B102" s="86" t="s">
        <v>6617</v>
      </c>
      <c r="C102" s="81"/>
      <c r="D102" s="81"/>
      <c r="E102" s="78" t="s">
        <v>6327</v>
      </c>
      <c r="F102" s="75" t="s">
        <v>53</v>
      </c>
      <c r="G102" s="75" t="s">
        <v>712</v>
      </c>
      <c r="H102" s="76" t="s">
        <v>3039</v>
      </c>
      <c r="I102" s="76" t="s">
        <v>3040</v>
      </c>
      <c r="J102" s="88">
        <v>50397346</v>
      </c>
      <c r="L102" s="75" t="s">
        <v>6327</v>
      </c>
      <c r="M102" s="75" t="s">
        <v>53</v>
      </c>
      <c r="N102" s="75" t="s">
        <v>712</v>
      </c>
      <c r="O102" s="75" t="s">
        <v>6522</v>
      </c>
      <c r="P102" s="75" t="s">
        <v>6523</v>
      </c>
    </row>
    <row r="103" spans="1:16" ht="38.25">
      <c r="A103" s="75" t="s">
        <v>2</v>
      </c>
      <c r="B103" s="86" t="s">
        <v>6622</v>
      </c>
      <c r="C103" s="81"/>
      <c r="D103" s="81"/>
      <c r="E103" s="78" t="s">
        <v>6327</v>
      </c>
      <c r="F103" s="75" t="s">
        <v>53</v>
      </c>
      <c r="G103" s="75" t="s">
        <v>712</v>
      </c>
      <c r="H103" s="76" t="s">
        <v>3001</v>
      </c>
      <c r="I103" s="76" t="s">
        <v>3002</v>
      </c>
      <c r="J103" s="88">
        <v>50397272</v>
      </c>
      <c r="L103" s="75" t="s">
        <v>6327</v>
      </c>
      <c r="M103" s="75" t="s">
        <v>53</v>
      </c>
      <c r="N103" s="75" t="s">
        <v>712</v>
      </c>
      <c r="O103" s="75" t="s">
        <v>6524</v>
      </c>
      <c r="P103" s="75" t="s">
        <v>6525</v>
      </c>
    </row>
    <row r="104" spans="1:16" ht="38.25">
      <c r="A104" s="75" t="s">
        <v>2</v>
      </c>
      <c r="B104" s="86" t="s">
        <v>6625</v>
      </c>
      <c r="C104" s="81"/>
      <c r="D104" s="81"/>
      <c r="E104" s="78" t="s">
        <v>6327</v>
      </c>
      <c r="F104" s="75" t="s">
        <v>53</v>
      </c>
      <c r="G104" s="75" t="s">
        <v>712</v>
      </c>
      <c r="H104" s="76" t="s">
        <v>3041</v>
      </c>
      <c r="I104" s="76" t="s">
        <v>3042</v>
      </c>
      <c r="J104" s="88">
        <v>50397347</v>
      </c>
      <c r="L104" s="75" t="s">
        <v>6327</v>
      </c>
      <c r="M104" s="75" t="s">
        <v>53</v>
      </c>
      <c r="N104" s="75" t="s">
        <v>712</v>
      </c>
      <c r="O104" s="75" t="s">
        <v>6486</v>
      </c>
      <c r="P104" s="75" t="s">
        <v>6487</v>
      </c>
    </row>
    <row r="105" spans="1:16" ht="38.25">
      <c r="A105" s="75" t="s">
        <v>2</v>
      </c>
      <c r="B105" s="86" t="s">
        <v>6632</v>
      </c>
      <c r="C105" s="81"/>
      <c r="D105" s="81"/>
      <c r="E105" s="78" t="s">
        <v>6327</v>
      </c>
      <c r="F105" s="75" t="s">
        <v>53</v>
      </c>
      <c r="G105" s="75" t="s">
        <v>712</v>
      </c>
      <c r="H105" s="76" t="s">
        <v>3055</v>
      </c>
      <c r="I105" s="76" t="s">
        <v>3056</v>
      </c>
      <c r="J105" s="88">
        <v>50397358</v>
      </c>
      <c r="L105" s="75" t="s">
        <v>6327</v>
      </c>
      <c r="M105" s="75" t="s">
        <v>53</v>
      </c>
      <c r="N105" s="75" t="s">
        <v>712</v>
      </c>
      <c r="O105" s="75" t="s">
        <v>6526</v>
      </c>
      <c r="P105" s="75" t="s">
        <v>6527</v>
      </c>
    </row>
    <row r="106" spans="1:16" ht="38.25">
      <c r="A106" s="75" t="s">
        <v>2</v>
      </c>
      <c r="B106" s="86" t="s">
        <v>6637</v>
      </c>
      <c r="C106" s="81"/>
      <c r="D106" s="81"/>
      <c r="E106" s="78" t="s">
        <v>6327</v>
      </c>
      <c r="F106" s="75" t="s">
        <v>53</v>
      </c>
      <c r="G106" s="75" t="s">
        <v>712</v>
      </c>
      <c r="H106" s="76" t="s">
        <v>3057</v>
      </c>
      <c r="I106" s="76" t="s">
        <v>3058</v>
      </c>
      <c r="J106" s="88">
        <v>50397359</v>
      </c>
      <c r="L106" s="75" t="s">
        <v>6327</v>
      </c>
      <c r="M106" s="75" t="s">
        <v>53</v>
      </c>
      <c r="N106" s="75" t="s">
        <v>712</v>
      </c>
      <c r="O106" s="75" t="s">
        <v>6551</v>
      </c>
      <c r="P106" s="75" t="s">
        <v>6552</v>
      </c>
    </row>
    <row r="107" spans="1:16" ht="38.25">
      <c r="A107" s="75" t="s">
        <v>2</v>
      </c>
      <c r="B107" s="86" t="s">
        <v>6640</v>
      </c>
      <c r="C107" s="81"/>
      <c r="D107" s="81"/>
      <c r="E107" s="78" t="s">
        <v>6327</v>
      </c>
      <c r="F107" s="75" t="s">
        <v>53</v>
      </c>
      <c r="G107" s="75" t="s">
        <v>712</v>
      </c>
      <c r="H107" s="76" t="s">
        <v>3043</v>
      </c>
      <c r="I107" s="76" t="s">
        <v>3044</v>
      </c>
      <c r="J107" s="88">
        <v>50397348</v>
      </c>
      <c r="L107" s="75" t="s">
        <v>6327</v>
      </c>
      <c r="M107" s="75" t="s">
        <v>53</v>
      </c>
      <c r="N107" s="75" t="s">
        <v>712</v>
      </c>
      <c r="O107" s="75" t="s">
        <v>6528</v>
      </c>
      <c r="P107" s="75" t="s">
        <v>6529</v>
      </c>
    </row>
    <row r="108" spans="1:16" ht="38.25">
      <c r="A108" s="75" t="s">
        <v>2</v>
      </c>
      <c r="B108" s="86" t="s">
        <v>6645</v>
      </c>
      <c r="C108" s="81"/>
      <c r="D108" s="81"/>
      <c r="E108" s="78" t="s">
        <v>6327</v>
      </c>
      <c r="F108" s="75" t="s">
        <v>53</v>
      </c>
      <c r="G108" s="75" t="s">
        <v>712</v>
      </c>
      <c r="H108" s="76" t="s">
        <v>3045</v>
      </c>
      <c r="I108" s="76" t="s">
        <v>3046</v>
      </c>
      <c r="J108" s="88">
        <v>50397349</v>
      </c>
      <c r="L108" s="75" t="s">
        <v>6327</v>
      </c>
      <c r="M108" s="75" t="s">
        <v>53</v>
      </c>
      <c r="N108" s="75" t="s">
        <v>712</v>
      </c>
      <c r="O108" s="75" t="s">
        <v>7570</v>
      </c>
      <c r="P108" s="75" t="s">
        <v>7571</v>
      </c>
    </row>
    <row r="109" spans="1:16" ht="38.25">
      <c r="A109" s="75" t="s">
        <v>2</v>
      </c>
      <c r="B109" s="86" t="s">
        <v>6664</v>
      </c>
      <c r="C109" s="81"/>
      <c r="D109" s="81"/>
      <c r="E109" s="78" t="s">
        <v>6327</v>
      </c>
      <c r="F109" s="75" t="s">
        <v>53</v>
      </c>
      <c r="G109" s="75" t="s">
        <v>712</v>
      </c>
      <c r="H109" s="76" t="s">
        <v>3047</v>
      </c>
      <c r="I109" s="76" t="s">
        <v>3048</v>
      </c>
      <c r="J109" s="88">
        <v>50397351</v>
      </c>
      <c r="L109" s="75" t="s">
        <v>6327</v>
      </c>
      <c r="M109" s="75" t="s">
        <v>53</v>
      </c>
      <c r="N109" s="75" t="s">
        <v>712</v>
      </c>
      <c r="O109" s="75" t="s">
        <v>6910</v>
      </c>
      <c r="P109" s="75" t="s">
        <v>6911</v>
      </c>
    </row>
    <row r="110" spans="1:16" ht="38.25">
      <c r="A110" s="75" t="s">
        <v>2</v>
      </c>
      <c r="B110" s="86" t="s">
        <v>6667</v>
      </c>
      <c r="C110" s="81"/>
      <c r="D110" s="81"/>
      <c r="E110" s="78" t="s">
        <v>6327</v>
      </c>
      <c r="F110" s="75" t="s">
        <v>53</v>
      </c>
      <c r="G110" s="75" t="s">
        <v>712</v>
      </c>
      <c r="H110" s="76" t="s">
        <v>3059</v>
      </c>
      <c r="I110" s="76" t="s">
        <v>3060</v>
      </c>
      <c r="J110" s="88">
        <v>50397361</v>
      </c>
      <c r="L110" s="75" t="s">
        <v>6327</v>
      </c>
      <c r="M110" s="75" t="s">
        <v>53</v>
      </c>
      <c r="N110" s="75" t="s">
        <v>712</v>
      </c>
      <c r="O110" s="75" t="s">
        <v>7999</v>
      </c>
      <c r="P110" s="75" t="s">
        <v>8000</v>
      </c>
    </row>
    <row r="111" spans="1:16" ht="38.25">
      <c r="A111" s="75" t="s">
        <v>2</v>
      </c>
      <c r="B111" s="86" t="s">
        <v>6674</v>
      </c>
      <c r="C111" s="81"/>
      <c r="D111" s="81"/>
      <c r="E111" s="78" t="s">
        <v>6327</v>
      </c>
      <c r="F111" s="75" t="s">
        <v>53</v>
      </c>
      <c r="G111" s="75" t="s">
        <v>712</v>
      </c>
      <c r="H111" s="76" t="s">
        <v>3061</v>
      </c>
      <c r="I111" s="76" t="s">
        <v>3062</v>
      </c>
      <c r="J111" s="88">
        <v>50397362</v>
      </c>
      <c r="L111" s="75" t="s">
        <v>6327</v>
      </c>
      <c r="M111" s="75" t="s">
        <v>53</v>
      </c>
      <c r="N111" s="75" t="s">
        <v>712</v>
      </c>
      <c r="O111" s="75" t="s">
        <v>8880</v>
      </c>
      <c r="P111" s="75" t="s">
        <v>8881</v>
      </c>
    </row>
    <row r="112" spans="1:16" ht="38.25">
      <c r="A112" s="75" t="s">
        <v>2</v>
      </c>
      <c r="B112" s="86" t="s">
        <v>6677</v>
      </c>
      <c r="C112" s="81"/>
      <c r="D112" s="81"/>
      <c r="E112" s="78" t="s">
        <v>6327</v>
      </c>
      <c r="F112" s="75" t="s">
        <v>53</v>
      </c>
      <c r="G112" s="75" t="s">
        <v>712</v>
      </c>
      <c r="H112" s="76" t="s">
        <v>3063</v>
      </c>
      <c r="I112" s="76" t="s">
        <v>3064</v>
      </c>
      <c r="J112" s="88">
        <v>50397363</v>
      </c>
      <c r="L112" s="75" t="s">
        <v>6327</v>
      </c>
      <c r="M112" s="75" t="s">
        <v>53</v>
      </c>
      <c r="N112" s="75" t="s">
        <v>712</v>
      </c>
      <c r="O112" s="75" t="s">
        <v>6488</v>
      </c>
      <c r="P112" s="75" t="s">
        <v>6489</v>
      </c>
    </row>
    <row r="113" spans="1:16" ht="38.25">
      <c r="A113" s="75" t="s">
        <v>2</v>
      </c>
      <c r="B113" s="86" t="s">
        <v>6680</v>
      </c>
      <c r="C113" s="81"/>
      <c r="D113" s="81"/>
      <c r="E113" s="78" t="s">
        <v>6327</v>
      </c>
      <c r="F113" s="75" t="s">
        <v>53</v>
      </c>
      <c r="G113" s="75" t="s">
        <v>712</v>
      </c>
      <c r="H113" s="76" t="s">
        <v>3049</v>
      </c>
      <c r="I113" s="76" t="s">
        <v>3050</v>
      </c>
      <c r="J113" s="88">
        <v>50397352</v>
      </c>
      <c r="L113" s="75" t="s">
        <v>6327</v>
      </c>
      <c r="M113" s="75" t="s">
        <v>53</v>
      </c>
      <c r="N113" s="75" t="s">
        <v>712</v>
      </c>
      <c r="O113" s="75" t="s">
        <v>7555</v>
      </c>
      <c r="P113" s="75" t="s">
        <v>7556</v>
      </c>
    </row>
    <row r="114" spans="1:16" ht="38.25">
      <c r="A114" s="75" t="s">
        <v>2</v>
      </c>
      <c r="B114" s="86" t="s">
        <v>6686</v>
      </c>
      <c r="C114" s="81"/>
      <c r="D114" s="81"/>
      <c r="E114" s="78" t="s">
        <v>6327</v>
      </c>
      <c r="F114" s="75" t="s">
        <v>53</v>
      </c>
      <c r="G114" s="75" t="s">
        <v>712</v>
      </c>
      <c r="H114" s="76" t="s">
        <v>3065</v>
      </c>
      <c r="I114" s="76" t="s">
        <v>3066</v>
      </c>
      <c r="J114" s="88">
        <v>50397364</v>
      </c>
      <c r="L114" s="75" t="s">
        <v>6327</v>
      </c>
      <c r="M114" s="75" t="s">
        <v>53</v>
      </c>
      <c r="N114" s="75" t="s">
        <v>712</v>
      </c>
      <c r="O114" s="75" t="s">
        <v>7543</v>
      </c>
      <c r="P114" s="75" t="s">
        <v>7544</v>
      </c>
    </row>
    <row r="115" spans="1:16" ht="38.25">
      <c r="A115" s="75" t="s">
        <v>2</v>
      </c>
      <c r="B115" s="86" t="s">
        <v>6691</v>
      </c>
      <c r="C115" s="81"/>
      <c r="D115" s="81"/>
      <c r="E115" s="78" t="s">
        <v>6327</v>
      </c>
      <c r="F115" s="75" t="s">
        <v>53</v>
      </c>
      <c r="G115" s="75" t="s">
        <v>712</v>
      </c>
      <c r="H115" s="76" t="s">
        <v>3067</v>
      </c>
      <c r="I115" s="76" t="s">
        <v>3068</v>
      </c>
      <c r="J115" s="88">
        <v>50397365</v>
      </c>
      <c r="L115" s="75" t="s">
        <v>6327</v>
      </c>
      <c r="M115" s="75" t="s">
        <v>53</v>
      </c>
      <c r="N115" s="75" t="s">
        <v>712</v>
      </c>
      <c r="O115" s="75" t="s">
        <v>9168</v>
      </c>
      <c r="P115" s="75" t="s">
        <v>9169</v>
      </c>
    </row>
    <row r="116" spans="1:16" ht="38.25">
      <c r="A116" s="75" t="s">
        <v>2</v>
      </c>
      <c r="B116" s="86" t="s">
        <v>6708</v>
      </c>
      <c r="C116" s="81"/>
      <c r="D116" s="81"/>
      <c r="E116" s="78" t="s">
        <v>6327</v>
      </c>
      <c r="F116" s="75" t="s">
        <v>53</v>
      </c>
      <c r="G116" s="75" t="s">
        <v>712</v>
      </c>
      <c r="H116" s="76" t="s">
        <v>3051</v>
      </c>
      <c r="I116" s="76" t="s">
        <v>3052</v>
      </c>
      <c r="J116" s="88">
        <v>50397353</v>
      </c>
      <c r="L116" s="75" t="s">
        <v>6327</v>
      </c>
      <c r="M116" s="75" t="s">
        <v>53</v>
      </c>
      <c r="N116" s="75" t="s">
        <v>712</v>
      </c>
      <c r="O116" s="75" t="s">
        <v>7770</v>
      </c>
      <c r="P116" s="75" t="s">
        <v>7771</v>
      </c>
    </row>
    <row r="117" spans="1:16" ht="38.25">
      <c r="A117" s="75" t="s">
        <v>2</v>
      </c>
      <c r="B117" s="86" t="s">
        <v>6725</v>
      </c>
      <c r="C117" s="81"/>
      <c r="D117" s="81"/>
      <c r="E117" s="78" t="s">
        <v>6327</v>
      </c>
      <c r="F117" s="75" t="s">
        <v>53</v>
      </c>
      <c r="G117" s="75" t="s">
        <v>712</v>
      </c>
      <c r="H117" s="76" t="s">
        <v>3021</v>
      </c>
      <c r="I117" s="76" t="s">
        <v>3022</v>
      </c>
      <c r="J117" s="88">
        <v>50397336</v>
      </c>
      <c r="L117" s="75" t="s">
        <v>6327</v>
      </c>
      <c r="M117" s="75" t="s">
        <v>53</v>
      </c>
      <c r="N117" s="75" t="s">
        <v>712</v>
      </c>
      <c r="O117" s="75" t="s">
        <v>8294</v>
      </c>
      <c r="P117" s="75" t="s">
        <v>8295</v>
      </c>
    </row>
    <row r="118" spans="1:16" ht="38.25">
      <c r="A118" s="75" t="s">
        <v>2</v>
      </c>
      <c r="B118" s="86" t="s">
        <v>6742</v>
      </c>
      <c r="C118" s="81"/>
      <c r="D118" s="81"/>
      <c r="E118" s="78" t="s">
        <v>6327</v>
      </c>
      <c r="F118" s="75" t="s">
        <v>53</v>
      </c>
      <c r="G118" s="75" t="s">
        <v>712</v>
      </c>
      <c r="H118" s="76" t="s">
        <v>3003</v>
      </c>
      <c r="I118" s="76" t="s">
        <v>3004</v>
      </c>
      <c r="J118" s="88">
        <v>50397273</v>
      </c>
      <c r="L118" s="75" t="s">
        <v>6327</v>
      </c>
      <c r="M118" s="75" t="s">
        <v>53</v>
      </c>
      <c r="N118" s="75" t="s">
        <v>712</v>
      </c>
      <c r="O118" s="75" t="s">
        <v>8296</v>
      </c>
      <c r="P118" s="75" t="s">
        <v>8297</v>
      </c>
    </row>
    <row r="119" spans="1:16" ht="38.25">
      <c r="A119" s="75" t="s">
        <v>2</v>
      </c>
      <c r="B119" s="86" t="s">
        <v>6775</v>
      </c>
      <c r="C119" s="81"/>
      <c r="D119" s="81"/>
      <c r="E119" s="78" t="s">
        <v>6327</v>
      </c>
      <c r="F119" s="75" t="s">
        <v>53</v>
      </c>
      <c r="G119" s="75" t="s">
        <v>712</v>
      </c>
      <c r="H119" s="76" t="s">
        <v>3023</v>
      </c>
      <c r="I119" s="76" t="s">
        <v>3024</v>
      </c>
      <c r="J119" s="88">
        <v>50397337</v>
      </c>
      <c r="L119" s="75" t="s">
        <v>6327</v>
      </c>
      <c r="M119" s="75" t="s">
        <v>53</v>
      </c>
      <c r="N119" s="75" t="s">
        <v>712</v>
      </c>
      <c r="O119" s="75" t="s">
        <v>9370</v>
      </c>
      <c r="P119" s="75" t="s">
        <v>9371</v>
      </c>
    </row>
    <row r="120" spans="1:16" ht="38.25">
      <c r="A120" s="75" t="s">
        <v>2</v>
      </c>
      <c r="B120" s="86" t="s">
        <v>6808</v>
      </c>
      <c r="C120" s="81"/>
      <c r="D120" s="81"/>
      <c r="E120" s="78" t="s">
        <v>6327</v>
      </c>
      <c r="F120" s="75" t="s">
        <v>53</v>
      </c>
      <c r="G120" s="75" t="s">
        <v>712</v>
      </c>
      <c r="H120" s="76" t="s">
        <v>3005</v>
      </c>
      <c r="I120" s="76" t="s">
        <v>3006</v>
      </c>
      <c r="J120" s="88">
        <v>50397274</v>
      </c>
      <c r="L120" s="75" t="s">
        <v>6327</v>
      </c>
      <c r="M120" s="75" t="s">
        <v>53</v>
      </c>
      <c r="N120" s="75" t="s">
        <v>712</v>
      </c>
      <c r="O120" s="75" t="s">
        <v>8820</v>
      </c>
      <c r="P120" s="75" t="s">
        <v>8821</v>
      </c>
    </row>
    <row r="121" spans="1:16" ht="38.25">
      <c r="A121" s="75" t="s">
        <v>2</v>
      </c>
      <c r="B121" s="86" t="s">
        <v>6825</v>
      </c>
      <c r="C121" s="81"/>
      <c r="D121" s="81"/>
      <c r="E121" s="78" t="s">
        <v>6327</v>
      </c>
      <c r="F121" s="75" t="s">
        <v>53</v>
      </c>
      <c r="G121" s="75" t="s">
        <v>712</v>
      </c>
      <c r="H121" s="76" t="s">
        <v>3007</v>
      </c>
      <c r="I121" s="76" t="s">
        <v>3008</v>
      </c>
      <c r="J121" s="88">
        <v>50397275</v>
      </c>
      <c r="L121" s="75" t="s">
        <v>6327</v>
      </c>
      <c r="M121" s="75" t="s">
        <v>6335</v>
      </c>
      <c r="N121" s="75" t="s">
        <v>44</v>
      </c>
      <c r="O121" s="75" t="s">
        <v>6918</v>
      </c>
      <c r="P121" s="75" t="s">
        <v>6919</v>
      </c>
    </row>
    <row r="122" spans="1:16" ht="38.25">
      <c r="A122" s="75" t="s">
        <v>2</v>
      </c>
      <c r="B122" s="86" t="s">
        <v>6842</v>
      </c>
      <c r="C122" s="81"/>
      <c r="D122" s="81"/>
      <c r="E122" s="78" t="s">
        <v>6327</v>
      </c>
      <c r="F122" s="75" t="s">
        <v>53</v>
      </c>
      <c r="G122" s="75" t="s">
        <v>712</v>
      </c>
      <c r="H122" s="76" t="s">
        <v>2867</v>
      </c>
      <c r="I122" s="76" t="s">
        <v>2868</v>
      </c>
      <c r="J122" s="88">
        <v>50388274</v>
      </c>
      <c r="L122" s="75" t="s">
        <v>6327</v>
      </c>
      <c r="M122" s="75" t="s">
        <v>6335</v>
      </c>
      <c r="N122" s="75" t="s">
        <v>44</v>
      </c>
      <c r="O122" s="75" t="s">
        <v>7508</v>
      </c>
      <c r="P122" s="75" t="s">
        <v>7509</v>
      </c>
    </row>
    <row r="123" spans="1:16" ht="38.25">
      <c r="A123" s="75" t="s">
        <v>2</v>
      </c>
      <c r="B123" s="86" t="s">
        <v>6860</v>
      </c>
      <c r="C123" s="81"/>
      <c r="D123" s="81"/>
      <c r="E123" s="78" t="s">
        <v>6327</v>
      </c>
      <c r="F123" s="75" t="s">
        <v>53</v>
      </c>
      <c r="G123" s="75" t="s">
        <v>712</v>
      </c>
      <c r="H123" s="76" t="s">
        <v>3876</v>
      </c>
      <c r="I123" s="76" t="s">
        <v>3877</v>
      </c>
      <c r="J123" s="88">
        <v>50402882</v>
      </c>
      <c r="L123" s="75" t="s">
        <v>6327</v>
      </c>
      <c r="M123" s="75" t="s">
        <v>6335</v>
      </c>
      <c r="N123" s="75" t="s">
        <v>44</v>
      </c>
      <c r="O123" s="75" t="s">
        <v>7591</v>
      </c>
      <c r="P123" s="75" t="s">
        <v>7592</v>
      </c>
    </row>
    <row r="124" spans="1:16" ht="38.25">
      <c r="A124" s="75" t="s">
        <v>2</v>
      </c>
      <c r="B124" s="86" t="s">
        <v>6877</v>
      </c>
      <c r="C124" s="81"/>
      <c r="D124" s="81"/>
      <c r="E124" s="78" t="s">
        <v>6327</v>
      </c>
      <c r="F124" s="75" t="s">
        <v>53</v>
      </c>
      <c r="G124" s="75" t="s">
        <v>712</v>
      </c>
      <c r="H124" s="76" t="s">
        <v>3858</v>
      </c>
      <c r="I124" s="76" t="s">
        <v>3859</v>
      </c>
      <c r="J124" s="88">
        <v>50402849</v>
      </c>
      <c r="L124" s="75" t="s">
        <v>6327</v>
      </c>
      <c r="M124" s="75" t="s">
        <v>6335</v>
      </c>
      <c r="N124" s="75" t="s">
        <v>44</v>
      </c>
      <c r="O124" s="75" t="s">
        <v>6448</v>
      </c>
      <c r="P124" s="75" t="s">
        <v>6449</v>
      </c>
    </row>
    <row r="125" spans="1:16" ht="38.25">
      <c r="A125" s="75" t="s">
        <v>2</v>
      </c>
      <c r="B125" s="86" t="s">
        <v>6896</v>
      </c>
      <c r="C125" s="81"/>
      <c r="D125" s="81"/>
      <c r="E125" s="78" t="s">
        <v>6327</v>
      </c>
      <c r="F125" s="75" t="s">
        <v>53</v>
      </c>
      <c r="G125" s="75" t="s">
        <v>712</v>
      </c>
      <c r="H125" s="76" t="s">
        <v>3864</v>
      </c>
      <c r="I125" s="76" t="s">
        <v>3865</v>
      </c>
      <c r="J125" s="88">
        <v>50402864</v>
      </c>
      <c r="L125" s="75" t="s">
        <v>6327</v>
      </c>
      <c r="M125" s="75" t="s">
        <v>6335</v>
      </c>
      <c r="N125" s="75" t="s">
        <v>44</v>
      </c>
      <c r="O125" s="75" t="s">
        <v>7006</v>
      </c>
      <c r="P125" s="75" t="s">
        <v>7007</v>
      </c>
    </row>
    <row r="126" spans="1:16" ht="38.25">
      <c r="A126" s="75" t="s">
        <v>2</v>
      </c>
      <c r="B126" s="86" t="s">
        <v>6987</v>
      </c>
      <c r="C126" s="81"/>
      <c r="D126" s="81"/>
      <c r="E126" s="78" t="s">
        <v>6327</v>
      </c>
      <c r="F126" s="75" t="s">
        <v>53</v>
      </c>
      <c r="G126" s="75" t="s">
        <v>712</v>
      </c>
      <c r="H126" s="76" t="s">
        <v>2873</v>
      </c>
      <c r="I126" s="76" t="s">
        <v>2874</v>
      </c>
      <c r="J126" s="88">
        <v>50388286</v>
      </c>
      <c r="L126" s="75" t="s">
        <v>6327</v>
      </c>
      <c r="M126" s="75" t="s">
        <v>6335</v>
      </c>
      <c r="N126" s="75" t="s">
        <v>44</v>
      </c>
      <c r="O126" s="75" t="s">
        <v>7640</v>
      </c>
      <c r="P126" s="75" t="s">
        <v>7641</v>
      </c>
    </row>
    <row r="127" spans="1:16" ht="38.25">
      <c r="A127" s="75" t="s">
        <v>2</v>
      </c>
      <c r="B127" s="86" t="s">
        <v>6992</v>
      </c>
      <c r="C127" s="81"/>
      <c r="D127" s="81"/>
      <c r="E127" s="78" t="s">
        <v>6327</v>
      </c>
      <c r="F127" s="75" t="s">
        <v>53</v>
      </c>
      <c r="G127" s="75" t="s">
        <v>712</v>
      </c>
      <c r="H127" s="76" t="s">
        <v>2869</v>
      </c>
      <c r="I127" s="76" t="s">
        <v>2870</v>
      </c>
      <c r="J127" s="88">
        <v>50388276</v>
      </c>
      <c r="L127" s="75" t="s">
        <v>6327</v>
      </c>
      <c r="M127" s="75" t="s">
        <v>6335</v>
      </c>
      <c r="N127" s="75" t="s">
        <v>44</v>
      </c>
      <c r="O127" s="75" t="s">
        <v>6704</v>
      </c>
      <c r="P127" s="75" t="s">
        <v>6705</v>
      </c>
    </row>
    <row r="128" spans="1:16" ht="38.25">
      <c r="A128" s="75" t="s">
        <v>2</v>
      </c>
      <c r="B128" s="86" t="s">
        <v>6995</v>
      </c>
      <c r="C128" s="81"/>
      <c r="D128" s="81"/>
      <c r="E128" s="78" t="s">
        <v>6327</v>
      </c>
      <c r="F128" s="75" t="s">
        <v>53</v>
      </c>
      <c r="G128" s="75" t="s">
        <v>712</v>
      </c>
      <c r="H128" s="76" t="s">
        <v>2871</v>
      </c>
      <c r="I128" s="76" t="s">
        <v>2872</v>
      </c>
      <c r="J128" s="88">
        <v>50388277</v>
      </c>
      <c r="L128" s="75" t="s">
        <v>6327</v>
      </c>
      <c r="M128" s="75" t="s">
        <v>6335</v>
      </c>
      <c r="N128" s="75" t="s">
        <v>44</v>
      </c>
      <c r="O128" s="75" t="s">
        <v>6706</v>
      </c>
      <c r="P128" s="75" t="s">
        <v>6707</v>
      </c>
    </row>
    <row r="129" spans="1:16" ht="38.25">
      <c r="A129" s="75" t="s">
        <v>2</v>
      </c>
      <c r="B129" s="86" t="s">
        <v>7018</v>
      </c>
      <c r="C129" s="81"/>
      <c r="D129" s="81"/>
      <c r="E129" s="78" t="s">
        <v>6327</v>
      </c>
      <c r="F129" s="75" t="s">
        <v>53</v>
      </c>
      <c r="G129" s="75" t="s">
        <v>712</v>
      </c>
      <c r="H129" s="76" t="s">
        <v>3856</v>
      </c>
      <c r="I129" s="76" t="s">
        <v>3857</v>
      </c>
      <c r="J129" s="88">
        <v>50402847</v>
      </c>
      <c r="L129" s="75" t="s">
        <v>6327</v>
      </c>
      <c r="M129" s="75" t="s">
        <v>6335</v>
      </c>
      <c r="N129" s="75" t="s">
        <v>44</v>
      </c>
      <c r="O129" s="75" t="s">
        <v>6894</v>
      </c>
      <c r="P129" s="75" t="s">
        <v>6895</v>
      </c>
    </row>
    <row r="130" spans="1:16" ht="51">
      <c r="A130" s="75" t="s">
        <v>2</v>
      </c>
      <c r="B130" s="86" t="s">
        <v>7045</v>
      </c>
      <c r="C130" s="81"/>
      <c r="D130" s="81"/>
      <c r="E130" s="78" t="s">
        <v>6327</v>
      </c>
      <c r="F130" s="75" t="s">
        <v>6335</v>
      </c>
      <c r="G130" s="75" t="s">
        <v>44</v>
      </c>
      <c r="H130" s="76" t="s">
        <v>2519</v>
      </c>
      <c r="I130" s="76" t="s">
        <v>2520</v>
      </c>
      <c r="J130" s="88">
        <v>50383254</v>
      </c>
      <c r="L130" s="75" t="s">
        <v>6327</v>
      </c>
      <c r="M130" s="75" t="s">
        <v>6335</v>
      </c>
      <c r="N130" s="75" t="s">
        <v>44</v>
      </c>
      <c r="O130" s="75" t="s">
        <v>6612</v>
      </c>
      <c r="P130" s="75" t="s">
        <v>6613</v>
      </c>
    </row>
    <row r="131" spans="1:16" ht="51">
      <c r="A131" s="75" t="s">
        <v>2</v>
      </c>
      <c r="B131" s="86" t="s">
        <v>7109</v>
      </c>
      <c r="C131" s="81"/>
      <c r="D131" s="81"/>
      <c r="E131" s="78" t="s">
        <v>6327</v>
      </c>
      <c r="F131" s="75" t="s">
        <v>6335</v>
      </c>
      <c r="G131" s="75" t="s">
        <v>44</v>
      </c>
      <c r="H131" s="76" t="s">
        <v>2899</v>
      </c>
      <c r="I131" s="76" t="s">
        <v>2900</v>
      </c>
      <c r="J131" s="88">
        <v>50397260</v>
      </c>
      <c r="L131" s="75" t="s">
        <v>6327</v>
      </c>
      <c r="M131" s="75" t="s">
        <v>6335</v>
      </c>
      <c r="N131" s="75" t="s">
        <v>44</v>
      </c>
      <c r="O131" s="75" t="s">
        <v>7677</v>
      </c>
      <c r="P131" s="75" t="s">
        <v>7678</v>
      </c>
    </row>
    <row r="132" spans="1:16" ht="51">
      <c r="A132" s="75" t="s">
        <v>2</v>
      </c>
      <c r="B132" s="86" t="s">
        <v>7121</v>
      </c>
      <c r="C132" s="81"/>
      <c r="D132" s="81"/>
      <c r="E132" s="78" t="s">
        <v>6327</v>
      </c>
      <c r="F132" s="75" t="s">
        <v>6335</v>
      </c>
      <c r="G132" s="75" t="s">
        <v>44</v>
      </c>
      <c r="H132" s="76" t="s">
        <v>2533</v>
      </c>
      <c r="I132" s="76" t="s">
        <v>2534</v>
      </c>
      <c r="J132" s="88">
        <v>50383313</v>
      </c>
      <c r="L132" s="75" t="s">
        <v>6327</v>
      </c>
      <c r="M132" s="75" t="s">
        <v>6335</v>
      </c>
      <c r="N132" s="75" t="s">
        <v>44</v>
      </c>
      <c r="O132" s="75" t="s">
        <v>8471</v>
      </c>
      <c r="P132" s="75" t="s">
        <v>8472</v>
      </c>
    </row>
    <row r="133" spans="1:16" ht="51">
      <c r="A133" s="75" t="s">
        <v>2</v>
      </c>
      <c r="B133" s="86" t="s">
        <v>7196</v>
      </c>
      <c r="C133" s="81"/>
      <c r="D133" s="81"/>
      <c r="E133" s="78" t="s">
        <v>6327</v>
      </c>
      <c r="F133" s="75" t="s">
        <v>6335</v>
      </c>
      <c r="G133" s="75" t="s">
        <v>44</v>
      </c>
      <c r="H133" s="76" t="s">
        <v>2543</v>
      </c>
      <c r="I133" s="76" t="s">
        <v>2544</v>
      </c>
      <c r="J133" s="88">
        <v>50383340</v>
      </c>
      <c r="L133" s="75" t="s">
        <v>6327</v>
      </c>
      <c r="M133" s="75" t="s">
        <v>6335</v>
      </c>
      <c r="N133" s="75" t="s">
        <v>44</v>
      </c>
      <c r="O133" s="75" t="s">
        <v>7379</v>
      </c>
      <c r="P133" s="75" t="s">
        <v>7380</v>
      </c>
    </row>
    <row r="134" spans="1:16" ht="51">
      <c r="A134" s="75" t="s">
        <v>2</v>
      </c>
      <c r="B134" s="86" t="s">
        <v>7236</v>
      </c>
      <c r="C134" s="81"/>
      <c r="D134" s="81"/>
      <c r="E134" s="78" t="s">
        <v>6327</v>
      </c>
      <c r="F134" s="75" t="s">
        <v>6335</v>
      </c>
      <c r="G134" s="75" t="s">
        <v>44</v>
      </c>
      <c r="H134" s="76" t="s">
        <v>4098</v>
      </c>
      <c r="I134" s="76" t="s">
        <v>4099</v>
      </c>
      <c r="J134" s="88">
        <v>50425587</v>
      </c>
      <c r="L134" s="75" t="s">
        <v>6327</v>
      </c>
      <c r="M134" s="75" t="s">
        <v>6335</v>
      </c>
      <c r="N134" s="75" t="s">
        <v>6338</v>
      </c>
      <c r="O134" s="75" t="s">
        <v>8503</v>
      </c>
      <c r="P134" s="75" t="s">
        <v>8504</v>
      </c>
    </row>
    <row r="135" spans="1:16" ht="51">
      <c r="A135" s="75" t="s">
        <v>2</v>
      </c>
      <c r="B135" s="86" t="s">
        <v>7262</v>
      </c>
      <c r="C135" s="81"/>
      <c r="D135" s="81"/>
      <c r="E135" s="78" t="s">
        <v>6327</v>
      </c>
      <c r="F135" s="75" t="s">
        <v>6335</v>
      </c>
      <c r="G135" s="75" t="s">
        <v>44</v>
      </c>
      <c r="H135" s="76" t="s">
        <v>4110</v>
      </c>
      <c r="I135" s="76" t="s">
        <v>4111</v>
      </c>
      <c r="J135" s="88">
        <v>50425613</v>
      </c>
      <c r="L135" s="75" t="s">
        <v>6327</v>
      </c>
      <c r="M135" s="75" t="s">
        <v>6335</v>
      </c>
      <c r="N135" s="75" t="s">
        <v>6338</v>
      </c>
      <c r="O135" s="75" t="s">
        <v>8505</v>
      </c>
      <c r="P135" s="75" t="s">
        <v>8506</v>
      </c>
    </row>
    <row r="136" spans="1:16" ht="51">
      <c r="A136" s="75" t="s">
        <v>2</v>
      </c>
      <c r="B136" s="86" t="s">
        <v>7277</v>
      </c>
      <c r="C136" s="81"/>
      <c r="D136" s="81"/>
      <c r="E136" s="78" t="s">
        <v>6327</v>
      </c>
      <c r="F136" s="75" t="s">
        <v>6335</v>
      </c>
      <c r="G136" s="75" t="s">
        <v>44</v>
      </c>
      <c r="H136" s="76" t="s">
        <v>2535</v>
      </c>
      <c r="I136" s="76" t="s">
        <v>2536</v>
      </c>
      <c r="J136" s="88">
        <v>50383316</v>
      </c>
      <c r="L136" s="75" t="s">
        <v>6327</v>
      </c>
      <c r="M136" s="75" t="s">
        <v>6335</v>
      </c>
      <c r="N136" s="75" t="s">
        <v>6338</v>
      </c>
      <c r="O136" s="75" t="s">
        <v>8507</v>
      </c>
      <c r="P136" s="75" t="s">
        <v>8508</v>
      </c>
    </row>
    <row r="137" spans="1:16" ht="51">
      <c r="A137" s="75" t="s">
        <v>2</v>
      </c>
      <c r="B137" s="86" t="s">
        <v>7288</v>
      </c>
      <c r="C137" s="81"/>
      <c r="D137" s="81"/>
      <c r="E137" s="78" t="s">
        <v>6327</v>
      </c>
      <c r="F137" s="75" t="s">
        <v>6335</v>
      </c>
      <c r="G137" s="75" t="s">
        <v>44</v>
      </c>
      <c r="H137" s="76" t="s">
        <v>2605</v>
      </c>
      <c r="I137" s="76" t="s">
        <v>2606</v>
      </c>
      <c r="J137" s="88">
        <v>50383702</v>
      </c>
      <c r="L137" s="75" t="s">
        <v>6327</v>
      </c>
      <c r="M137" s="75" t="s">
        <v>6335</v>
      </c>
      <c r="N137" s="75" t="s">
        <v>6338</v>
      </c>
      <c r="O137" s="75" t="s">
        <v>8509</v>
      </c>
      <c r="P137" s="75" t="s">
        <v>8510</v>
      </c>
    </row>
    <row r="138" spans="1:16" ht="51">
      <c r="A138" s="75" t="s">
        <v>2</v>
      </c>
      <c r="B138" s="86" t="s">
        <v>7304</v>
      </c>
      <c r="C138" s="81"/>
      <c r="D138" s="81"/>
      <c r="E138" s="78" t="s">
        <v>6327</v>
      </c>
      <c r="F138" s="75" t="s">
        <v>6335</v>
      </c>
      <c r="G138" s="75" t="s">
        <v>44</v>
      </c>
      <c r="H138" s="76" t="s">
        <v>2587</v>
      </c>
      <c r="I138" s="76" t="s">
        <v>2588</v>
      </c>
      <c r="J138" s="88">
        <v>50383641</v>
      </c>
      <c r="L138" s="75" t="s">
        <v>6327</v>
      </c>
      <c r="M138" s="75" t="s">
        <v>6335</v>
      </c>
      <c r="N138" s="75" t="s">
        <v>6338</v>
      </c>
      <c r="O138" s="75" t="s">
        <v>8511</v>
      </c>
      <c r="P138" s="75" t="s">
        <v>8512</v>
      </c>
    </row>
    <row r="139" spans="1:16" ht="51">
      <c r="A139" s="75" t="s">
        <v>2</v>
      </c>
      <c r="B139" s="86" t="s">
        <v>7309</v>
      </c>
      <c r="C139" s="81"/>
      <c r="D139" s="81"/>
      <c r="E139" s="78" t="s">
        <v>6327</v>
      </c>
      <c r="F139" s="75" t="s">
        <v>6335</v>
      </c>
      <c r="G139" s="75" t="s">
        <v>44</v>
      </c>
      <c r="H139" s="76" t="s">
        <v>2589</v>
      </c>
      <c r="I139" s="76" t="s">
        <v>2590</v>
      </c>
      <c r="J139" s="88">
        <v>50383643</v>
      </c>
      <c r="L139" s="75" t="s">
        <v>6327</v>
      </c>
      <c r="M139" s="75" t="s">
        <v>6335</v>
      </c>
      <c r="N139" s="75" t="s">
        <v>6338</v>
      </c>
      <c r="O139" s="75" t="s">
        <v>8513</v>
      </c>
      <c r="P139" s="75" t="s">
        <v>8514</v>
      </c>
    </row>
    <row r="140" spans="1:16" ht="51">
      <c r="A140" s="75" t="s">
        <v>2</v>
      </c>
      <c r="B140" s="86" t="s">
        <v>7314</v>
      </c>
      <c r="C140" s="81"/>
      <c r="D140" s="81"/>
      <c r="E140" s="78" t="s">
        <v>6327</v>
      </c>
      <c r="F140" s="75" t="s">
        <v>6335</v>
      </c>
      <c r="G140" s="75" t="s">
        <v>44</v>
      </c>
      <c r="H140" s="76" t="s">
        <v>2553</v>
      </c>
      <c r="I140" s="76" t="s">
        <v>2554</v>
      </c>
      <c r="J140" s="88">
        <v>50383405</v>
      </c>
      <c r="L140" s="75" t="s">
        <v>6327</v>
      </c>
      <c r="M140" s="75" t="s">
        <v>6335</v>
      </c>
      <c r="N140" s="75" t="s">
        <v>6338</v>
      </c>
      <c r="O140" s="75" t="s">
        <v>8515</v>
      </c>
      <c r="P140" s="75" t="s">
        <v>8516</v>
      </c>
    </row>
    <row r="141" spans="1:16" ht="51">
      <c r="A141" s="75" t="s">
        <v>2</v>
      </c>
      <c r="B141" s="86" t="s">
        <v>7352</v>
      </c>
      <c r="C141" s="81"/>
      <c r="D141" s="81"/>
      <c r="E141" s="78" t="s">
        <v>6327</v>
      </c>
      <c r="F141" s="75" t="s">
        <v>6335</v>
      </c>
      <c r="G141" s="75" t="s">
        <v>44</v>
      </c>
      <c r="H141" s="76" t="s">
        <v>4100</v>
      </c>
      <c r="I141" s="76" t="s">
        <v>4101</v>
      </c>
      <c r="J141" s="88">
        <v>50425588</v>
      </c>
      <c r="L141" s="75" t="s">
        <v>6327</v>
      </c>
      <c r="M141" s="75" t="s">
        <v>6335</v>
      </c>
      <c r="N141" s="75" t="s">
        <v>6338</v>
      </c>
      <c r="O141" s="75" t="s">
        <v>8744</v>
      </c>
      <c r="P141" s="75" t="s">
        <v>8745</v>
      </c>
    </row>
    <row r="142" spans="1:16" ht="51">
      <c r="A142" s="75" t="s">
        <v>2</v>
      </c>
      <c r="B142" s="86" t="s">
        <v>7357</v>
      </c>
      <c r="C142" s="81"/>
      <c r="D142" s="81"/>
      <c r="E142" s="78" t="s">
        <v>6327</v>
      </c>
      <c r="F142" s="75" t="s">
        <v>6335</v>
      </c>
      <c r="G142" s="75" t="s">
        <v>44</v>
      </c>
      <c r="H142" s="76" t="s">
        <v>2607</v>
      </c>
      <c r="I142" s="76" t="s">
        <v>2608</v>
      </c>
      <c r="J142" s="88">
        <v>50383707</v>
      </c>
      <c r="L142" s="75" t="s">
        <v>6327</v>
      </c>
      <c r="M142" s="75" t="s">
        <v>6335</v>
      </c>
      <c r="N142" s="75" t="s">
        <v>6338</v>
      </c>
      <c r="O142" s="75" t="s">
        <v>6684</v>
      </c>
      <c r="P142" s="75" t="s">
        <v>6685</v>
      </c>
    </row>
    <row r="143" spans="1:16" ht="51">
      <c r="A143" s="75" t="s">
        <v>2</v>
      </c>
      <c r="B143" s="86" t="s">
        <v>7362</v>
      </c>
      <c r="C143" s="81"/>
      <c r="D143" s="81"/>
      <c r="E143" s="78" t="s">
        <v>6327</v>
      </c>
      <c r="F143" s="75" t="s">
        <v>6335</v>
      </c>
      <c r="G143" s="75" t="s">
        <v>44</v>
      </c>
      <c r="H143" s="76" t="s">
        <v>4102</v>
      </c>
      <c r="I143" s="76" t="s">
        <v>4103</v>
      </c>
      <c r="J143" s="88">
        <v>50425589</v>
      </c>
      <c r="L143" s="75" t="s">
        <v>6327</v>
      </c>
      <c r="M143" s="75" t="s">
        <v>6335</v>
      </c>
      <c r="N143" s="75" t="s">
        <v>6338</v>
      </c>
      <c r="O143" s="75" t="s">
        <v>8043</v>
      </c>
      <c r="P143" s="75" t="s">
        <v>8044</v>
      </c>
    </row>
    <row r="144" spans="1:16" ht="51">
      <c r="A144" s="75" t="s">
        <v>2</v>
      </c>
      <c r="B144" s="86" t="s">
        <v>7373</v>
      </c>
      <c r="C144" s="81"/>
      <c r="D144" s="81"/>
      <c r="E144" s="78" t="s">
        <v>6327</v>
      </c>
      <c r="F144" s="75" t="s">
        <v>6335</v>
      </c>
      <c r="G144" s="75" t="s">
        <v>44</v>
      </c>
      <c r="H144" s="76" t="s">
        <v>4104</v>
      </c>
      <c r="I144" s="76" t="s">
        <v>4105</v>
      </c>
      <c r="J144" s="88">
        <v>50425591</v>
      </c>
      <c r="L144" s="75" t="s">
        <v>6327</v>
      </c>
      <c r="M144" s="75" t="s">
        <v>6335</v>
      </c>
      <c r="N144" s="75" t="s">
        <v>6338</v>
      </c>
      <c r="O144" s="75" t="s">
        <v>8065</v>
      </c>
      <c r="P144" s="75" t="s">
        <v>8066</v>
      </c>
    </row>
    <row r="145" spans="1:16" ht="51">
      <c r="A145" s="75" t="s">
        <v>2</v>
      </c>
      <c r="B145" s="86" t="s">
        <v>7376</v>
      </c>
      <c r="C145" s="81"/>
      <c r="D145" s="81"/>
      <c r="E145" s="78" t="s">
        <v>6327</v>
      </c>
      <c r="F145" s="75" t="s">
        <v>6335</v>
      </c>
      <c r="G145" s="75" t="s">
        <v>44</v>
      </c>
      <c r="H145" s="76" t="s">
        <v>5538</v>
      </c>
      <c r="I145" s="76" t="s">
        <v>5539</v>
      </c>
      <c r="J145" s="88">
        <v>50455709</v>
      </c>
      <c r="L145" s="75" t="s">
        <v>6327</v>
      </c>
      <c r="M145" s="75" t="s">
        <v>6335</v>
      </c>
      <c r="N145" s="75" t="s">
        <v>6338</v>
      </c>
      <c r="O145" s="75" t="s">
        <v>7350</v>
      </c>
      <c r="P145" s="75" t="s">
        <v>7351</v>
      </c>
    </row>
    <row r="146" spans="1:16" ht="51">
      <c r="A146" s="75" t="s">
        <v>2</v>
      </c>
      <c r="B146" s="86" t="s">
        <v>7402</v>
      </c>
      <c r="C146" s="81"/>
      <c r="D146" s="81"/>
      <c r="E146" s="78" t="s">
        <v>6327</v>
      </c>
      <c r="F146" s="75" t="s">
        <v>6335</v>
      </c>
      <c r="G146" s="75" t="s">
        <v>44</v>
      </c>
      <c r="H146" s="76" t="s">
        <v>6302</v>
      </c>
      <c r="I146" s="76" t="s">
        <v>6303</v>
      </c>
      <c r="J146" s="88">
        <v>50481133</v>
      </c>
      <c r="L146" s="75" t="s">
        <v>6327</v>
      </c>
      <c r="M146" s="75" t="s">
        <v>6335</v>
      </c>
      <c r="N146" s="75" t="s">
        <v>6338</v>
      </c>
      <c r="O146" s="75" t="s">
        <v>8482</v>
      </c>
      <c r="P146" s="75" t="s">
        <v>8483</v>
      </c>
    </row>
    <row r="147" spans="1:16" ht="51">
      <c r="A147" s="75" t="s">
        <v>2</v>
      </c>
      <c r="B147" s="86" t="s">
        <v>7437</v>
      </c>
      <c r="C147" s="81"/>
      <c r="D147" s="81"/>
      <c r="E147" s="78" t="s">
        <v>6327</v>
      </c>
      <c r="F147" s="75" t="s">
        <v>6335</v>
      </c>
      <c r="G147" s="75" t="s">
        <v>44</v>
      </c>
      <c r="H147" s="76" t="s">
        <v>2521</v>
      </c>
      <c r="I147" s="76" t="s">
        <v>2522</v>
      </c>
      <c r="J147" s="88">
        <v>50383255</v>
      </c>
      <c r="L147" s="75" t="s">
        <v>6327</v>
      </c>
      <c r="M147" s="75" t="s">
        <v>6335</v>
      </c>
      <c r="N147" s="75" t="s">
        <v>6338</v>
      </c>
      <c r="O147" s="75" t="s">
        <v>8497</v>
      </c>
      <c r="P147" s="75" t="s">
        <v>8498</v>
      </c>
    </row>
    <row r="148" spans="1:16" ht="51">
      <c r="A148" s="75" t="s">
        <v>2</v>
      </c>
      <c r="B148" s="86" t="s">
        <v>7440</v>
      </c>
      <c r="C148" s="81"/>
      <c r="D148" s="81"/>
      <c r="E148" s="78" t="s">
        <v>6327</v>
      </c>
      <c r="F148" s="75" t="s">
        <v>6335</v>
      </c>
      <c r="G148" s="75" t="s">
        <v>44</v>
      </c>
      <c r="H148" s="76" t="s">
        <v>2523</v>
      </c>
      <c r="I148" s="76" t="s">
        <v>2524</v>
      </c>
      <c r="J148" s="88">
        <v>50383299</v>
      </c>
      <c r="L148" s="75" t="s">
        <v>6327</v>
      </c>
      <c r="M148" s="75" t="s">
        <v>6335</v>
      </c>
      <c r="N148" s="75" t="s">
        <v>6338</v>
      </c>
      <c r="O148" s="75" t="s">
        <v>8499</v>
      </c>
      <c r="P148" s="75" t="s">
        <v>8500</v>
      </c>
    </row>
    <row r="149" spans="1:16" ht="51">
      <c r="A149" s="75" t="s">
        <v>2</v>
      </c>
      <c r="B149" s="86" t="s">
        <v>7449</v>
      </c>
      <c r="C149" s="81"/>
      <c r="D149" s="81"/>
      <c r="E149" s="78" t="s">
        <v>6327</v>
      </c>
      <c r="F149" s="75" t="s">
        <v>6335</v>
      </c>
      <c r="G149" s="75" t="s">
        <v>44</v>
      </c>
      <c r="H149" s="76" t="s">
        <v>2525</v>
      </c>
      <c r="I149" s="76" t="s">
        <v>2526</v>
      </c>
      <c r="J149" s="88">
        <v>50383300</v>
      </c>
      <c r="L149" s="75" t="s">
        <v>6327</v>
      </c>
      <c r="M149" s="75" t="s">
        <v>6335</v>
      </c>
      <c r="N149" s="75" t="s">
        <v>6338</v>
      </c>
      <c r="O149" s="75" t="s">
        <v>8501</v>
      </c>
      <c r="P149" s="75" t="s">
        <v>8502</v>
      </c>
    </row>
    <row r="150" spans="1:16" ht="51">
      <c r="A150" s="75" t="s">
        <v>2</v>
      </c>
      <c r="B150" s="86" t="s">
        <v>7454</v>
      </c>
      <c r="C150" s="81"/>
      <c r="D150" s="81"/>
      <c r="E150" s="78" t="s">
        <v>6327</v>
      </c>
      <c r="F150" s="75" t="s">
        <v>6335</v>
      </c>
      <c r="G150" s="75" t="s">
        <v>44</v>
      </c>
      <c r="H150" s="76" t="s">
        <v>2527</v>
      </c>
      <c r="I150" s="76" t="s">
        <v>2528</v>
      </c>
      <c r="J150" s="88">
        <v>50383302</v>
      </c>
      <c r="L150" s="75" t="s">
        <v>6327</v>
      </c>
      <c r="M150" s="75" t="s">
        <v>6335</v>
      </c>
      <c r="N150" s="75" t="s">
        <v>6341</v>
      </c>
      <c r="O150" s="75" t="s">
        <v>8446</v>
      </c>
      <c r="P150" s="75" t="s">
        <v>8447</v>
      </c>
    </row>
    <row r="151" spans="1:16" ht="51">
      <c r="A151" s="75" t="s">
        <v>2</v>
      </c>
      <c r="B151" s="86" t="s">
        <v>7465</v>
      </c>
      <c r="C151" s="81"/>
      <c r="D151" s="81"/>
      <c r="E151" s="78" t="s">
        <v>6327</v>
      </c>
      <c r="F151" s="75" t="s">
        <v>6335</v>
      </c>
      <c r="G151" s="75" t="s">
        <v>44</v>
      </c>
      <c r="H151" s="76" t="s">
        <v>2529</v>
      </c>
      <c r="I151" s="76" t="s">
        <v>2530</v>
      </c>
      <c r="J151" s="88">
        <v>50383308</v>
      </c>
      <c r="L151" s="75" t="s">
        <v>6327</v>
      </c>
      <c r="M151" s="75" t="s">
        <v>6335</v>
      </c>
      <c r="N151" s="75" t="s">
        <v>6341</v>
      </c>
      <c r="O151" s="75" t="s">
        <v>8448</v>
      </c>
      <c r="P151" s="75" t="s">
        <v>8449</v>
      </c>
    </row>
    <row r="152" spans="1:16" ht="51">
      <c r="A152" s="75" t="s">
        <v>2</v>
      </c>
      <c r="B152" s="86" t="s">
        <v>7522</v>
      </c>
      <c r="C152" s="81"/>
      <c r="D152" s="81"/>
      <c r="E152" s="78" t="s">
        <v>6327</v>
      </c>
      <c r="F152" s="75" t="s">
        <v>6335</v>
      </c>
      <c r="G152" s="75" t="s">
        <v>44</v>
      </c>
      <c r="H152" s="76" t="s">
        <v>2531</v>
      </c>
      <c r="I152" s="76" t="s">
        <v>2532</v>
      </c>
      <c r="J152" s="88">
        <v>50383309</v>
      </c>
      <c r="L152" s="75" t="s">
        <v>6327</v>
      </c>
      <c r="M152" s="75" t="s">
        <v>6335</v>
      </c>
      <c r="N152" s="75" t="s">
        <v>6341</v>
      </c>
      <c r="O152" s="75" t="s">
        <v>7533</v>
      </c>
      <c r="P152" s="75" t="s">
        <v>7534</v>
      </c>
    </row>
    <row r="153" spans="1:16" ht="51">
      <c r="A153" s="75" t="s">
        <v>2</v>
      </c>
      <c r="B153" s="86" t="s">
        <v>7599</v>
      </c>
      <c r="C153" s="81"/>
      <c r="D153" s="81"/>
      <c r="E153" s="78" t="s">
        <v>6327</v>
      </c>
      <c r="F153" s="75" t="s">
        <v>6335</v>
      </c>
      <c r="G153" s="75" t="s">
        <v>44</v>
      </c>
      <c r="H153" s="76" t="s">
        <v>2539</v>
      </c>
      <c r="I153" s="76" t="s">
        <v>2540</v>
      </c>
      <c r="J153" s="88">
        <v>50383333</v>
      </c>
      <c r="L153" s="75" t="s">
        <v>6327</v>
      </c>
      <c r="M153" s="75" t="s">
        <v>6335</v>
      </c>
      <c r="N153" s="75" t="s">
        <v>6341</v>
      </c>
      <c r="O153" s="75" t="s">
        <v>7549</v>
      </c>
      <c r="P153" s="75" t="s">
        <v>7550</v>
      </c>
    </row>
    <row r="154" spans="1:16" ht="51">
      <c r="A154" s="75" t="s">
        <v>2</v>
      </c>
      <c r="B154" s="86" t="s">
        <v>7626</v>
      </c>
      <c r="C154" s="81"/>
      <c r="D154" s="81"/>
      <c r="E154" s="78" t="s">
        <v>6327</v>
      </c>
      <c r="F154" s="75" t="s">
        <v>6335</v>
      </c>
      <c r="G154" s="75" t="s">
        <v>44</v>
      </c>
      <c r="H154" s="76" t="s">
        <v>4932</v>
      </c>
      <c r="I154" s="76" t="s">
        <v>4933</v>
      </c>
      <c r="J154" s="88">
        <v>50449828</v>
      </c>
      <c r="L154" s="75" t="s">
        <v>6327</v>
      </c>
      <c r="M154" s="75" t="s">
        <v>6335</v>
      </c>
      <c r="N154" s="75" t="s">
        <v>6341</v>
      </c>
      <c r="O154" s="75" t="s">
        <v>7302</v>
      </c>
      <c r="P154" s="75" t="s">
        <v>7303</v>
      </c>
    </row>
    <row r="155" spans="1:16" ht="51">
      <c r="A155" s="75" t="s">
        <v>2</v>
      </c>
      <c r="B155" s="86" t="s">
        <v>7629</v>
      </c>
      <c r="C155" s="81"/>
      <c r="D155" s="81"/>
      <c r="E155" s="78" t="s">
        <v>6327</v>
      </c>
      <c r="F155" s="75" t="s">
        <v>6335</v>
      </c>
      <c r="G155" s="75" t="s">
        <v>44</v>
      </c>
      <c r="H155" s="76" t="s">
        <v>4942</v>
      </c>
      <c r="I155" s="76" t="s">
        <v>4943</v>
      </c>
      <c r="J155" s="88">
        <v>50449838</v>
      </c>
      <c r="L155" s="75" t="s">
        <v>6327</v>
      </c>
      <c r="M155" s="75" t="s">
        <v>6335</v>
      </c>
      <c r="N155" s="75" t="s">
        <v>6341</v>
      </c>
      <c r="O155" s="75" t="s">
        <v>7863</v>
      </c>
      <c r="P155" s="75" t="s">
        <v>7864</v>
      </c>
    </row>
    <row r="156" spans="1:16" ht="51">
      <c r="A156" s="75" t="s">
        <v>2</v>
      </c>
      <c r="B156" s="86" t="s">
        <v>7664</v>
      </c>
      <c r="C156" s="81"/>
      <c r="D156" s="81"/>
      <c r="E156" s="78" t="s">
        <v>6327</v>
      </c>
      <c r="F156" s="75" t="s">
        <v>6335</v>
      </c>
      <c r="G156" s="75" t="s">
        <v>44</v>
      </c>
      <c r="H156" s="76" t="s">
        <v>4934</v>
      </c>
      <c r="I156" s="76" t="s">
        <v>4935</v>
      </c>
      <c r="J156" s="88">
        <v>50449829</v>
      </c>
      <c r="L156" s="75" t="s">
        <v>6327</v>
      </c>
      <c r="M156" s="75" t="s">
        <v>6335</v>
      </c>
      <c r="N156" s="75" t="s">
        <v>6341</v>
      </c>
      <c r="O156" s="75" t="s">
        <v>9396</v>
      </c>
      <c r="P156" s="75" t="s">
        <v>9397</v>
      </c>
    </row>
    <row r="157" spans="1:16" ht="51">
      <c r="A157" s="75" t="s">
        <v>2</v>
      </c>
      <c r="B157" s="86" t="s">
        <v>7693</v>
      </c>
      <c r="C157" s="81"/>
      <c r="D157" s="81"/>
      <c r="E157" s="78" t="s">
        <v>6327</v>
      </c>
      <c r="F157" s="75" t="s">
        <v>6335</v>
      </c>
      <c r="G157" s="75" t="s">
        <v>44</v>
      </c>
      <c r="H157" s="76" t="s">
        <v>4936</v>
      </c>
      <c r="I157" s="76" t="s">
        <v>4937</v>
      </c>
      <c r="J157" s="88">
        <v>50449831</v>
      </c>
      <c r="L157" s="75" t="s">
        <v>6327</v>
      </c>
      <c r="M157" s="75" t="s">
        <v>6335</v>
      </c>
      <c r="N157" s="75" t="s">
        <v>6341</v>
      </c>
      <c r="O157" s="75" t="s">
        <v>8438</v>
      </c>
      <c r="P157" s="75" t="s">
        <v>8439</v>
      </c>
    </row>
    <row r="158" spans="1:16" ht="51">
      <c r="A158" s="75" t="s">
        <v>2</v>
      </c>
      <c r="B158" s="86" t="s">
        <v>7702</v>
      </c>
      <c r="C158" s="81"/>
      <c r="D158" s="81"/>
      <c r="E158" s="78" t="s">
        <v>6327</v>
      </c>
      <c r="F158" s="75" t="s">
        <v>6335</v>
      </c>
      <c r="G158" s="75" t="s">
        <v>44</v>
      </c>
      <c r="H158" s="76" t="s">
        <v>4944</v>
      </c>
      <c r="I158" s="76" t="s">
        <v>4945</v>
      </c>
      <c r="J158" s="88">
        <v>50449859</v>
      </c>
      <c r="L158" s="75" t="s">
        <v>6327</v>
      </c>
      <c r="M158" s="75" t="s">
        <v>6335</v>
      </c>
      <c r="N158" s="75" t="s">
        <v>6341</v>
      </c>
      <c r="O158" s="75" t="s">
        <v>8440</v>
      </c>
      <c r="P158" s="75" t="s">
        <v>8441</v>
      </c>
    </row>
    <row r="159" spans="1:16" ht="51">
      <c r="A159" s="75" t="s">
        <v>2</v>
      </c>
      <c r="B159" s="86" t="s">
        <v>7749</v>
      </c>
      <c r="C159" s="81"/>
      <c r="D159" s="81"/>
      <c r="E159" s="78" t="s">
        <v>6327</v>
      </c>
      <c r="F159" s="75" t="s">
        <v>6335</v>
      </c>
      <c r="G159" s="75" t="s">
        <v>44</v>
      </c>
      <c r="H159" s="76" t="s">
        <v>4946</v>
      </c>
      <c r="I159" s="76" t="s">
        <v>4947</v>
      </c>
      <c r="J159" s="88">
        <v>50449861</v>
      </c>
      <c r="L159" s="75" t="s">
        <v>6327</v>
      </c>
      <c r="M159" s="75" t="s">
        <v>6335</v>
      </c>
      <c r="N159" s="75" t="s">
        <v>6341</v>
      </c>
      <c r="O159" s="75" t="s">
        <v>8442</v>
      </c>
      <c r="P159" s="75" t="s">
        <v>8443</v>
      </c>
    </row>
    <row r="160" spans="1:16" ht="51">
      <c r="A160" s="75" t="s">
        <v>2</v>
      </c>
      <c r="B160" s="86" t="s">
        <v>7780</v>
      </c>
      <c r="C160" s="81"/>
      <c r="D160" s="81"/>
      <c r="E160" s="78" t="s">
        <v>6327</v>
      </c>
      <c r="F160" s="75" t="s">
        <v>6335</v>
      </c>
      <c r="G160" s="75" t="s">
        <v>44</v>
      </c>
      <c r="H160" s="76" t="s">
        <v>4938</v>
      </c>
      <c r="I160" s="76" t="s">
        <v>4939</v>
      </c>
      <c r="J160" s="88">
        <v>50449835</v>
      </c>
      <c r="L160" s="75" t="s">
        <v>6327</v>
      </c>
      <c r="M160" s="75" t="s">
        <v>6335</v>
      </c>
      <c r="N160" s="75" t="s">
        <v>6341</v>
      </c>
      <c r="O160" s="75" t="s">
        <v>8444</v>
      </c>
      <c r="P160" s="75" t="s">
        <v>8445</v>
      </c>
    </row>
    <row r="161" spans="1:16" ht="51">
      <c r="A161" s="75" t="s">
        <v>2</v>
      </c>
      <c r="B161" s="86" t="s">
        <v>7783</v>
      </c>
      <c r="C161" s="81"/>
      <c r="D161" s="81"/>
      <c r="E161" s="78" t="s">
        <v>6327</v>
      </c>
      <c r="F161" s="75" t="s">
        <v>6335</v>
      </c>
      <c r="G161" s="75" t="s">
        <v>44</v>
      </c>
      <c r="H161" s="76" t="s">
        <v>4948</v>
      </c>
      <c r="I161" s="76" t="s">
        <v>4949</v>
      </c>
      <c r="J161" s="88">
        <v>50449864</v>
      </c>
      <c r="L161" s="75" t="s">
        <v>6327</v>
      </c>
      <c r="M161" s="75" t="s">
        <v>6335</v>
      </c>
      <c r="N161" s="75" t="s">
        <v>6339</v>
      </c>
      <c r="O161" s="75" t="s">
        <v>8626</v>
      </c>
      <c r="P161" s="75" t="s">
        <v>8627</v>
      </c>
    </row>
    <row r="162" spans="1:16" ht="51">
      <c r="A162" s="75" t="s">
        <v>2</v>
      </c>
      <c r="B162" s="86" t="s">
        <v>7795</v>
      </c>
      <c r="C162" s="81"/>
      <c r="D162" s="81"/>
      <c r="E162" s="78" t="s">
        <v>6327</v>
      </c>
      <c r="F162" s="75" t="s">
        <v>6335</v>
      </c>
      <c r="G162" s="75" t="s">
        <v>44</v>
      </c>
      <c r="H162" s="76" t="s">
        <v>4950</v>
      </c>
      <c r="I162" s="76" t="s">
        <v>4951</v>
      </c>
      <c r="J162" s="88">
        <v>50449865</v>
      </c>
      <c r="L162" s="75" t="s">
        <v>6327</v>
      </c>
      <c r="M162" s="75" t="s">
        <v>6335</v>
      </c>
      <c r="N162" s="75" t="s">
        <v>6339</v>
      </c>
      <c r="O162" s="75" t="s">
        <v>8524</v>
      </c>
      <c r="P162" s="75" t="s">
        <v>8525</v>
      </c>
    </row>
    <row r="163" spans="1:16" ht="51">
      <c r="A163" s="75" t="s">
        <v>2</v>
      </c>
      <c r="B163" s="86" t="s">
        <v>7798</v>
      </c>
      <c r="C163" s="81"/>
      <c r="D163" s="81"/>
      <c r="E163" s="78" t="s">
        <v>6327</v>
      </c>
      <c r="F163" s="75" t="s">
        <v>6335</v>
      </c>
      <c r="G163" s="75" t="s">
        <v>44</v>
      </c>
      <c r="H163" s="76" t="s">
        <v>4940</v>
      </c>
      <c r="I163" s="76" t="s">
        <v>4941</v>
      </c>
      <c r="J163" s="88">
        <v>50449837</v>
      </c>
      <c r="L163" s="75" t="s">
        <v>6327</v>
      </c>
      <c r="M163" s="75" t="s">
        <v>6335</v>
      </c>
      <c r="N163" s="75" t="s">
        <v>6339</v>
      </c>
      <c r="O163" s="75" t="s">
        <v>7787</v>
      </c>
      <c r="P163" s="75" t="s">
        <v>7788</v>
      </c>
    </row>
    <row r="164" spans="1:16" ht="51">
      <c r="A164" s="75" t="s">
        <v>2</v>
      </c>
      <c r="B164" s="86" t="s">
        <v>7829</v>
      </c>
      <c r="C164" s="81"/>
      <c r="D164" s="81"/>
      <c r="E164" s="78" t="s">
        <v>6327</v>
      </c>
      <c r="F164" s="75" t="s">
        <v>6335</v>
      </c>
      <c r="G164" s="75" t="s">
        <v>44</v>
      </c>
      <c r="H164" s="76" t="s">
        <v>2481</v>
      </c>
      <c r="I164" s="76" t="s">
        <v>2482</v>
      </c>
      <c r="J164" s="88">
        <v>50383709</v>
      </c>
      <c r="L164" s="75" t="s">
        <v>6327</v>
      </c>
      <c r="M164" s="75" t="s">
        <v>6335</v>
      </c>
      <c r="N164" s="75" t="s">
        <v>6339</v>
      </c>
      <c r="O164" s="75" t="s">
        <v>8526</v>
      </c>
      <c r="P164" s="75" t="s">
        <v>8527</v>
      </c>
    </row>
    <row r="165" spans="1:16" ht="51">
      <c r="A165" s="75" t="s">
        <v>2</v>
      </c>
      <c r="B165" s="86" t="s">
        <v>7838</v>
      </c>
      <c r="C165" s="81"/>
      <c r="D165" s="81"/>
      <c r="E165" s="78" t="s">
        <v>6327</v>
      </c>
      <c r="F165" s="75" t="s">
        <v>6335</v>
      </c>
      <c r="G165" s="75" t="s">
        <v>44</v>
      </c>
      <c r="H165" s="76" t="s">
        <v>2595</v>
      </c>
      <c r="I165" s="76" t="s">
        <v>2596</v>
      </c>
      <c r="J165" s="88">
        <v>50383654</v>
      </c>
      <c r="L165" s="75" t="s">
        <v>6327</v>
      </c>
      <c r="M165" s="75" t="s">
        <v>6335</v>
      </c>
      <c r="N165" s="75" t="s">
        <v>6341</v>
      </c>
      <c r="O165" s="75" t="s">
        <v>8801</v>
      </c>
      <c r="P165" s="75" t="s">
        <v>8802</v>
      </c>
    </row>
    <row r="166" spans="1:16" ht="51">
      <c r="A166" s="75" t="s">
        <v>2</v>
      </c>
      <c r="B166" s="86" t="s">
        <v>7919</v>
      </c>
      <c r="C166" s="81"/>
      <c r="D166" s="81"/>
      <c r="E166" s="78" t="s">
        <v>6327</v>
      </c>
      <c r="F166" s="75" t="s">
        <v>6335</v>
      </c>
      <c r="G166" s="75" t="s">
        <v>44</v>
      </c>
      <c r="H166" s="76" t="s">
        <v>2611</v>
      </c>
      <c r="I166" s="76" t="s">
        <v>2612</v>
      </c>
      <c r="J166" s="88">
        <v>50383714</v>
      </c>
      <c r="L166" s="75" t="s">
        <v>6327</v>
      </c>
      <c r="M166" s="75" t="s">
        <v>6335</v>
      </c>
      <c r="N166" s="75" t="s">
        <v>6341</v>
      </c>
      <c r="O166" s="75" t="s">
        <v>8803</v>
      </c>
      <c r="P166" s="75" t="s">
        <v>8804</v>
      </c>
    </row>
    <row r="167" spans="1:16" ht="51">
      <c r="A167" s="75" t="s">
        <v>2</v>
      </c>
      <c r="B167" s="86" t="s">
        <v>6333</v>
      </c>
      <c r="C167" s="81"/>
      <c r="D167" s="81"/>
      <c r="E167" s="78" t="s">
        <v>6327</v>
      </c>
      <c r="F167" s="75" t="s">
        <v>6335</v>
      </c>
      <c r="G167" s="75" t="s">
        <v>44</v>
      </c>
      <c r="H167" s="76" t="s">
        <v>2621</v>
      </c>
      <c r="I167" s="76" t="s">
        <v>2622</v>
      </c>
      <c r="J167" s="88">
        <v>50383732</v>
      </c>
      <c r="L167" s="75" t="s">
        <v>6327</v>
      </c>
      <c r="M167" s="75" t="s">
        <v>6335</v>
      </c>
      <c r="N167" s="75" t="s">
        <v>6341</v>
      </c>
      <c r="O167" s="75" t="s">
        <v>8805</v>
      </c>
      <c r="P167" s="75" t="s">
        <v>8806</v>
      </c>
    </row>
    <row r="168" spans="1:16" ht="51">
      <c r="A168" s="75" t="s">
        <v>2</v>
      </c>
      <c r="B168" s="86" t="s">
        <v>7988</v>
      </c>
      <c r="C168" s="81"/>
      <c r="D168" s="81"/>
      <c r="E168" s="78" t="s">
        <v>6327</v>
      </c>
      <c r="F168" s="75" t="s">
        <v>6335</v>
      </c>
      <c r="G168" s="75" t="s">
        <v>44</v>
      </c>
      <c r="H168" s="76" t="s">
        <v>2613</v>
      </c>
      <c r="I168" s="76" t="s">
        <v>2614</v>
      </c>
      <c r="J168" s="88">
        <v>50383719</v>
      </c>
      <c r="L168" s="75" t="s">
        <v>6327</v>
      </c>
      <c r="M168" s="75" t="s">
        <v>6335</v>
      </c>
      <c r="N168" s="75" t="s">
        <v>6341</v>
      </c>
      <c r="O168" s="75" t="s">
        <v>8807</v>
      </c>
      <c r="P168" s="75" t="s">
        <v>8808</v>
      </c>
    </row>
    <row r="169" spans="1:16" ht="51">
      <c r="A169" s="75" t="s">
        <v>2</v>
      </c>
      <c r="B169" s="86" t="s">
        <v>8045</v>
      </c>
      <c r="C169" s="81"/>
      <c r="D169" s="81"/>
      <c r="E169" s="78" t="s">
        <v>6327</v>
      </c>
      <c r="F169" s="75" t="s">
        <v>6335</v>
      </c>
      <c r="G169" s="75" t="s">
        <v>44</v>
      </c>
      <c r="H169" s="76" t="s">
        <v>2807</v>
      </c>
      <c r="I169" s="76" t="s">
        <v>2808</v>
      </c>
      <c r="J169" s="88">
        <v>50383933</v>
      </c>
      <c r="L169" s="75" t="s">
        <v>6327</v>
      </c>
      <c r="M169" s="75" t="s">
        <v>6335</v>
      </c>
      <c r="N169" s="75" t="s">
        <v>6341</v>
      </c>
      <c r="O169" s="75" t="s">
        <v>8809</v>
      </c>
      <c r="P169" s="75" t="s">
        <v>8810</v>
      </c>
    </row>
    <row r="170" spans="1:16" ht="51">
      <c r="A170" s="75" t="s">
        <v>2</v>
      </c>
      <c r="B170" s="86" t="s">
        <v>8060</v>
      </c>
      <c r="C170" s="81"/>
      <c r="D170" s="81"/>
      <c r="E170" s="78" t="s">
        <v>6327</v>
      </c>
      <c r="F170" s="75" t="s">
        <v>6335</v>
      </c>
      <c r="G170" s="75" t="s">
        <v>44</v>
      </c>
      <c r="H170" s="76" t="s">
        <v>4156</v>
      </c>
      <c r="I170" s="76" t="s">
        <v>4157</v>
      </c>
      <c r="J170" s="88">
        <v>50427373</v>
      </c>
      <c r="L170" s="75" t="s">
        <v>6327</v>
      </c>
      <c r="M170" s="75" t="s">
        <v>6335</v>
      </c>
      <c r="N170" s="75" t="s">
        <v>6341</v>
      </c>
      <c r="O170" s="75" t="s">
        <v>8811</v>
      </c>
      <c r="P170" s="75" t="s">
        <v>8812</v>
      </c>
    </row>
    <row r="171" spans="1:16" ht="51">
      <c r="A171" s="75" t="s">
        <v>2</v>
      </c>
      <c r="B171" s="86" t="s">
        <v>8091</v>
      </c>
      <c r="C171" s="81"/>
      <c r="D171" s="81"/>
      <c r="E171" s="78" t="s">
        <v>6327</v>
      </c>
      <c r="F171" s="75" t="s">
        <v>6335</v>
      </c>
      <c r="G171" s="75" t="s">
        <v>44</v>
      </c>
      <c r="H171" s="76" t="s">
        <v>4158</v>
      </c>
      <c r="I171" s="76" t="s">
        <v>4159</v>
      </c>
      <c r="J171" s="88">
        <v>50427375</v>
      </c>
      <c r="L171" s="75" t="s">
        <v>6327</v>
      </c>
      <c r="M171" s="75" t="s">
        <v>6335</v>
      </c>
      <c r="N171" s="75" t="s">
        <v>6341</v>
      </c>
      <c r="O171" s="75" t="s">
        <v>8813</v>
      </c>
      <c r="P171" s="75" t="s">
        <v>8814</v>
      </c>
    </row>
    <row r="172" spans="1:16" ht="51">
      <c r="A172" s="75" t="s">
        <v>2</v>
      </c>
      <c r="B172" s="86" t="s">
        <v>8172</v>
      </c>
      <c r="C172" s="81"/>
      <c r="D172" s="81"/>
      <c r="E172" s="78" t="s">
        <v>6327</v>
      </c>
      <c r="F172" s="75" t="s">
        <v>6335</v>
      </c>
      <c r="G172" s="75" t="s">
        <v>44</v>
      </c>
      <c r="H172" s="76" t="s">
        <v>4160</v>
      </c>
      <c r="I172" s="76" t="s">
        <v>4161</v>
      </c>
      <c r="J172" s="88">
        <v>50427377</v>
      </c>
      <c r="L172" s="75" t="s">
        <v>6327</v>
      </c>
      <c r="M172" s="75" t="s">
        <v>51</v>
      </c>
      <c r="N172" s="75" t="s">
        <v>712</v>
      </c>
      <c r="O172" s="75" t="s">
        <v>9444</v>
      </c>
      <c r="P172" s="75" t="s">
        <v>9445</v>
      </c>
    </row>
    <row r="173" spans="1:16" ht="51">
      <c r="A173" s="75" t="s">
        <v>2</v>
      </c>
      <c r="B173" s="86" t="s">
        <v>8223</v>
      </c>
      <c r="C173" s="81"/>
      <c r="D173" s="81"/>
      <c r="E173" s="78" t="s">
        <v>6327</v>
      </c>
      <c r="F173" s="75" t="s">
        <v>6335</v>
      </c>
      <c r="G173" s="75" t="s">
        <v>44</v>
      </c>
      <c r="H173" s="76" t="s">
        <v>2615</v>
      </c>
      <c r="I173" s="76" t="s">
        <v>2616</v>
      </c>
      <c r="J173" s="88">
        <v>50383720</v>
      </c>
      <c r="L173" s="75" t="s">
        <v>6327</v>
      </c>
      <c r="M173" s="75" t="s">
        <v>51</v>
      </c>
      <c r="N173" s="75" t="s">
        <v>712</v>
      </c>
      <c r="O173" s="75" t="s">
        <v>9446</v>
      </c>
      <c r="P173" s="75" t="s">
        <v>9447</v>
      </c>
    </row>
    <row r="174" spans="1:16" ht="51">
      <c r="A174" s="75" t="s">
        <v>2</v>
      </c>
      <c r="B174" s="86" t="s">
        <v>8266</v>
      </c>
      <c r="C174" s="81"/>
      <c r="D174" s="81"/>
      <c r="E174" s="78" t="s">
        <v>6327</v>
      </c>
      <c r="F174" s="75" t="s">
        <v>6335</v>
      </c>
      <c r="G174" s="75" t="s">
        <v>44</v>
      </c>
      <c r="H174" s="76" t="s">
        <v>2617</v>
      </c>
      <c r="I174" s="76" t="s">
        <v>2618</v>
      </c>
      <c r="J174" s="88">
        <v>50383724</v>
      </c>
      <c r="L174" s="75" t="s">
        <v>6327</v>
      </c>
      <c r="M174" s="75" t="s">
        <v>51</v>
      </c>
      <c r="N174" s="75" t="s">
        <v>712</v>
      </c>
      <c r="O174" s="75" t="s">
        <v>6440</v>
      </c>
      <c r="P174" s="75" t="s">
        <v>6441</v>
      </c>
    </row>
    <row r="175" spans="1:16" ht="51">
      <c r="A175" s="75" t="s">
        <v>2</v>
      </c>
      <c r="B175" s="86" t="s">
        <v>8277</v>
      </c>
      <c r="C175" s="81"/>
      <c r="D175" s="81"/>
      <c r="E175" s="78" t="s">
        <v>6327</v>
      </c>
      <c r="F175" s="75" t="s">
        <v>6335</v>
      </c>
      <c r="G175" s="75" t="s">
        <v>44</v>
      </c>
      <c r="H175" s="76" t="s">
        <v>2591</v>
      </c>
      <c r="I175" s="76" t="s">
        <v>2592</v>
      </c>
      <c r="J175" s="88">
        <v>50383649</v>
      </c>
      <c r="L175" s="75" t="s">
        <v>6327</v>
      </c>
      <c r="M175" s="75" t="s">
        <v>51</v>
      </c>
      <c r="N175" s="75" t="s">
        <v>712</v>
      </c>
      <c r="O175" s="75" t="s">
        <v>9450</v>
      </c>
      <c r="P175" s="75" t="s">
        <v>9451</v>
      </c>
    </row>
    <row r="176" spans="1:16" ht="51">
      <c r="A176" s="75" t="s">
        <v>2</v>
      </c>
      <c r="B176" s="86" t="s">
        <v>8344</v>
      </c>
      <c r="C176" s="81"/>
      <c r="D176" s="81"/>
      <c r="E176" s="78" t="s">
        <v>6327</v>
      </c>
      <c r="F176" s="75" t="s">
        <v>6335</v>
      </c>
      <c r="G176" s="75" t="s">
        <v>44</v>
      </c>
      <c r="H176" s="76" t="s">
        <v>4162</v>
      </c>
      <c r="I176" s="76" t="s">
        <v>4163</v>
      </c>
      <c r="J176" s="88">
        <v>50427380</v>
      </c>
      <c r="L176" s="75" t="s">
        <v>6327</v>
      </c>
      <c r="M176" s="75" t="s">
        <v>51</v>
      </c>
      <c r="N176" s="75" t="s">
        <v>712</v>
      </c>
      <c r="O176" s="75" t="s">
        <v>6662</v>
      </c>
      <c r="P176" s="75" t="s">
        <v>6663</v>
      </c>
    </row>
    <row r="177" spans="1:16" ht="51">
      <c r="A177" s="75" t="s">
        <v>2</v>
      </c>
      <c r="B177" s="86" t="s">
        <v>8367</v>
      </c>
      <c r="C177" s="81"/>
      <c r="D177" s="81"/>
      <c r="E177" s="78" t="s">
        <v>6327</v>
      </c>
      <c r="F177" s="75" t="s">
        <v>6335</v>
      </c>
      <c r="G177" s="75" t="s">
        <v>44</v>
      </c>
      <c r="H177" s="76" t="s">
        <v>2623</v>
      </c>
      <c r="I177" s="76" t="s">
        <v>2624</v>
      </c>
      <c r="J177" s="88">
        <v>50383743</v>
      </c>
      <c r="L177" s="75" t="s">
        <v>6327</v>
      </c>
      <c r="M177" s="75" t="s">
        <v>51</v>
      </c>
      <c r="N177" s="75" t="s">
        <v>712</v>
      </c>
      <c r="O177" s="75" t="s">
        <v>9452</v>
      </c>
      <c r="P177" s="75" t="s">
        <v>9453</v>
      </c>
    </row>
    <row r="178" spans="1:16" ht="51">
      <c r="A178" s="75" t="s">
        <v>2</v>
      </c>
      <c r="B178" s="86" t="s">
        <v>8425</v>
      </c>
      <c r="C178" s="81"/>
      <c r="D178" s="81"/>
      <c r="E178" s="78" t="s">
        <v>6327</v>
      </c>
      <c r="F178" s="75" t="s">
        <v>6335</v>
      </c>
      <c r="G178" s="75" t="s">
        <v>44</v>
      </c>
      <c r="H178" s="76" t="s">
        <v>4880</v>
      </c>
      <c r="I178" s="76" t="s">
        <v>4881</v>
      </c>
      <c r="J178" s="88">
        <v>50448571</v>
      </c>
      <c r="L178" s="75" t="s">
        <v>6327</v>
      </c>
      <c r="M178" s="75" t="s">
        <v>51</v>
      </c>
      <c r="N178" s="75" t="s">
        <v>712</v>
      </c>
      <c r="O178" s="75" t="s">
        <v>8177</v>
      </c>
      <c r="P178" s="75" t="s">
        <v>8178</v>
      </c>
    </row>
    <row r="179" spans="1:16" ht="51">
      <c r="A179" s="75" t="s">
        <v>2</v>
      </c>
      <c r="B179" s="86" t="s">
        <v>8428</v>
      </c>
      <c r="C179" s="81"/>
      <c r="D179" s="81"/>
      <c r="E179" s="78" t="s">
        <v>6327</v>
      </c>
      <c r="F179" s="75" t="s">
        <v>6335</v>
      </c>
      <c r="G179" s="75" t="s">
        <v>44</v>
      </c>
      <c r="H179" s="76" t="s">
        <v>6298</v>
      </c>
      <c r="I179" s="76" t="s">
        <v>6299</v>
      </c>
      <c r="J179" s="88">
        <v>50481125</v>
      </c>
      <c r="L179" s="75" t="s">
        <v>6327</v>
      </c>
      <c r="M179" s="75" t="s">
        <v>51</v>
      </c>
      <c r="N179" s="75" t="s">
        <v>712</v>
      </c>
      <c r="O179" s="75" t="s">
        <v>8166</v>
      </c>
      <c r="P179" s="75" t="s">
        <v>8167</v>
      </c>
    </row>
    <row r="180" spans="1:16" ht="51">
      <c r="A180" s="75" t="s">
        <v>2</v>
      </c>
      <c r="B180" s="86" t="s">
        <v>8630</v>
      </c>
      <c r="C180" s="81"/>
      <c r="D180" s="81"/>
      <c r="E180" s="78" t="s">
        <v>6327</v>
      </c>
      <c r="F180" s="75" t="s">
        <v>6335</v>
      </c>
      <c r="G180" s="75" t="s">
        <v>44</v>
      </c>
      <c r="H180" s="76" t="s">
        <v>6300</v>
      </c>
      <c r="I180" s="76" t="s">
        <v>6301</v>
      </c>
      <c r="J180" s="88">
        <v>50481126</v>
      </c>
      <c r="L180" s="75" t="s">
        <v>6327</v>
      </c>
      <c r="M180" s="75" t="s">
        <v>51</v>
      </c>
      <c r="N180" s="75" t="s">
        <v>712</v>
      </c>
      <c r="O180" s="75" t="s">
        <v>6437</v>
      </c>
      <c r="P180" s="75" t="s">
        <v>6438</v>
      </c>
    </row>
    <row r="181" spans="1:16" ht="51">
      <c r="A181" s="75" t="s">
        <v>2</v>
      </c>
      <c r="B181" s="86" t="s">
        <v>8775</v>
      </c>
      <c r="C181" s="81"/>
      <c r="D181" s="81"/>
      <c r="E181" s="78" t="s">
        <v>6327</v>
      </c>
      <c r="F181" s="75" t="s">
        <v>6335</v>
      </c>
      <c r="G181" s="75" t="s">
        <v>44</v>
      </c>
      <c r="H181" s="76" t="s">
        <v>4168</v>
      </c>
      <c r="I181" s="76" t="s">
        <v>4169</v>
      </c>
      <c r="J181" s="88">
        <v>50427387</v>
      </c>
      <c r="L181" s="75" t="s">
        <v>6327</v>
      </c>
      <c r="M181" s="75" t="s">
        <v>51</v>
      </c>
      <c r="N181" s="75" t="s">
        <v>712</v>
      </c>
      <c r="O181" s="75" t="s">
        <v>9455</v>
      </c>
      <c r="P181" s="75" t="s">
        <v>9456</v>
      </c>
    </row>
    <row r="182" spans="1:16" ht="51">
      <c r="A182" s="75" t="s">
        <v>2</v>
      </c>
      <c r="B182" s="86" t="s">
        <v>8929</v>
      </c>
      <c r="C182" s="81"/>
      <c r="D182" s="81"/>
      <c r="E182" s="78" t="s">
        <v>6327</v>
      </c>
      <c r="F182" s="75" t="s">
        <v>6335</v>
      </c>
      <c r="G182" s="75" t="s">
        <v>44</v>
      </c>
      <c r="H182" s="76" t="s">
        <v>4170</v>
      </c>
      <c r="I182" s="76" t="s">
        <v>4171</v>
      </c>
      <c r="J182" s="88">
        <v>50427388</v>
      </c>
      <c r="L182" s="75" t="s">
        <v>6327</v>
      </c>
      <c r="M182" s="75" t="s">
        <v>51</v>
      </c>
      <c r="N182" s="75" t="s">
        <v>712</v>
      </c>
      <c r="O182" s="75" t="s">
        <v>9457</v>
      </c>
      <c r="P182" s="75" t="s">
        <v>9458</v>
      </c>
    </row>
    <row r="183" spans="1:16" ht="51">
      <c r="A183" s="75" t="s">
        <v>2</v>
      </c>
      <c r="B183" s="86" t="s">
        <v>8938</v>
      </c>
      <c r="C183" s="81"/>
      <c r="D183" s="81"/>
      <c r="E183" s="78" t="s">
        <v>6327</v>
      </c>
      <c r="F183" s="75" t="s">
        <v>6335</v>
      </c>
      <c r="G183" s="75" t="s">
        <v>44</v>
      </c>
      <c r="H183" s="76" t="s">
        <v>4172</v>
      </c>
      <c r="I183" s="76" t="s">
        <v>4173</v>
      </c>
      <c r="J183" s="88">
        <v>50427390</v>
      </c>
      <c r="L183" s="75" t="s">
        <v>6327</v>
      </c>
      <c r="M183" s="75" t="s">
        <v>51</v>
      </c>
      <c r="N183" s="75" t="s">
        <v>712</v>
      </c>
      <c r="O183" s="75" t="s">
        <v>9459</v>
      </c>
      <c r="P183" s="75" t="s">
        <v>9460</v>
      </c>
    </row>
    <row r="184" spans="1:16" ht="51">
      <c r="A184" s="75" t="s">
        <v>2</v>
      </c>
      <c r="B184" s="86" t="s">
        <v>9268</v>
      </c>
      <c r="C184" s="81"/>
      <c r="D184" s="81"/>
      <c r="E184" s="78" t="s">
        <v>6327</v>
      </c>
      <c r="F184" s="75" t="s">
        <v>6335</v>
      </c>
      <c r="G184" s="75" t="s">
        <v>44</v>
      </c>
      <c r="H184" s="76" t="s">
        <v>4174</v>
      </c>
      <c r="I184" s="76" t="s">
        <v>4175</v>
      </c>
      <c r="J184" s="88">
        <v>50427391</v>
      </c>
      <c r="L184" s="75" t="s">
        <v>6327</v>
      </c>
      <c r="M184" s="75" t="s">
        <v>51</v>
      </c>
      <c r="N184" s="75" t="s">
        <v>712</v>
      </c>
      <c r="O184" s="75" t="s">
        <v>9461</v>
      </c>
      <c r="P184" s="75" t="s">
        <v>9462</v>
      </c>
    </row>
    <row r="185" spans="1:16" ht="51">
      <c r="A185" s="75" t="s">
        <v>2</v>
      </c>
      <c r="B185" s="86" t="s">
        <v>9507</v>
      </c>
      <c r="C185" s="81"/>
      <c r="D185" s="81"/>
      <c r="E185" s="78" t="s">
        <v>6327</v>
      </c>
      <c r="F185" s="75" t="s">
        <v>6335</v>
      </c>
      <c r="G185" s="75" t="s">
        <v>44</v>
      </c>
      <c r="H185" s="76" t="s">
        <v>2593</v>
      </c>
      <c r="I185" s="76" t="s">
        <v>2594</v>
      </c>
      <c r="J185" s="88">
        <v>50383651</v>
      </c>
      <c r="L185" s="75" t="s">
        <v>6327</v>
      </c>
      <c r="M185" s="75" t="s">
        <v>51</v>
      </c>
      <c r="N185" s="75" t="s">
        <v>712</v>
      </c>
      <c r="O185" s="75" t="s">
        <v>8633</v>
      </c>
      <c r="P185" s="75" t="s">
        <v>8634</v>
      </c>
    </row>
    <row r="186" spans="1:16" ht="51">
      <c r="A186" s="75" t="s">
        <v>2</v>
      </c>
      <c r="B186" s="86" t="s">
        <v>9526</v>
      </c>
      <c r="C186" s="81"/>
      <c r="D186" s="81"/>
      <c r="E186" s="78" t="s">
        <v>6327</v>
      </c>
      <c r="F186" s="75" t="s">
        <v>6335</v>
      </c>
      <c r="G186" s="75" t="s">
        <v>44</v>
      </c>
      <c r="H186" s="76" t="s">
        <v>2609</v>
      </c>
      <c r="I186" s="76" t="s">
        <v>2610</v>
      </c>
      <c r="J186" s="88">
        <v>50383711</v>
      </c>
      <c r="L186" s="75" t="s">
        <v>6327</v>
      </c>
      <c r="M186" s="75" t="s">
        <v>51</v>
      </c>
      <c r="N186" s="75" t="s">
        <v>712</v>
      </c>
      <c r="O186" s="75" t="s">
        <v>8549</v>
      </c>
      <c r="P186" s="75" t="s">
        <v>8550</v>
      </c>
    </row>
    <row r="187" spans="1:16" ht="51">
      <c r="A187" s="75" t="s">
        <v>2</v>
      </c>
      <c r="B187" s="86" t="s">
        <v>9652</v>
      </c>
      <c r="C187" s="81"/>
      <c r="D187" s="81"/>
      <c r="E187" s="78" t="s">
        <v>6327</v>
      </c>
      <c r="F187" s="75" t="s">
        <v>6335</v>
      </c>
      <c r="G187" s="75" t="s">
        <v>44</v>
      </c>
      <c r="H187" s="76" t="s">
        <v>4154</v>
      </c>
      <c r="I187" s="76" t="s">
        <v>4155</v>
      </c>
      <c r="J187" s="88">
        <v>50427372</v>
      </c>
      <c r="L187" s="75" t="s">
        <v>6327</v>
      </c>
      <c r="M187" s="75" t="s">
        <v>6336</v>
      </c>
      <c r="N187" s="75" t="s">
        <v>712</v>
      </c>
      <c r="O187" s="75" t="s">
        <v>8152</v>
      </c>
      <c r="P187" s="75" t="s">
        <v>8153</v>
      </c>
    </row>
    <row r="188" spans="1:16" ht="51">
      <c r="A188" s="75" t="s">
        <v>2</v>
      </c>
      <c r="B188" s="86" t="s">
        <v>9653</v>
      </c>
      <c r="C188" s="81"/>
      <c r="D188" s="81"/>
      <c r="E188" s="78" t="s">
        <v>6327</v>
      </c>
      <c r="F188" s="75" t="s">
        <v>6335</v>
      </c>
      <c r="G188" s="75" t="s">
        <v>44</v>
      </c>
      <c r="H188" s="76" t="s">
        <v>2891</v>
      </c>
      <c r="I188" s="76" t="s">
        <v>2892</v>
      </c>
      <c r="J188" s="88">
        <v>50388325</v>
      </c>
      <c r="L188" s="75" t="s">
        <v>6327</v>
      </c>
      <c r="M188" s="75" t="s">
        <v>6336</v>
      </c>
      <c r="N188" s="75" t="s">
        <v>712</v>
      </c>
      <c r="O188" s="75" t="s">
        <v>8675</v>
      </c>
      <c r="P188" s="75" t="s">
        <v>8676</v>
      </c>
    </row>
    <row r="189" spans="1:16" ht="51">
      <c r="A189" s="75" t="s">
        <v>2</v>
      </c>
      <c r="B189" s="86" t="s">
        <v>9656</v>
      </c>
      <c r="C189" s="81"/>
      <c r="D189" s="81"/>
      <c r="E189" s="78" t="s">
        <v>6327</v>
      </c>
      <c r="F189" s="75" t="s">
        <v>6335</v>
      </c>
      <c r="G189" s="75" t="s">
        <v>44</v>
      </c>
      <c r="H189" s="76" t="s">
        <v>3874</v>
      </c>
      <c r="I189" s="76" t="s">
        <v>3875</v>
      </c>
      <c r="J189" s="88">
        <v>50402877</v>
      </c>
      <c r="L189" s="75" t="s">
        <v>6327</v>
      </c>
      <c r="M189" s="75" t="s">
        <v>6336</v>
      </c>
      <c r="N189" s="75" t="s">
        <v>712</v>
      </c>
      <c r="O189" s="75" t="s">
        <v>8882</v>
      </c>
      <c r="P189" s="75" t="s">
        <v>8883</v>
      </c>
    </row>
    <row r="190" spans="1:16" ht="51">
      <c r="A190" s="75" t="s">
        <v>2</v>
      </c>
      <c r="B190" s="86" t="s">
        <v>9657</v>
      </c>
      <c r="C190" s="81"/>
      <c r="D190" s="81"/>
      <c r="E190" s="78" t="s">
        <v>6327</v>
      </c>
      <c r="F190" s="75" t="s">
        <v>6335</v>
      </c>
      <c r="G190" s="75" t="s">
        <v>44</v>
      </c>
      <c r="H190" s="76" t="s">
        <v>3788</v>
      </c>
      <c r="I190" s="76" t="s">
        <v>3789</v>
      </c>
      <c r="J190" s="88">
        <v>50402564</v>
      </c>
      <c r="L190" s="75" t="s">
        <v>6327</v>
      </c>
      <c r="M190" s="75" t="s">
        <v>6336</v>
      </c>
      <c r="N190" s="75" t="s">
        <v>712</v>
      </c>
      <c r="O190" s="75" t="s">
        <v>8884</v>
      </c>
      <c r="P190" s="75" t="s">
        <v>8885</v>
      </c>
    </row>
    <row r="191" spans="1:16" ht="51">
      <c r="A191" s="75" t="s">
        <v>2</v>
      </c>
      <c r="B191" s="86" t="s">
        <v>9658</v>
      </c>
      <c r="C191" s="81"/>
      <c r="D191" s="81"/>
      <c r="E191" s="78" t="s">
        <v>6327</v>
      </c>
      <c r="F191" s="75" t="s">
        <v>6335</v>
      </c>
      <c r="G191" s="75" t="s">
        <v>44</v>
      </c>
      <c r="H191" s="76" t="s">
        <v>5536</v>
      </c>
      <c r="I191" s="76" t="s">
        <v>5537</v>
      </c>
      <c r="J191" s="88">
        <v>50455458</v>
      </c>
      <c r="L191" s="75" t="s">
        <v>6327</v>
      </c>
      <c r="M191" s="75" t="s">
        <v>6336</v>
      </c>
      <c r="N191" s="75" t="s">
        <v>712</v>
      </c>
      <c r="O191" s="75" t="s">
        <v>7320</v>
      </c>
      <c r="P191" s="75" t="s">
        <v>7321</v>
      </c>
    </row>
    <row r="192" spans="1:16" ht="51">
      <c r="A192" s="75" t="s">
        <v>2</v>
      </c>
      <c r="B192" s="86" t="s">
        <v>9659</v>
      </c>
      <c r="C192" s="81"/>
      <c r="D192" s="81"/>
      <c r="E192" s="78" t="s">
        <v>6327</v>
      </c>
      <c r="F192" s="75" t="s">
        <v>6335</v>
      </c>
      <c r="G192" s="75" t="s">
        <v>44</v>
      </c>
      <c r="H192" s="76" t="s">
        <v>3782</v>
      </c>
      <c r="I192" s="76" t="s">
        <v>3783</v>
      </c>
      <c r="J192" s="88">
        <v>50402538</v>
      </c>
      <c r="L192" s="75" t="s">
        <v>6327</v>
      </c>
      <c r="M192" s="75" t="s">
        <v>6336</v>
      </c>
      <c r="N192" s="75" t="s">
        <v>712</v>
      </c>
      <c r="O192" s="75" t="s">
        <v>8338</v>
      </c>
      <c r="P192" s="75" t="s">
        <v>8339</v>
      </c>
    </row>
    <row r="193" spans="1:16" ht="51">
      <c r="A193" s="75" t="s">
        <v>2</v>
      </c>
      <c r="B193" s="86" t="s">
        <v>9660</v>
      </c>
      <c r="C193" s="81"/>
      <c r="D193" s="81"/>
      <c r="E193" s="78" t="s">
        <v>6327</v>
      </c>
      <c r="F193" s="75" t="s">
        <v>6335</v>
      </c>
      <c r="G193" s="75" t="s">
        <v>44</v>
      </c>
      <c r="H193" s="76" t="s">
        <v>3896</v>
      </c>
      <c r="I193" s="76" t="s">
        <v>3897</v>
      </c>
      <c r="J193" s="88">
        <v>50402907</v>
      </c>
      <c r="L193" s="75" t="s">
        <v>6327</v>
      </c>
      <c r="M193" s="75" t="s">
        <v>6336</v>
      </c>
      <c r="N193" s="75" t="s">
        <v>712</v>
      </c>
      <c r="O193" s="75" t="s">
        <v>8395</v>
      </c>
      <c r="P193" s="75" t="s">
        <v>8396</v>
      </c>
    </row>
    <row r="194" spans="1:16" ht="51">
      <c r="A194" s="75" t="s">
        <v>2</v>
      </c>
      <c r="B194" s="86" t="s">
        <v>9661</v>
      </c>
      <c r="C194" s="81"/>
      <c r="D194" s="81"/>
      <c r="E194" s="78" t="s">
        <v>6327</v>
      </c>
      <c r="F194" s="75" t="s">
        <v>6335</v>
      </c>
      <c r="G194" s="75" t="s">
        <v>44</v>
      </c>
      <c r="H194" s="76" t="s">
        <v>3790</v>
      </c>
      <c r="I194" s="76" t="s">
        <v>3791</v>
      </c>
      <c r="J194" s="88">
        <v>50402565</v>
      </c>
      <c r="L194" s="75" t="s">
        <v>6327</v>
      </c>
      <c r="M194" s="75" t="s">
        <v>6336</v>
      </c>
      <c r="N194" s="75" t="s">
        <v>712</v>
      </c>
      <c r="O194" s="75" t="s">
        <v>8391</v>
      </c>
      <c r="P194" s="75" t="s">
        <v>8392</v>
      </c>
    </row>
    <row r="195" spans="1:16" ht="51">
      <c r="A195" s="75" t="s">
        <v>2</v>
      </c>
      <c r="B195" s="86" t="s">
        <v>9663</v>
      </c>
      <c r="C195" s="81"/>
      <c r="D195" s="81"/>
      <c r="E195" s="78" t="s">
        <v>6327</v>
      </c>
      <c r="F195" s="75" t="s">
        <v>6335</v>
      </c>
      <c r="G195" s="75" t="s">
        <v>44</v>
      </c>
      <c r="H195" s="76" t="s">
        <v>2895</v>
      </c>
      <c r="I195" s="76" t="s">
        <v>2896</v>
      </c>
      <c r="J195" s="88">
        <v>50388333</v>
      </c>
      <c r="L195" s="75" t="s">
        <v>6327</v>
      </c>
      <c r="M195" s="75" t="s">
        <v>6336</v>
      </c>
      <c r="N195" s="75" t="s">
        <v>712</v>
      </c>
      <c r="O195" s="75" t="s">
        <v>8393</v>
      </c>
      <c r="P195" s="75" t="s">
        <v>8394</v>
      </c>
    </row>
    <row r="196" spans="1:16" ht="51">
      <c r="A196" s="75" t="s">
        <v>37</v>
      </c>
      <c r="B196" s="86" t="s">
        <v>6423</v>
      </c>
      <c r="C196" s="81"/>
      <c r="D196" s="81"/>
      <c r="E196" s="78" t="s">
        <v>6327</v>
      </c>
      <c r="F196" s="75" t="s">
        <v>6335</v>
      </c>
      <c r="G196" s="75" t="s">
        <v>44</v>
      </c>
      <c r="H196" s="76" t="s">
        <v>2893</v>
      </c>
      <c r="I196" s="76" t="s">
        <v>2894</v>
      </c>
      <c r="J196" s="88">
        <v>50388327</v>
      </c>
      <c r="L196" s="75" t="s">
        <v>6327</v>
      </c>
      <c r="M196" s="75" t="s">
        <v>6336</v>
      </c>
      <c r="N196" s="75" t="s">
        <v>712</v>
      </c>
      <c r="O196" s="75" t="s">
        <v>7457</v>
      </c>
      <c r="P196" s="75" t="s">
        <v>7458</v>
      </c>
    </row>
    <row r="197" spans="1:16" ht="51">
      <c r="A197" s="75" t="s">
        <v>37</v>
      </c>
      <c r="B197" s="86" t="s">
        <v>6546</v>
      </c>
      <c r="C197" s="81"/>
      <c r="D197" s="81"/>
      <c r="E197" s="78" t="s">
        <v>6327</v>
      </c>
      <c r="F197" s="75" t="s">
        <v>6335</v>
      </c>
      <c r="G197" s="75" t="s">
        <v>44</v>
      </c>
      <c r="H197" s="76" t="s">
        <v>2897</v>
      </c>
      <c r="I197" s="76" t="s">
        <v>2898</v>
      </c>
      <c r="J197" s="88">
        <v>50388336</v>
      </c>
      <c r="L197" s="75" t="s">
        <v>6327</v>
      </c>
      <c r="M197" s="75" t="s">
        <v>6336</v>
      </c>
      <c r="N197" s="75" t="s">
        <v>712</v>
      </c>
      <c r="O197" s="75" t="s">
        <v>7911</v>
      </c>
      <c r="P197" s="75" t="s">
        <v>7912</v>
      </c>
    </row>
    <row r="198" spans="1:16" ht="51">
      <c r="A198" s="75" t="s">
        <v>37</v>
      </c>
      <c r="B198" s="86" t="s">
        <v>6556</v>
      </c>
      <c r="C198" s="81"/>
      <c r="D198" s="81"/>
      <c r="E198" s="78" t="s">
        <v>6327</v>
      </c>
      <c r="F198" s="75" t="s">
        <v>6335</v>
      </c>
      <c r="G198" s="75" t="s">
        <v>44</v>
      </c>
      <c r="H198" s="76" t="s">
        <v>3784</v>
      </c>
      <c r="I198" s="76" t="s">
        <v>3785</v>
      </c>
      <c r="J198" s="88">
        <v>50402562</v>
      </c>
      <c r="L198" s="75" t="s">
        <v>6327</v>
      </c>
      <c r="M198" s="75" t="s">
        <v>6336</v>
      </c>
      <c r="N198" s="75" t="s">
        <v>712</v>
      </c>
      <c r="O198" s="75" t="s">
        <v>7865</v>
      </c>
      <c r="P198" s="75" t="s">
        <v>7866</v>
      </c>
    </row>
    <row r="199" spans="1:16" ht="51">
      <c r="A199" s="75" t="s">
        <v>37</v>
      </c>
      <c r="B199" s="86" t="s">
        <v>6579</v>
      </c>
      <c r="C199" s="81"/>
      <c r="D199" s="81"/>
      <c r="E199" s="78" t="s">
        <v>6327</v>
      </c>
      <c r="F199" s="75" t="s">
        <v>6335</v>
      </c>
      <c r="G199" s="75" t="s">
        <v>44</v>
      </c>
      <c r="H199" s="76" t="s">
        <v>3780</v>
      </c>
      <c r="I199" s="76" t="s">
        <v>3781</v>
      </c>
      <c r="J199" s="88">
        <v>50402533</v>
      </c>
      <c r="L199" s="75" t="s">
        <v>6327</v>
      </c>
      <c r="M199" s="75" t="s">
        <v>6336</v>
      </c>
      <c r="N199" s="75" t="s">
        <v>712</v>
      </c>
      <c r="O199" s="75" t="s">
        <v>7913</v>
      </c>
      <c r="P199" s="75" t="s">
        <v>7914</v>
      </c>
    </row>
    <row r="200" spans="1:16" ht="51">
      <c r="A200" s="75" t="s">
        <v>37</v>
      </c>
      <c r="B200" s="86" t="s">
        <v>6614</v>
      </c>
      <c r="C200" s="81"/>
      <c r="D200" s="81"/>
      <c r="E200" s="78" t="s">
        <v>6327</v>
      </c>
      <c r="F200" s="75" t="s">
        <v>6335</v>
      </c>
      <c r="G200" s="75" t="s">
        <v>44</v>
      </c>
      <c r="H200" s="76" t="s">
        <v>3786</v>
      </c>
      <c r="I200" s="76" t="s">
        <v>3787</v>
      </c>
      <c r="J200" s="88">
        <v>50402563</v>
      </c>
      <c r="L200" s="75" t="s">
        <v>6327</v>
      </c>
      <c r="M200" s="75" t="s">
        <v>6336</v>
      </c>
      <c r="N200" s="75" t="s">
        <v>712</v>
      </c>
      <c r="O200" s="75" t="s">
        <v>7915</v>
      </c>
      <c r="P200" s="75" t="s">
        <v>7916</v>
      </c>
    </row>
    <row r="201" spans="1:16" ht="51">
      <c r="A201" s="75" t="s">
        <v>37</v>
      </c>
      <c r="B201" s="86" t="s">
        <v>6899</v>
      </c>
      <c r="C201" s="81"/>
      <c r="D201" s="81"/>
      <c r="E201" s="78" t="s">
        <v>6327</v>
      </c>
      <c r="F201" s="75" t="s">
        <v>6335</v>
      </c>
      <c r="G201" s="75" t="s">
        <v>44</v>
      </c>
      <c r="H201" s="76" t="s">
        <v>3872</v>
      </c>
      <c r="I201" s="76" t="s">
        <v>3873</v>
      </c>
      <c r="J201" s="88">
        <v>50402876</v>
      </c>
      <c r="L201" s="75" t="s">
        <v>6327</v>
      </c>
      <c r="M201" s="75" t="s">
        <v>6336</v>
      </c>
      <c r="N201" s="75" t="s">
        <v>712</v>
      </c>
      <c r="O201" s="75" t="s">
        <v>7170</v>
      </c>
      <c r="P201" s="75" t="s">
        <v>7171</v>
      </c>
    </row>
    <row r="202" spans="1:16" ht="51">
      <c r="A202" s="75" t="s">
        <v>37</v>
      </c>
      <c r="B202" s="86" t="s">
        <v>6912</v>
      </c>
      <c r="C202" s="81"/>
      <c r="D202" s="81"/>
      <c r="E202" s="78" t="s">
        <v>6327</v>
      </c>
      <c r="F202" s="75" t="s">
        <v>6335</v>
      </c>
      <c r="G202" s="75" t="s">
        <v>6338</v>
      </c>
      <c r="H202" s="76" t="s">
        <v>2883</v>
      </c>
      <c r="I202" s="76" t="s">
        <v>2884</v>
      </c>
      <c r="J202" s="88">
        <v>50388316</v>
      </c>
      <c r="L202" s="75" t="s">
        <v>6327</v>
      </c>
      <c r="M202" s="75" t="s">
        <v>6336</v>
      </c>
      <c r="N202" s="75" t="s">
        <v>712</v>
      </c>
      <c r="O202" s="75" t="s">
        <v>7172</v>
      </c>
      <c r="P202" s="75" t="s">
        <v>7173</v>
      </c>
    </row>
    <row r="203" spans="1:16" ht="51">
      <c r="A203" s="75" t="s">
        <v>37</v>
      </c>
      <c r="B203" s="86" t="s">
        <v>7000</v>
      </c>
      <c r="C203" s="81"/>
      <c r="D203" s="81"/>
      <c r="E203" s="78" t="s">
        <v>6327</v>
      </c>
      <c r="F203" s="75" t="s">
        <v>6335</v>
      </c>
      <c r="G203" s="75" t="s">
        <v>6338</v>
      </c>
      <c r="H203" s="76" t="s">
        <v>3838</v>
      </c>
      <c r="I203" s="76" t="s">
        <v>3839</v>
      </c>
      <c r="J203" s="88">
        <v>50402811</v>
      </c>
      <c r="L203" s="75" t="s">
        <v>6327</v>
      </c>
      <c r="M203" s="75" t="s">
        <v>6336</v>
      </c>
      <c r="N203" s="75" t="s">
        <v>712</v>
      </c>
      <c r="O203" s="75" t="s">
        <v>7551</v>
      </c>
      <c r="P203" s="75" t="s">
        <v>7552</v>
      </c>
    </row>
    <row r="204" spans="1:16" ht="51">
      <c r="A204" s="75" t="s">
        <v>37</v>
      </c>
      <c r="B204" s="86" t="s">
        <v>7207</v>
      </c>
      <c r="C204" s="81"/>
      <c r="D204" s="81"/>
      <c r="E204" s="78" t="s">
        <v>6327</v>
      </c>
      <c r="F204" s="75" t="s">
        <v>6335</v>
      </c>
      <c r="G204" s="75" t="s">
        <v>6338</v>
      </c>
      <c r="H204" s="76" t="s">
        <v>4466</v>
      </c>
      <c r="I204" s="76" t="s">
        <v>4467</v>
      </c>
      <c r="J204" s="88">
        <v>50435105</v>
      </c>
      <c r="L204" s="75" t="s">
        <v>6327</v>
      </c>
      <c r="M204" s="75" t="s">
        <v>6336</v>
      </c>
      <c r="N204" s="75" t="s">
        <v>712</v>
      </c>
      <c r="O204" s="75" t="s">
        <v>7917</v>
      </c>
      <c r="P204" s="75" t="s">
        <v>7918</v>
      </c>
    </row>
    <row r="205" spans="1:16" ht="51">
      <c r="A205" s="75" t="s">
        <v>37</v>
      </c>
      <c r="B205" s="86" t="s">
        <v>7347</v>
      </c>
      <c r="C205" s="81"/>
      <c r="D205" s="81"/>
      <c r="E205" s="78" t="s">
        <v>6327</v>
      </c>
      <c r="F205" s="75" t="s">
        <v>6335</v>
      </c>
      <c r="G205" s="75" t="s">
        <v>6338</v>
      </c>
      <c r="H205" s="76" t="s">
        <v>3840</v>
      </c>
      <c r="I205" s="76" t="s">
        <v>3841</v>
      </c>
      <c r="J205" s="88">
        <v>50402812</v>
      </c>
      <c r="L205" s="75" t="s">
        <v>6327</v>
      </c>
      <c r="M205" s="75" t="s">
        <v>6336</v>
      </c>
      <c r="N205" s="75" t="s">
        <v>712</v>
      </c>
      <c r="O205" s="75" t="s">
        <v>7174</v>
      </c>
      <c r="P205" s="75" t="s">
        <v>7175</v>
      </c>
    </row>
    <row r="206" spans="1:16" ht="51">
      <c r="A206" s="75" t="s">
        <v>37</v>
      </c>
      <c r="B206" s="86" t="s">
        <v>7381</v>
      </c>
      <c r="C206" s="81"/>
      <c r="D206" s="81"/>
      <c r="E206" s="78" t="s">
        <v>6327</v>
      </c>
      <c r="F206" s="75" t="s">
        <v>6335</v>
      </c>
      <c r="G206" s="75" t="s">
        <v>6338</v>
      </c>
      <c r="H206" s="76" t="s">
        <v>3842</v>
      </c>
      <c r="I206" s="76" t="s">
        <v>3843</v>
      </c>
      <c r="J206" s="88">
        <v>50402813</v>
      </c>
      <c r="L206" s="75" t="s">
        <v>6327</v>
      </c>
      <c r="M206" s="75" t="s">
        <v>6336</v>
      </c>
      <c r="N206" s="75" t="s">
        <v>712</v>
      </c>
      <c r="O206" s="75" t="s">
        <v>7901</v>
      </c>
      <c r="P206" s="75" t="s">
        <v>7902</v>
      </c>
    </row>
    <row r="207" spans="1:16" ht="51">
      <c r="A207" s="75" t="s">
        <v>37</v>
      </c>
      <c r="B207" s="86" t="s">
        <v>7399</v>
      </c>
      <c r="C207" s="81"/>
      <c r="D207" s="81"/>
      <c r="E207" s="78" t="s">
        <v>6327</v>
      </c>
      <c r="F207" s="75" t="s">
        <v>6335</v>
      </c>
      <c r="G207" s="75" t="s">
        <v>6338</v>
      </c>
      <c r="H207" s="76" t="s">
        <v>3844</v>
      </c>
      <c r="I207" s="76" t="s">
        <v>3845</v>
      </c>
      <c r="J207" s="88">
        <v>50402814</v>
      </c>
      <c r="L207" s="75" t="s">
        <v>6327</v>
      </c>
      <c r="M207" s="75" t="s">
        <v>6336</v>
      </c>
      <c r="N207" s="75" t="s">
        <v>712</v>
      </c>
      <c r="O207" s="75" t="s">
        <v>7903</v>
      </c>
      <c r="P207" s="75" t="s">
        <v>7904</v>
      </c>
    </row>
    <row r="208" spans="1:16" ht="51">
      <c r="A208" s="75" t="s">
        <v>37</v>
      </c>
      <c r="B208" s="86" t="s">
        <v>7515</v>
      </c>
      <c r="C208" s="81"/>
      <c r="D208" s="81"/>
      <c r="E208" s="78" t="s">
        <v>6327</v>
      </c>
      <c r="F208" s="75" t="s">
        <v>6335</v>
      </c>
      <c r="G208" s="75" t="s">
        <v>6338</v>
      </c>
      <c r="H208" s="76" t="s">
        <v>3846</v>
      </c>
      <c r="I208" s="76" t="s">
        <v>3847</v>
      </c>
      <c r="J208" s="88">
        <v>50402815</v>
      </c>
      <c r="L208" s="75" t="s">
        <v>6327</v>
      </c>
      <c r="M208" s="75" t="s">
        <v>6336</v>
      </c>
      <c r="N208" s="75" t="s">
        <v>712</v>
      </c>
      <c r="O208" s="75" t="s">
        <v>7905</v>
      </c>
      <c r="P208" s="75" t="s">
        <v>7906</v>
      </c>
    </row>
    <row r="209" spans="1:16" ht="51">
      <c r="A209" s="75" t="s">
        <v>37</v>
      </c>
      <c r="B209" s="86" t="s">
        <v>7963</v>
      </c>
      <c r="C209" s="81"/>
      <c r="D209" s="81"/>
      <c r="E209" s="78" t="s">
        <v>6327</v>
      </c>
      <c r="F209" s="75" t="s">
        <v>6335</v>
      </c>
      <c r="G209" s="75" t="s">
        <v>6338</v>
      </c>
      <c r="H209" s="76" t="s">
        <v>3830</v>
      </c>
      <c r="I209" s="76" t="s">
        <v>3831</v>
      </c>
      <c r="J209" s="88">
        <v>50402796</v>
      </c>
      <c r="L209" s="75" t="s">
        <v>6327</v>
      </c>
      <c r="M209" s="75" t="s">
        <v>6336</v>
      </c>
      <c r="N209" s="75" t="s">
        <v>712</v>
      </c>
      <c r="O209" s="75" t="s">
        <v>7907</v>
      </c>
      <c r="P209" s="75" t="s">
        <v>7908</v>
      </c>
    </row>
    <row r="210" spans="1:16" ht="51">
      <c r="A210" s="75" t="s">
        <v>37</v>
      </c>
      <c r="B210" s="86" t="s">
        <v>8102</v>
      </c>
      <c r="C210" s="81"/>
      <c r="D210" s="81"/>
      <c r="E210" s="78" t="s">
        <v>6327</v>
      </c>
      <c r="F210" s="75" t="s">
        <v>6335</v>
      </c>
      <c r="G210" s="75" t="s">
        <v>6338</v>
      </c>
      <c r="H210" s="76" t="s">
        <v>5082</v>
      </c>
      <c r="I210" s="76" t="s">
        <v>5083</v>
      </c>
      <c r="J210" s="88">
        <v>50451408</v>
      </c>
      <c r="L210" s="75" t="s">
        <v>6327</v>
      </c>
      <c r="M210" s="75" t="s">
        <v>6336</v>
      </c>
      <c r="N210" s="75" t="s">
        <v>712</v>
      </c>
      <c r="O210" s="75" t="s">
        <v>7909</v>
      </c>
      <c r="P210" s="75" t="s">
        <v>7910</v>
      </c>
    </row>
    <row r="211" spans="1:16" ht="51">
      <c r="A211" s="75" t="s">
        <v>37</v>
      </c>
      <c r="B211" s="86" t="s">
        <v>8154</v>
      </c>
      <c r="C211" s="81"/>
      <c r="D211" s="81"/>
      <c r="E211" s="78" t="s">
        <v>6327</v>
      </c>
      <c r="F211" s="75" t="s">
        <v>6335</v>
      </c>
      <c r="G211" s="75" t="s">
        <v>6338</v>
      </c>
      <c r="H211" s="76" t="s">
        <v>2875</v>
      </c>
      <c r="I211" s="76" t="s">
        <v>2876</v>
      </c>
      <c r="J211" s="88">
        <v>50388291</v>
      </c>
      <c r="L211" s="75" t="s">
        <v>6327</v>
      </c>
      <c r="M211" s="75" t="s">
        <v>6336</v>
      </c>
      <c r="N211" s="75" t="s">
        <v>712</v>
      </c>
      <c r="O211" s="75" t="s">
        <v>7539</v>
      </c>
      <c r="P211" s="75" t="s">
        <v>7540</v>
      </c>
    </row>
    <row r="212" spans="1:16" ht="51">
      <c r="A212" s="75" t="s">
        <v>37</v>
      </c>
      <c r="B212" s="86" t="s">
        <v>8157</v>
      </c>
      <c r="C212" s="81"/>
      <c r="D212" s="81"/>
      <c r="E212" s="78" t="s">
        <v>6327</v>
      </c>
      <c r="F212" s="75" t="s">
        <v>6335</v>
      </c>
      <c r="G212" s="75" t="s">
        <v>6338</v>
      </c>
      <c r="H212" s="76" t="s">
        <v>2877</v>
      </c>
      <c r="I212" s="76" t="s">
        <v>2878</v>
      </c>
      <c r="J212" s="88">
        <v>50388292</v>
      </c>
      <c r="L212" s="75" t="s">
        <v>6327</v>
      </c>
      <c r="M212" s="75" t="s">
        <v>6336</v>
      </c>
      <c r="N212" s="75" t="s">
        <v>712</v>
      </c>
      <c r="O212" s="75" t="s">
        <v>7541</v>
      </c>
      <c r="P212" s="75" t="s">
        <v>7542</v>
      </c>
    </row>
    <row r="213" spans="1:16" ht="51">
      <c r="A213" s="75" t="s">
        <v>37</v>
      </c>
      <c r="B213" s="86" t="s">
        <v>8358</v>
      </c>
      <c r="C213" s="81"/>
      <c r="D213" s="81"/>
      <c r="E213" s="78" t="s">
        <v>6327</v>
      </c>
      <c r="F213" s="75" t="s">
        <v>6335</v>
      </c>
      <c r="G213" s="75" t="s">
        <v>6338</v>
      </c>
      <c r="H213" s="76" t="s">
        <v>2885</v>
      </c>
      <c r="I213" s="76" t="s">
        <v>2886</v>
      </c>
      <c r="J213" s="88">
        <v>50388318</v>
      </c>
      <c r="L213" s="75" t="s">
        <v>6327</v>
      </c>
      <c r="M213" s="75" t="s">
        <v>4</v>
      </c>
      <c r="N213" s="75" t="s">
        <v>712</v>
      </c>
      <c r="O213" s="75" t="s">
        <v>8705</v>
      </c>
      <c r="P213" s="75" t="s">
        <v>8706</v>
      </c>
    </row>
    <row r="214" spans="1:16" ht="51">
      <c r="A214" s="75" t="s">
        <v>37</v>
      </c>
      <c r="B214" s="86" t="s">
        <v>8450</v>
      </c>
      <c r="C214" s="81"/>
      <c r="D214" s="81"/>
      <c r="E214" s="78" t="s">
        <v>6327</v>
      </c>
      <c r="F214" s="75" t="s">
        <v>6335</v>
      </c>
      <c r="G214" s="75" t="s">
        <v>6338</v>
      </c>
      <c r="H214" s="76" t="s">
        <v>3812</v>
      </c>
      <c r="I214" s="76" t="s">
        <v>3813</v>
      </c>
      <c r="J214" s="88">
        <v>50402779</v>
      </c>
      <c r="L214" s="75" t="s">
        <v>6327</v>
      </c>
      <c r="M214" s="75" t="s">
        <v>4</v>
      </c>
      <c r="N214" s="75" t="s">
        <v>712</v>
      </c>
      <c r="O214" s="75" t="s">
        <v>7027</v>
      </c>
      <c r="P214" s="75" t="s">
        <v>7028</v>
      </c>
    </row>
    <row r="215" spans="1:16" ht="51">
      <c r="A215" s="75" t="s">
        <v>37</v>
      </c>
      <c r="B215" s="86" t="s">
        <v>8455</v>
      </c>
      <c r="C215" s="81"/>
      <c r="D215" s="81"/>
      <c r="E215" s="78" t="s">
        <v>6327</v>
      </c>
      <c r="F215" s="75" t="s">
        <v>6335</v>
      </c>
      <c r="G215" s="75" t="s">
        <v>6338</v>
      </c>
      <c r="H215" s="76" t="s">
        <v>3828</v>
      </c>
      <c r="I215" s="76" t="s">
        <v>3829</v>
      </c>
      <c r="J215" s="88">
        <v>50402794</v>
      </c>
      <c r="L215" s="75" t="s">
        <v>6327</v>
      </c>
      <c r="M215" s="75" t="s">
        <v>4</v>
      </c>
      <c r="N215" s="75" t="s">
        <v>712</v>
      </c>
      <c r="O215" s="75" t="s">
        <v>7107</v>
      </c>
      <c r="P215" s="75" t="s">
        <v>7108</v>
      </c>
    </row>
    <row r="216" spans="1:16" ht="51">
      <c r="A216" s="75" t="s">
        <v>37</v>
      </c>
      <c r="B216" s="86" t="s">
        <v>8460</v>
      </c>
      <c r="C216" s="81"/>
      <c r="D216" s="81"/>
      <c r="E216" s="78" t="s">
        <v>6327</v>
      </c>
      <c r="F216" s="75" t="s">
        <v>6335</v>
      </c>
      <c r="G216" s="75" t="s">
        <v>6338</v>
      </c>
      <c r="H216" s="76" t="s">
        <v>3814</v>
      </c>
      <c r="I216" s="76" t="s">
        <v>3815</v>
      </c>
      <c r="J216" s="88">
        <v>50402780</v>
      </c>
      <c r="L216" s="75" t="s">
        <v>6327</v>
      </c>
      <c r="M216" s="75" t="s">
        <v>4</v>
      </c>
      <c r="N216" s="75" t="s">
        <v>712</v>
      </c>
      <c r="O216" s="75" t="s">
        <v>8536</v>
      </c>
      <c r="P216" s="75" t="s">
        <v>8537</v>
      </c>
    </row>
    <row r="217" spans="1:16" ht="51">
      <c r="A217" s="75" t="s">
        <v>37</v>
      </c>
      <c r="B217" s="86" t="s">
        <v>8617</v>
      </c>
      <c r="C217" s="81"/>
      <c r="D217" s="81"/>
      <c r="E217" s="78" t="s">
        <v>6327</v>
      </c>
      <c r="F217" s="75" t="s">
        <v>6335</v>
      </c>
      <c r="G217" s="75" t="s">
        <v>6338</v>
      </c>
      <c r="H217" s="76" t="s">
        <v>3816</v>
      </c>
      <c r="I217" s="76" t="s">
        <v>3817</v>
      </c>
      <c r="J217" s="88">
        <v>50402781</v>
      </c>
      <c r="L217" s="75" t="s">
        <v>6327</v>
      </c>
      <c r="M217" s="75" t="s">
        <v>4</v>
      </c>
      <c r="N217" s="75" t="s">
        <v>712</v>
      </c>
      <c r="O217" s="75" t="s">
        <v>7488</v>
      </c>
      <c r="P217" s="75" t="s">
        <v>7489</v>
      </c>
    </row>
    <row r="218" spans="1:16" ht="51">
      <c r="A218" s="75" t="s">
        <v>37</v>
      </c>
      <c r="B218" s="86" t="s">
        <v>9153</v>
      </c>
      <c r="C218" s="81"/>
      <c r="D218" s="81"/>
      <c r="E218" s="78" t="s">
        <v>6327</v>
      </c>
      <c r="F218" s="75" t="s">
        <v>6335</v>
      </c>
      <c r="G218" s="75" t="s">
        <v>6341</v>
      </c>
      <c r="H218" s="76" t="s">
        <v>5888</v>
      </c>
      <c r="I218" s="76" t="s">
        <v>5889</v>
      </c>
      <c r="J218" s="88">
        <v>50468058</v>
      </c>
      <c r="L218" s="75" t="s">
        <v>6327</v>
      </c>
      <c r="M218" s="75" t="s">
        <v>4</v>
      </c>
      <c r="N218" s="75" t="s">
        <v>712</v>
      </c>
      <c r="O218" s="75" t="s">
        <v>8538</v>
      </c>
      <c r="P218" s="75" t="s">
        <v>8539</v>
      </c>
    </row>
    <row r="219" spans="1:16" ht="51">
      <c r="A219" s="75" t="s">
        <v>37</v>
      </c>
      <c r="B219" s="86" t="s">
        <v>9533</v>
      </c>
      <c r="C219" s="81"/>
      <c r="D219" s="81"/>
      <c r="E219" s="78" t="s">
        <v>6327</v>
      </c>
      <c r="F219" s="75" t="s">
        <v>6335</v>
      </c>
      <c r="G219" s="75" t="s">
        <v>6341</v>
      </c>
      <c r="H219" s="76" t="s">
        <v>3556</v>
      </c>
      <c r="I219" s="76" t="s">
        <v>3557</v>
      </c>
      <c r="J219" s="88">
        <v>50401173</v>
      </c>
      <c r="L219" s="75" t="s">
        <v>6327</v>
      </c>
      <c r="M219" s="75" t="s">
        <v>4</v>
      </c>
      <c r="N219" s="75" t="s">
        <v>712</v>
      </c>
      <c r="O219" s="75" t="s">
        <v>7537</v>
      </c>
      <c r="P219" s="75" t="s">
        <v>7538</v>
      </c>
    </row>
    <row r="220" spans="1:16" ht="51">
      <c r="A220" s="75" t="s">
        <v>37</v>
      </c>
      <c r="B220" s="86" t="s">
        <v>9662</v>
      </c>
      <c r="C220" s="81"/>
      <c r="D220" s="81"/>
      <c r="E220" s="78" t="s">
        <v>6327</v>
      </c>
      <c r="F220" s="75" t="s">
        <v>6335</v>
      </c>
      <c r="G220" s="75" t="s">
        <v>6341</v>
      </c>
      <c r="H220" s="76" t="s">
        <v>3592</v>
      </c>
      <c r="I220" s="76" t="s">
        <v>3593</v>
      </c>
      <c r="J220" s="88">
        <v>50401198</v>
      </c>
      <c r="L220" s="75" t="s">
        <v>6327</v>
      </c>
      <c r="M220" s="75" t="s">
        <v>4</v>
      </c>
      <c r="N220" s="75" t="s">
        <v>712</v>
      </c>
      <c r="O220" s="75" t="s">
        <v>6930</v>
      </c>
      <c r="P220" s="75" t="s">
        <v>6931</v>
      </c>
    </row>
    <row r="221" spans="1:16" ht="51">
      <c r="A221" s="75" t="s">
        <v>6342</v>
      </c>
      <c r="B221" s="86" t="s">
        <v>6717</v>
      </c>
      <c r="C221" s="81"/>
      <c r="D221" s="81"/>
      <c r="E221" s="78" t="s">
        <v>6327</v>
      </c>
      <c r="F221" s="75" t="s">
        <v>6335</v>
      </c>
      <c r="G221" s="75" t="s">
        <v>6341</v>
      </c>
      <c r="H221" s="76" t="s">
        <v>3560</v>
      </c>
      <c r="I221" s="76" t="s">
        <v>3561</v>
      </c>
      <c r="J221" s="88">
        <v>50401175</v>
      </c>
      <c r="L221" s="75" t="s">
        <v>6327</v>
      </c>
      <c r="M221" s="75" t="s">
        <v>4</v>
      </c>
      <c r="N221" s="75" t="s">
        <v>712</v>
      </c>
      <c r="O221" s="75" t="s">
        <v>8528</v>
      </c>
      <c r="P221" s="75" t="s">
        <v>8529</v>
      </c>
    </row>
    <row r="222" spans="1:16" ht="51">
      <c r="A222" s="75" t="s">
        <v>6342</v>
      </c>
      <c r="B222" s="86" t="s">
        <v>6720</v>
      </c>
      <c r="C222" s="81"/>
      <c r="D222" s="81"/>
      <c r="E222" s="78" t="s">
        <v>6327</v>
      </c>
      <c r="F222" s="75" t="s">
        <v>6335</v>
      </c>
      <c r="G222" s="75" t="s">
        <v>6341</v>
      </c>
      <c r="H222" s="76" t="s">
        <v>3562</v>
      </c>
      <c r="I222" s="76" t="s">
        <v>3563</v>
      </c>
      <c r="J222" s="88">
        <v>50401176</v>
      </c>
      <c r="L222" s="75" t="s">
        <v>6327</v>
      </c>
      <c r="M222" s="75" t="s">
        <v>4</v>
      </c>
      <c r="N222" s="75" t="s">
        <v>712</v>
      </c>
      <c r="O222" s="75" t="s">
        <v>8530</v>
      </c>
      <c r="P222" s="75" t="s">
        <v>8531</v>
      </c>
    </row>
    <row r="223" spans="1:16" ht="51">
      <c r="A223" s="75" t="s">
        <v>6342</v>
      </c>
      <c r="B223" s="86" t="s">
        <v>6935</v>
      </c>
      <c r="C223" s="81"/>
      <c r="D223" s="81"/>
      <c r="E223" s="78" t="s">
        <v>6327</v>
      </c>
      <c r="F223" s="75" t="s">
        <v>6335</v>
      </c>
      <c r="G223" s="75" t="s">
        <v>6341</v>
      </c>
      <c r="H223" s="76" t="s">
        <v>3796</v>
      </c>
      <c r="I223" s="76" t="s">
        <v>3797</v>
      </c>
      <c r="J223" s="88">
        <v>50402602</v>
      </c>
      <c r="L223" s="75" t="s">
        <v>6327</v>
      </c>
      <c r="M223" s="75" t="s">
        <v>4</v>
      </c>
      <c r="N223" s="75" t="s">
        <v>712</v>
      </c>
      <c r="O223" s="75" t="s">
        <v>8532</v>
      </c>
      <c r="P223" s="75" t="s">
        <v>8533</v>
      </c>
    </row>
    <row r="224" spans="1:16" ht="51">
      <c r="A224" s="75" t="s">
        <v>6342</v>
      </c>
      <c r="B224" s="86" t="s">
        <v>6938</v>
      </c>
      <c r="C224" s="81"/>
      <c r="D224" s="81"/>
      <c r="E224" s="78" t="s">
        <v>6327</v>
      </c>
      <c r="F224" s="75" t="s">
        <v>6335</v>
      </c>
      <c r="G224" s="75" t="s">
        <v>6341</v>
      </c>
      <c r="H224" s="76" t="s">
        <v>3832</v>
      </c>
      <c r="I224" s="76" t="s">
        <v>3833</v>
      </c>
      <c r="J224" s="88">
        <v>50402797</v>
      </c>
      <c r="L224" s="75" t="s">
        <v>6327</v>
      </c>
      <c r="M224" s="75" t="s">
        <v>4</v>
      </c>
      <c r="N224" s="75" t="s">
        <v>712</v>
      </c>
      <c r="O224" s="75" t="s">
        <v>8534</v>
      </c>
      <c r="P224" s="75" t="s">
        <v>8535</v>
      </c>
    </row>
    <row r="225" spans="1:16" ht="51">
      <c r="A225" s="75" t="s">
        <v>6342</v>
      </c>
      <c r="B225" s="86" t="s">
        <v>6945</v>
      </c>
      <c r="C225" s="81"/>
      <c r="D225" s="81"/>
      <c r="E225" s="78" t="s">
        <v>6327</v>
      </c>
      <c r="F225" s="75" t="s">
        <v>6335</v>
      </c>
      <c r="G225" s="75" t="s">
        <v>6341</v>
      </c>
      <c r="H225" s="76" t="s">
        <v>3848</v>
      </c>
      <c r="I225" s="76" t="s">
        <v>3849</v>
      </c>
      <c r="J225" s="88">
        <v>50402816</v>
      </c>
      <c r="L225" s="75" t="s">
        <v>6327</v>
      </c>
      <c r="M225" s="75" t="s">
        <v>4</v>
      </c>
      <c r="N225" s="75" t="s">
        <v>712</v>
      </c>
      <c r="O225" s="75" t="s">
        <v>7513</v>
      </c>
      <c r="P225" s="75" t="s">
        <v>7514</v>
      </c>
    </row>
    <row r="226" spans="1:16" ht="51">
      <c r="A226" s="75" t="s">
        <v>6342</v>
      </c>
      <c r="B226" s="86" t="s">
        <v>6962</v>
      </c>
      <c r="C226" s="81"/>
      <c r="D226" s="81"/>
      <c r="E226" s="78" t="s">
        <v>6327</v>
      </c>
      <c r="F226" s="75" t="s">
        <v>6335</v>
      </c>
      <c r="G226" s="75" t="s">
        <v>6341</v>
      </c>
      <c r="H226" s="76" t="s">
        <v>3834</v>
      </c>
      <c r="I226" s="76" t="s">
        <v>3835</v>
      </c>
      <c r="J226" s="88">
        <v>50402798</v>
      </c>
      <c r="L226" s="75" t="s">
        <v>6327</v>
      </c>
      <c r="M226" s="75" t="s">
        <v>4</v>
      </c>
      <c r="N226" s="75" t="s">
        <v>712</v>
      </c>
      <c r="O226" s="75" t="s">
        <v>9390</v>
      </c>
      <c r="P226" s="75" t="s">
        <v>9391</v>
      </c>
    </row>
    <row r="227" spans="1:16" ht="51">
      <c r="A227" s="75" t="s">
        <v>6342</v>
      </c>
      <c r="B227" s="86" t="s">
        <v>7036</v>
      </c>
      <c r="C227" s="81"/>
      <c r="D227" s="81"/>
      <c r="E227" s="78" t="s">
        <v>6327</v>
      </c>
      <c r="F227" s="75" t="s">
        <v>6335</v>
      </c>
      <c r="G227" s="75" t="s">
        <v>6341</v>
      </c>
      <c r="H227" s="76" t="s">
        <v>3836</v>
      </c>
      <c r="I227" s="76" t="s">
        <v>3837</v>
      </c>
      <c r="J227" s="88">
        <v>50402799</v>
      </c>
      <c r="L227" s="75" t="s">
        <v>6327</v>
      </c>
      <c r="M227" s="75" t="s">
        <v>4</v>
      </c>
      <c r="N227" s="75" t="s">
        <v>712</v>
      </c>
      <c r="O227" s="75" t="s">
        <v>8238</v>
      </c>
      <c r="P227" s="75" t="s">
        <v>8239</v>
      </c>
    </row>
    <row r="228" spans="1:16" ht="51">
      <c r="A228" s="75" t="s">
        <v>6342</v>
      </c>
      <c r="B228" s="86" t="s">
        <v>7114</v>
      </c>
      <c r="C228" s="81"/>
      <c r="D228" s="81"/>
      <c r="E228" s="78" t="s">
        <v>6327</v>
      </c>
      <c r="F228" s="75" t="s">
        <v>6335</v>
      </c>
      <c r="G228" s="75" t="s">
        <v>6341</v>
      </c>
      <c r="H228" s="76" t="s">
        <v>3850</v>
      </c>
      <c r="I228" s="76" t="s">
        <v>3851</v>
      </c>
      <c r="J228" s="88">
        <v>50402819</v>
      </c>
      <c r="L228" s="75" t="s">
        <v>6327</v>
      </c>
      <c r="M228" s="75" t="s">
        <v>4</v>
      </c>
      <c r="N228" s="75" t="s">
        <v>712</v>
      </c>
      <c r="O228" s="75" t="s">
        <v>8240</v>
      </c>
      <c r="P228" s="75" t="s">
        <v>8241</v>
      </c>
    </row>
    <row r="229" spans="1:16" ht="51">
      <c r="E229" s="78" t="s">
        <v>6327</v>
      </c>
      <c r="F229" s="75" t="s">
        <v>6335</v>
      </c>
      <c r="G229" s="75" t="s">
        <v>6341</v>
      </c>
      <c r="H229" s="76" t="s">
        <v>4754</v>
      </c>
      <c r="I229" s="76" t="s">
        <v>4755</v>
      </c>
      <c r="J229" s="88">
        <v>50441130</v>
      </c>
      <c r="L229" s="75" t="s">
        <v>6327</v>
      </c>
      <c r="M229" s="75" t="s">
        <v>4</v>
      </c>
      <c r="N229" s="75" t="s">
        <v>712</v>
      </c>
      <c r="O229" s="75" t="s">
        <v>8236</v>
      </c>
      <c r="P229" s="75" t="s">
        <v>8237</v>
      </c>
    </row>
    <row r="230" spans="1:16" ht="51">
      <c r="E230" s="78" t="s">
        <v>6327</v>
      </c>
      <c r="F230" s="75" t="s">
        <v>6335</v>
      </c>
      <c r="G230" s="75" t="s">
        <v>6341</v>
      </c>
      <c r="H230" s="76" t="s">
        <v>5890</v>
      </c>
      <c r="I230" s="76" t="s">
        <v>5891</v>
      </c>
      <c r="J230" s="88">
        <v>50468083</v>
      </c>
      <c r="L230" s="75" t="s">
        <v>6327</v>
      </c>
      <c r="M230" s="75" t="s">
        <v>4</v>
      </c>
      <c r="N230" s="75" t="s">
        <v>712</v>
      </c>
      <c r="O230" s="75" t="s">
        <v>6972</v>
      </c>
      <c r="P230" s="75" t="s">
        <v>6973</v>
      </c>
    </row>
    <row r="231" spans="1:16" ht="51">
      <c r="E231" s="78" t="s">
        <v>6327</v>
      </c>
      <c r="F231" s="75" t="s">
        <v>6335</v>
      </c>
      <c r="G231" s="75" t="s">
        <v>6341</v>
      </c>
      <c r="H231" s="76" t="s">
        <v>5892</v>
      </c>
      <c r="I231" s="76" t="s">
        <v>5893</v>
      </c>
      <c r="J231" s="88">
        <v>50468084</v>
      </c>
      <c r="L231" s="75" t="s">
        <v>6327</v>
      </c>
      <c r="M231" s="75" t="s">
        <v>4</v>
      </c>
      <c r="N231" s="75" t="s">
        <v>712</v>
      </c>
      <c r="O231" s="75" t="s">
        <v>6974</v>
      </c>
      <c r="P231" s="75" t="s">
        <v>6975</v>
      </c>
    </row>
    <row r="232" spans="1:16" ht="51">
      <c r="E232" s="78" t="s">
        <v>6327</v>
      </c>
      <c r="F232" s="75" t="s">
        <v>6335</v>
      </c>
      <c r="G232" s="75" t="s">
        <v>6341</v>
      </c>
      <c r="H232" s="76" t="s">
        <v>3574</v>
      </c>
      <c r="I232" s="76" t="s">
        <v>3575</v>
      </c>
      <c r="J232" s="88">
        <v>50401187</v>
      </c>
      <c r="L232" s="75" t="s">
        <v>6327</v>
      </c>
      <c r="M232" s="75" t="s">
        <v>4</v>
      </c>
      <c r="N232" s="75" t="s">
        <v>712</v>
      </c>
      <c r="O232" s="75" t="s">
        <v>6976</v>
      </c>
      <c r="P232" s="75" t="s">
        <v>6977</v>
      </c>
    </row>
    <row r="233" spans="1:16" ht="51">
      <c r="E233" s="78" t="s">
        <v>6327</v>
      </c>
      <c r="F233" s="75" t="s">
        <v>6335</v>
      </c>
      <c r="G233" s="75" t="s">
        <v>6341</v>
      </c>
      <c r="H233" s="76" t="s">
        <v>3582</v>
      </c>
      <c r="I233" s="76" t="s">
        <v>3583</v>
      </c>
      <c r="J233" s="88">
        <v>50401193</v>
      </c>
      <c r="L233" s="75" t="s">
        <v>6327</v>
      </c>
      <c r="M233" s="75" t="s">
        <v>4</v>
      </c>
      <c r="N233" s="75" t="s">
        <v>712</v>
      </c>
      <c r="O233" s="75" t="s">
        <v>6978</v>
      </c>
      <c r="P233" s="75" t="s">
        <v>6979</v>
      </c>
    </row>
    <row r="234" spans="1:16" ht="51">
      <c r="E234" s="78" t="s">
        <v>6327</v>
      </c>
      <c r="F234" s="75" t="s">
        <v>6335</v>
      </c>
      <c r="G234" s="75" t="s">
        <v>6341</v>
      </c>
      <c r="H234" s="76" t="s">
        <v>3584</v>
      </c>
      <c r="I234" s="76" t="s">
        <v>3585</v>
      </c>
      <c r="J234" s="88">
        <v>50401194</v>
      </c>
      <c r="L234" s="75" t="s">
        <v>6327</v>
      </c>
      <c r="M234" s="75" t="s">
        <v>4</v>
      </c>
      <c r="N234" s="75" t="s">
        <v>712</v>
      </c>
      <c r="O234" s="75" t="s">
        <v>8624</v>
      </c>
      <c r="P234" s="75" t="s">
        <v>8625</v>
      </c>
    </row>
    <row r="235" spans="1:16" ht="51">
      <c r="E235" s="78" t="s">
        <v>6327</v>
      </c>
      <c r="F235" s="75" t="s">
        <v>6335</v>
      </c>
      <c r="G235" s="75" t="s">
        <v>6341</v>
      </c>
      <c r="H235" s="76" t="s">
        <v>3586</v>
      </c>
      <c r="I235" s="76" t="s">
        <v>3587</v>
      </c>
      <c r="J235" s="88">
        <v>50401195</v>
      </c>
      <c r="L235" s="75" t="s">
        <v>6327</v>
      </c>
      <c r="M235" s="75" t="s">
        <v>4</v>
      </c>
      <c r="N235" s="75" t="s">
        <v>712</v>
      </c>
      <c r="O235" s="75" t="s">
        <v>7772</v>
      </c>
      <c r="P235" s="75" t="s">
        <v>7773</v>
      </c>
    </row>
    <row r="236" spans="1:16" ht="51">
      <c r="E236" s="78" t="s">
        <v>6327</v>
      </c>
      <c r="F236" s="75" t="s">
        <v>6335</v>
      </c>
      <c r="G236" s="75" t="s">
        <v>6339</v>
      </c>
      <c r="H236" s="76" t="s">
        <v>2879</v>
      </c>
      <c r="I236" s="76" t="s">
        <v>2880</v>
      </c>
      <c r="J236" s="88">
        <v>50388302</v>
      </c>
      <c r="L236" s="75" t="s">
        <v>6327</v>
      </c>
      <c r="M236" s="75" t="s">
        <v>4</v>
      </c>
      <c r="N236" s="75" t="s">
        <v>712</v>
      </c>
      <c r="O236" s="75" t="s">
        <v>7065</v>
      </c>
      <c r="P236" s="75" t="s">
        <v>7066</v>
      </c>
    </row>
    <row r="237" spans="1:16" ht="51">
      <c r="E237" s="78" t="s">
        <v>6327</v>
      </c>
      <c r="F237" s="75" t="s">
        <v>6335</v>
      </c>
      <c r="G237" s="75" t="s">
        <v>6339</v>
      </c>
      <c r="H237" s="76" t="s">
        <v>3880</v>
      </c>
      <c r="I237" s="76" t="s">
        <v>3881</v>
      </c>
      <c r="J237" s="88">
        <v>50402896</v>
      </c>
      <c r="L237" s="75" t="s">
        <v>6327</v>
      </c>
      <c r="M237" s="75" t="s">
        <v>4</v>
      </c>
      <c r="N237" s="75" t="s">
        <v>712</v>
      </c>
      <c r="O237" s="75" t="s">
        <v>7463</v>
      </c>
      <c r="P237" s="75" t="s">
        <v>7464</v>
      </c>
    </row>
    <row r="238" spans="1:16" ht="51">
      <c r="E238" s="78" t="s">
        <v>6327</v>
      </c>
      <c r="F238" s="75" t="s">
        <v>6335</v>
      </c>
      <c r="G238" s="75" t="s">
        <v>6339</v>
      </c>
      <c r="H238" s="76" t="s">
        <v>3882</v>
      </c>
      <c r="I238" s="76" t="s">
        <v>3883</v>
      </c>
      <c r="J238" s="88">
        <v>50402897</v>
      </c>
      <c r="L238" s="75" t="s">
        <v>6327</v>
      </c>
      <c r="M238" s="75" t="s">
        <v>4</v>
      </c>
      <c r="N238" s="75" t="s">
        <v>712</v>
      </c>
      <c r="O238" s="75" t="s">
        <v>7067</v>
      </c>
      <c r="P238" s="75" t="s">
        <v>7068</v>
      </c>
    </row>
    <row r="239" spans="1:16" ht="51">
      <c r="E239" s="78" t="s">
        <v>6327</v>
      </c>
      <c r="F239" s="75" t="s">
        <v>6335</v>
      </c>
      <c r="G239" s="75" t="s">
        <v>6339</v>
      </c>
      <c r="H239" s="76" t="s">
        <v>3854</v>
      </c>
      <c r="I239" s="76" t="s">
        <v>3855</v>
      </c>
      <c r="J239" s="88">
        <v>50402846</v>
      </c>
      <c r="L239" s="75" t="s">
        <v>6327</v>
      </c>
      <c r="M239" s="75" t="s">
        <v>4</v>
      </c>
      <c r="N239" s="75" t="s">
        <v>712</v>
      </c>
      <c r="O239" s="75" t="s">
        <v>7429</v>
      </c>
      <c r="P239" s="75" t="s">
        <v>7430</v>
      </c>
    </row>
    <row r="240" spans="1:16" ht="51">
      <c r="E240" s="78" t="s">
        <v>6327</v>
      </c>
      <c r="F240" s="75" t="s">
        <v>6335</v>
      </c>
      <c r="G240" s="75" t="s">
        <v>6339</v>
      </c>
      <c r="H240" s="76" t="s">
        <v>2887</v>
      </c>
      <c r="I240" s="76" t="s">
        <v>2888</v>
      </c>
      <c r="J240" s="88">
        <v>50388323</v>
      </c>
      <c r="L240" s="75" t="s">
        <v>6327</v>
      </c>
      <c r="M240" s="75" t="s">
        <v>4</v>
      </c>
      <c r="N240" s="75" t="s">
        <v>712</v>
      </c>
      <c r="O240" s="75" t="s">
        <v>7069</v>
      </c>
      <c r="P240" s="75" t="s">
        <v>7070</v>
      </c>
    </row>
    <row r="241" spans="5:16" ht="51">
      <c r="E241" s="78" t="s">
        <v>6327</v>
      </c>
      <c r="F241" s="75" t="s">
        <v>6335</v>
      </c>
      <c r="G241" s="75" t="s">
        <v>6339</v>
      </c>
      <c r="H241" s="76" t="s">
        <v>2889</v>
      </c>
      <c r="I241" s="76" t="s">
        <v>2890</v>
      </c>
      <c r="J241" s="88">
        <v>50388324</v>
      </c>
      <c r="L241" s="75" t="s">
        <v>6327</v>
      </c>
      <c r="M241" s="75" t="s">
        <v>4</v>
      </c>
      <c r="N241" s="75" t="s">
        <v>712</v>
      </c>
      <c r="O241" s="75" t="s">
        <v>7071</v>
      </c>
      <c r="P241" s="75" t="s">
        <v>7072</v>
      </c>
    </row>
    <row r="242" spans="5:16" ht="51">
      <c r="E242" s="78" t="s">
        <v>6327</v>
      </c>
      <c r="F242" s="75" t="s">
        <v>6335</v>
      </c>
      <c r="G242" s="75" t="s">
        <v>6339</v>
      </c>
      <c r="H242" s="76" t="s">
        <v>2881</v>
      </c>
      <c r="I242" s="76" t="s">
        <v>2882</v>
      </c>
      <c r="J242" s="88">
        <v>50388305</v>
      </c>
      <c r="L242" s="75" t="s">
        <v>6327</v>
      </c>
      <c r="M242" s="75" t="s">
        <v>4</v>
      </c>
      <c r="N242" s="75" t="s">
        <v>712</v>
      </c>
      <c r="O242" s="75" t="s">
        <v>7557</v>
      </c>
      <c r="P242" s="75" t="s">
        <v>7558</v>
      </c>
    </row>
    <row r="243" spans="5:16" ht="51">
      <c r="E243" s="78" t="s">
        <v>6327</v>
      </c>
      <c r="F243" s="75" t="s">
        <v>6335</v>
      </c>
      <c r="G243" s="75" t="s">
        <v>6339</v>
      </c>
      <c r="H243" s="76" t="s">
        <v>3900</v>
      </c>
      <c r="I243" s="76" t="s">
        <v>3901</v>
      </c>
      <c r="J243" s="88">
        <v>50402921</v>
      </c>
      <c r="L243" s="75" t="s">
        <v>6327</v>
      </c>
      <c r="M243" s="75" t="s">
        <v>4</v>
      </c>
      <c r="N243" s="75" t="s">
        <v>712</v>
      </c>
      <c r="O243" s="75" t="s">
        <v>7073</v>
      </c>
      <c r="P243" s="75" t="s">
        <v>7074</v>
      </c>
    </row>
    <row r="244" spans="5:16" ht="51">
      <c r="E244" s="78" t="s">
        <v>6327</v>
      </c>
      <c r="F244" s="75" t="s">
        <v>6335</v>
      </c>
      <c r="G244" s="75" t="s">
        <v>6339</v>
      </c>
      <c r="H244" s="76" t="s">
        <v>3898</v>
      </c>
      <c r="I244" s="76" t="s">
        <v>3899</v>
      </c>
      <c r="J244" s="88">
        <v>50402920</v>
      </c>
      <c r="L244" s="75" t="s">
        <v>6327</v>
      </c>
      <c r="M244" s="75" t="s">
        <v>4</v>
      </c>
      <c r="N244" s="75" t="s">
        <v>712</v>
      </c>
      <c r="O244" s="75" t="s">
        <v>8628</v>
      </c>
      <c r="P244" s="75" t="s">
        <v>8629</v>
      </c>
    </row>
    <row r="245" spans="5:16" ht="51">
      <c r="E245" s="78" t="s">
        <v>6327</v>
      </c>
      <c r="F245" s="75" t="s">
        <v>6335</v>
      </c>
      <c r="G245" s="75" t="s">
        <v>6339</v>
      </c>
      <c r="H245" s="76" t="s">
        <v>3878</v>
      </c>
      <c r="I245" s="76" t="s">
        <v>3879</v>
      </c>
      <c r="J245" s="88">
        <v>50402895</v>
      </c>
      <c r="L245" s="75" t="s">
        <v>6327</v>
      </c>
      <c r="M245" s="75" t="s">
        <v>4</v>
      </c>
      <c r="N245" s="75" t="s">
        <v>712</v>
      </c>
      <c r="O245" s="75" t="s">
        <v>7879</v>
      </c>
      <c r="P245" s="75" t="s">
        <v>7880</v>
      </c>
    </row>
    <row r="246" spans="5:16" ht="51">
      <c r="E246" s="78" t="s">
        <v>6327</v>
      </c>
      <c r="F246" s="75" t="s">
        <v>6335</v>
      </c>
      <c r="G246" s="75" t="s">
        <v>6341</v>
      </c>
      <c r="H246" s="76" t="s">
        <v>4402</v>
      </c>
      <c r="I246" s="76" t="s">
        <v>4403</v>
      </c>
      <c r="J246" s="88">
        <v>50434827</v>
      </c>
      <c r="L246" s="75" t="s">
        <v>6327</v>
      </c>
      <c r="M246" s="75" t="s">
        <v>4</v>
      </c>
      <c r="N246" s="75" t="s">
        <v>712</v>
      </c>
      <c r="O246" s="75" t="s">
        <v>8129</v>
      </c>
      <c r="P246" s="75" t="s">
        <v>8130</v>
      </c>
    </row>
    <row r="247" spans="5:16" ht="51">
      <c r="E247" s="78" t="s">
        <v>6327</v>
      </c>
      <c r="F247" s="75" t="s">
        <v>6335</v>
      </c>
      <c r="G247" s="75" t="s">
        <v>6341</v>
      </c>
      <c r="H247" s="76" t="s">
        <v>4418</v>
      </c>
      <c r="I247" s="76" t="s">
        <v>4419</v>
      </c>
      <c r="J247" s="88">
        <v>50434860</v>
      </c>
      <c r="L247" s="75" t="s">
        <v>6327</v>
      </c>
      <c r="M247" s="75" t="s">
        <v>4</v>
      </c>
      <c r="N247" s="75" t="s">
        <v>712</v>
      </c>
      <c r="O247" s="75" t="s">
        <v>7789</v>
      </c>
      <c r="P247" s="75" t="s">
        <v>7790</v>
      </c>
    </row>
    <row r="248" spans="5:16" ht="51">
      <c r="E248" s="78" t="s">
        <v>6327</v>
      </c>
      <c r="F248" s="75" t="s">
        <v>6335</v>
      </c>
      <c r="G248" s="75" t="s">
        <v>6341</v>
      </c>
      <c r="H248" s="76" t="s">
        <v>4420</v>
      </c>
      <c r="I248" s="76" t="s">
        <v>4421</v>
      </c>
      <c r="J248" s="88">
        <v>50434861</v>
      </c>
      <c r="L248" s="75" t="s">
        <v>6327</v>
      </c>
      <c r="M248" s="75" t="s">
        <v>4</v>
      </c>
      <c r="N248" s="75" t="s">
        <v>712</v>
      </c>
      <c r="O248" s="75" t="s">
        <v>7075</v>
      </c>
      <c r="P248" s="75" t="s">
        <v>7076</v>
      </c>
    </row>
    <row r="249" spans="5:16" ht="51">
      <c r="E249" s="78" t="s">
        <v>6327</v>
      </c>
      <c r="F249" s="75" t="s">
        <v>6335</v>
      </c>
      <c r="G249" s="75" t="s">
        <v>6341</v>
      </c>
      <c r="H249" s="76" t="s">
        <v>4422</v>
      </c>
      <c r="I249" s="76" t="s">
        <v>4423</v>
      </c>
      <c r="J249" s="88">
        <v>50434862</v>
      </c>
      <c r="L249" s="75" t="s">
        <v>6327</v>
      </c>
      <c r="M249" s="75" t="s">
        <v>4</v>
      </c>
      <c r="N249" s="75" t="s">
        <v>712</v>
      </c>
      <c r="O249" s="75" t="s">
        <v>7077</v>
      </c>
      <c r="P249" s="75" t="s">
        <v>7078</v>
      </c>
    </row>
    <row r="250" spans="5:16" ht="51">
      <c r="E250" s="78" t="s">
        <v>6327</v>
      </c>
      <c r="F250" s="75" t="s">
        <v>6335</v>
      </c>
      <c r="G250" s="75" t="s">
        <v>6341</v>
      </c>
      <c r="H250" s="76" t="s">
        <v>4068</v>
      </c>
      <c r="I250" s="76" t="s">
        <v>4069</v>
      </c>
      <c r="J250" s="88">
        <v>50434805</v>
      </c>
      <c r="L250" s="75" t="s">
        <v>6327</v>
      </c>
      <c r="M250" s="75" t="s">
        <v>4</v>
      </c>
      <c r="N250" s="75" t="s">
        <v>712</v>
      </c>
      <c r="O250" s="75" t="s">
        <v>7079</v>
      </c>
      <c r="P250" s="75" t="s">
        <v>7080</v>
      </c>
    </row>
    <row r="251" spans="5:16" ht="51">
      <c r="E251" s="78" t="s">
        <v>6327</v>
      </c>
      <c r="F251" s="75" t="s">
        <v>6335</v>
      </c>
      <c r="G251" s="75" t="s">
        <v>6341</v>
      </c>
      <c r="H251" s="76" t="s">
        <v>4404</v>
      </c>
      <c r="I251" s="76" t="s">
        <v>4405</v>
      </c>
      <c r="J251" s="88">
        <v>50434832</v>
      </c>
      <c r="L251" s="75" t="s">
        <v>6327</v>
      </c>
      <c r="M251" s="75" t="s">
        <v>4</v>
      </c>
      <c r="N251" s="75" t="s">
        <v>712</v>
      </c>
      <c r="O251" s="75" t="s">
        <v>7873</v>
      </c>
      <c r="P251" s="75" t="s">
        <v>7874</v>
      </c>
    </row>
    <row r="252" spans="5:16" ht="51">
      <c r="E252" s="78" t="s">
        <v>6327</v>
      </c>
      <c r="F252" s="75" t="s">
        <v>6335</v>
      </c>
      <c r="G252" s="75" t="s">
        <v>6341</v>
      </c>
      <c r="H252" s="76" t="s">
        <v>4406</v>
      </c>
      <c r="I252" s="76" t="s">
        <v>4407</v>
      </c>
      <c r="J252" s="88">
        <v>50434839</v>
      </c>
      <c r="L252" s="75" t="s">
        <v>6327</v>
      </c>
      <c r="M252" s="75" t="s">
        <v>4</v>
      </c>
      <c r="N252" s="75" t="s">
        <v>712</v>
      </c>
      <c r="O252" s="75" t="s">
        <v>7053</v>
      </c>
      <c r="P252" s="75" t="s">
        <v>7054</v>
      </c>
    </row>
    <row r="253" spans="5:16" ht="51">
      <c r="E253" s="78" t="s">
        <v>6327</v>
      </c>
      <c r="F253" s="75" t="s">
        <v>6335</v>
      </c>
      <c r="G253" s="75" t="s">
        <v>6341</v>
      </c>
      <c r="H253" s="76" t="s">
        <v>4414</v>
      </c>
      <c r="I253" s="76" t="s">
        <v>4415</v>
      </c>
      <c r="J253" s="88">
        <v>50434857</v>
      </c>
      <c r="L253" s="75" t="s">
        <v>6327</v>
      </c>
      <c r="M253" s="75" t="s">
        <v>4</v>
      </c>
      <c r="N253" s="75" t="s">
        <v>712</v>
      </c>
      <c r="O253" s="75" t="s">
        <v>7081</v>
      </c>
      <c r="P253" s="75" t="s">
        <v>7082</v>
      </c>
    </row>
    <row r="254" spans="5:16" ht="51">
      <c r="E254" s="78" t="s">
        <v>6327</v>
      </c>
      <c r="F254" s="75" t="s">
        <v>6335</v>
      </c>
      <c r="G254" s="75" t="s">
        <v>6341</v>
      </c>
      <c r="H254" s="76" t="s">
        <v>4408</v>
      </c>
      <c r="I254" s="76" t="s">
        <v>4409</v>
      </c>
      <c r="J254" s="88">
        <v>50434848</v>
      </c>
      <c r="L254" s="75" t="s">
        <v>6327</v>
      </c>
      <c r="M254" s="75" t="s">
        <v>4</v>
      </c>
      <c r="N254" s="75" t="s">
        <v>712</v>
      </c>
      <c r="O254" s="75" t="s">
        <v>7083</v>
      </c>
      <c r="P254" s="75" t="s">
        <v>7084</v>
      </c>
    </row>
    <row r="255" spans="5:16" ht="51">
      <c r="E255" s="78" t="s">
        <v>6327</v>
      </c>
      <c r="F255" s="75" t="s">
        <v>6335</v>
      </c>
      <c r="G255" s="75" t="s">
        <v>6341</v>
      </c>
      <c r="H255" s="76" t="s">
        <v>4410</v>
      </c>
      <c r="I255" s="76" t="s">
        <v>4411</v>
      </c>
      <c r="J255" s="88">
        <v>50434851</v>
      </c>
      <c r="L255" s="75" t="s">
        <v>6327</v>
      </c>
      <c r="M255" s="75" t="s">
        <v>4</v>
      </c>
      <c r="N255" s="75" t="s">
        <v>712</v>
      </c>
      <c r="O255" s="75" t="s">
        <v>7085</v>
      </c>
      <c r="P255" s="75" t="s">
        <v>7086</v>
      </c>
    </row>
    <row r="256" spans="5:16" ht="51">
      <c r="E256" s="78" t="s">
        <v>6327</v>
      </c>
      <c r="F256" s="75" t="s">
        <v>6335</v>
      </c>
      <c r="G256" s="75" t="s">
        <v>6341</v>
      </c>
      <c r="H256" s="76" t="s">
        <v>4412</v>
      </c>
      <c r="I256" s="76" t="s">
        <v>4413</v>
      </c>
      <c r="J256" s="88">
        <v>50434853</v>
      </c>
      <c r="L256" s="75" t="s">
        <v>6327</v>
      </c>
      <c r="M256" s="75" t="s">
        <v>4</v>
      </c>
      <c r="N256" s="75" t="s">
        <v>712</v>
      </c>
      <c r="O256" s="75" t="s">
        <v>7087</v>
      </c>
      <c r="P256" s="75" t="s">
        <v>7088</v>
      </c>
    </row>
    <row r="257" spans="5:16" ht="51">
      <c r="E257" s="78" t="s">
        <v>6327</v>
      </c>
      <c r="F257" s="75" t="s">
        <v>6335</v>
      </c>
      <c r="G257" s="75" t="s">
        <v>6341</v>
      </c>
      <c r="H257" s="76" t="s">
        <v>4416</v>
      </c>
      <c r="I257" s="76" t="s">
        <v>4417</v>
      </c>
      <c r="J257" s="88">
        <v>50434859</v>
      </c>
      <c r="L257" s="75" t="s">
        <v>6327</v>
      </c>
      <c r="M257" s="75" t="s">
        <v>4</v>
      </c>
      <c r="N257" s="75" t="s">
        <v>712</v>
      </c>
      <c r="O257" s="75" t="s">
        <v>7089</v>
      </c>
      <c r="P257" s="75" t="s">
        <v>7090</v>
      </c>
    </row>
    <row r="258" spans="5:16" ht="38.25">
      <c r="E258" s="78" t="s">
        <v>6327</v>
      </c>
      <c r="F258" s="75" t="s">
        <v>2</v>
      </c>
      <c r="G258" s="75" t="s">
        <v>6331</v>
      </c>
      <c r="H258" s="76" t="s">
        <v>2279</v>
      </c>
      <c r="I258" s="76" t="s">
        <v>2280</v>
      </c>
      <c r="J258" s="88">
        <v>50329939</v>
      </c>
      <c r="L258" s="75" t="s">
        <v>6327</v>
      </c>
      <c r="M258" s="75" t="s">
        <v>4</v>
      </c>
      <c r="N258" s="75" t="s">
        <v>712</v>
      </c>
      <c r="O258" s="75" t="s">
        <v>7754</v>
      </c>
      <c r="P258" s="75" t="s">
        <v>7755</v>
      </c>
    </row>
    <row r="259" spans="5:16" ht="38.25">
      <c r="E259" s="78" t="s">
        <v>6327</v>
      </c>
      <c r="F259" s="75" t="s">
        <v>51</v>
      </c>
      <c r="G259" s="75" t="s">
        <v>712</v>
      </c>
      <c r="H259" s="76" t="s">
        <v>2801</v>
      </c>
      <c r="I259" s="76" t="s">
        <v>2802</v>
      </c>
      <c r="J259" s="88">
        <v>50383929</v>
      </c>
      <c r="L259" s="75" t="s">
        <v>6327</v>
      </c>
      <c r="M259" s="75" t="s">
        <v>4</v>
      </c>
      <c r="N259" s="75" t="s">
        <v>712</v>
      </c>
      <c r="O259" s="75" t="s">
        <v>7091</v>
      </c>
      <c r="P259" s="75" t="s">
        <v>7092</v>
      </c>
    </row>
    <row r="260" spans="5:16" ht="38.25">
      <c r="E260" s="78" t="s">
        <v>6327</v>
      </c>
      <c r="F260" s="75" t="s">
        <v>51</v>
      </c>
      <c r="G260" s="75" t="s">
        <v>712</v>
      </c>
      <c r="H260" s="76" t="s">
        <v>2811</v>
      </c>
      <c r="I260" s="76" t="s">
        <v>2812</v>
      </c>
      <c r="J260" s="88">
        <v>50383940</v>
      </c>
      <c r="L260" s="75" t="s">
        <v>6327</v>
      </c>
      <c r="M260" s="75" t="s">
        <v>4</v>
      </c>
      <c r="N260" s="75" t="s">
        <v>712</v>
      </c>
      <c r="O260" s="75" t="s">
        <v>7265</v>
      </c>
      <c r="P260" s="75" t="s">
        <v>7266</v>
      </c>
    </row>
    <row r="261" spans="5:16" ht="38.25">
      <c r="E261" s="78" t="s">
        <v>6327</v>
      </c>
      <c r="F261" s="75" t="s">
        <v>51</v>
      </c>
      <c r="G261" s="75" t="s">
        <v>712</v>
      </c>
      <c r="H261" s="76" t="s">
        <v>2829</v>
      </c>
      <c r="I261" s="76" t="s">
        <v>2830</v>
      </c>
      <c r="J261" s="88">
        <v>50383957</v>
      </c>
      <c r="L261" s="75" t="s">
        <v>6327</v>
      </c>
      <c r="M261" s="75" t="s">
        <v>4</v>
      </c>
      <c r="N261" s="75" t="s">
        <v>712</v>
      </c>
      <c r="O261" s="75" t="s">
        <v>7093</v>
      </c>
      <c r="P261" s="75" t="s">
        <v>7094</v>
      </c>
    </row>
    <row r="262" spans="5:16" ht="38.25">
      <c r="E262" s="78" t="s">
        <v>6327</v>
      </c>
      <c r="F262" s="75" t="s">
        <v>51</v>
      </c>
      <c r="G262" s="75" t="s">
        <v>712</v>
      </c>
      <c r="H262" s="76" t="s">
        <v>2813</v>
      </c>
      <c r="I262" s="76" t="s">
        <v>2814</v>
      </c>
      <c r="J262" s="88">
        <v>50383943</v>
      </c>
      <c r="L262" s="75" t="s">
        <v>6327</v>
      </c>
      <c r="M262" s="75" t="s">
        <v>4</v>
      </c>
      <c r="N262" s="75" t="s">
        <v>712</v>
      </c>
      <c r="O262" s="75" t="s">
        <v>7095</v>
      </c>
      <c r="P262" s="75" t="s">
        <v>7096</v>
      </c>
    </row>
    <row r="263" spans="5:16" ht="38.25">
      <c r="E263" s="78" t="s">
        <v>6327</v>
      </c>
      <c r="F263" s="75" t="s">
        <v>51</v>
      </c>
      <c r="G263" s="75" t="s">
        <v>712</v>
      </c>
      <c r="H263" s="76" t="s">
        <v>2815</v>
      </c>
      <c r="I263" s="76" t="s">
        <v>2816</v>
      </c>
      <c r="J263" s="88">
        <v>50383944</v>
      </c>
      <c r="L263" s="75" t="s">
        <v>6327</v>
      </c>
      <c r="M263" s="75" t="s">
        <v>4</v>
      </c>
      <c r="N263" s="75" t="s">
        <v>712</v>
      </c>
      <c r="O263" s="75" t="s">
        <v>7097</v>
      </c>
      <c r="P263" s="75" t="s">
        <v>7098</v>
      </c>
    </row>
    <row r="264" spans="5:16" ht="38.25">
      <c r="E264" s="78" t="s">
        <v>6327</v>
      </c>
      <c r="F264" s="75" t="s">
        <v>51</v>
      </c>
      <c r="G264" s="75" t="s">
        <v>712</v>
      </c>
      <c r="H264" s="76" t="s">
        <v>2863</v>
      </c>
      <c r="I264" s="76" t="s">
        <v>2864</v>
      </c>
      <c r="J264" s="88">
        <v>50384106</v>
      </c>
      <c r="L264" s="75" t="s">
        <v>6327</v>
      </c>
      <c r="M264" s="75" t="s">
        <v>4</v>
      </c>
      <c r="N264" s="75" t="s">
        <v>712</v>
      </c>
      <c r="O264" s="75" t="s">
        <v>7099</v>
      </c>
      <c r="P264" s="75" t="s">
        <v>7100</v>
      </c>
    </row>
    <row r="265" spans="5:16" ht="38.25">
      <c r="E265" s="78" t="s">
        <v>6327</v>
      </c>
      <c r="F265" s="75" t="s">
        <v>51</v>
      </c>
      <c r="G265" s="75" t="s">
        <v>712</v>
      </c>
      <c r="H265" s="76" t="s">
        <v>2851</v>
      </c>
      <c r="I265" s="76" t="s">
        <v>2852</v>
      </c>
      <c r="J265" s="88">
        <v>50383988</v>
      </c>
      <c r="L265" s="75" t="s">
        <v>6327</v>
      </c>
      <c r="M265" s="75" t="s">
        <v>4</v>
      </c>
      <c r="N265" s="75" t="s">
        <v>712</v>
      </c>
      <c r="O265" s="75" t="s">
        <v>7101</v>
      </c>
      <c r="P265" s="75" t="s">
        <v>7102</v>
      </c>
    </row>
    <row r="266" spans="5:16" ht="38.25">
      <c r="E266" s="78" t="s">
        <v>6327</v>
      </c>
      <c r="F266" s="75" t="s">
        <v>51</v>
      </c>
      <c r="G266" s="75" t="s">
        <v>712</v>
      </c>
      <c r="H266" s="76" t="s">
        <v>2853</v>
      </c>
      <c r="I266" s="76" t="s">
        <v>2854</v>
      </c>
      <c r="J266" s="88">
        <v>50383989</v>
      </c>
      <c r="L266" s="75" t="s">
        <v>6327</v>
      </c>
      <c r="M266" s="75" t="s">
        <v>4</v>
      </c>
      <c r="N266" s="75" t="s">
        <v>712</v>
      </c>
      <c r="O266" s="75" t="s">
        <v>7103</v>
      </c>
      <c r="P266" s="75" t="s">
        <v>7104</v>
      </c>
    </row>
    <row r="267" spans="5:16" ht="38.25">
      <c r="E267" s="78" t="s">
        <v>6327</v>
      </c>
      <c r="F267" s="75" t="s">
        <v>51</v>
      </c>
      <c r="G267" s="75" t="s">
        <v>712</v>
      </c>
      <c r="H267" s="76" t="s">
        <v>2817</v>
      </c>
      <c r="I267" s="76" t="s">
        <v>2818</v>
      </c>
      <c r="J267" s="88">
        <v>50383945</v>
      </c>
      <c r="L267" s="75" t="s">
        <v>6327</v>
      </c>
      <c r="M267" s="75" t="s">
        <v>4</v>
      </c>
      <c r="N267" s="75" t="s">
        <v>712</v>
      </c>
      <c r="O267" s="75" t="s">
        <v>7885</v>
      </c>
      <c r="P267" s="75" t="s">
        <v>7886</v>
      </c>
    </row>
    <row r="268" spans="5:16" ht="38.25">
      <c r="E268" s="78" t="s">
        <v>6327</v>
      </c>
      <c r="F268" s="75" t="s">
        <v>51</v>
      </c>
      <c r="G268" s="75" t="s">
        <v>712</v>
      </c>
      <c r="H268" s="76" t="s">
        <v>2819</v>
      </c>
      <c r="I268" s="76" t="s">
        <v>2820</v>
      </c>
      <c r="J268" s="88">
        <v>50383947</v>
      </c>
      <c r="L268" s="75" t="s">
        <v>6327</v>
      </c>
      <c r="M268" s="75" t="s">
        <v>4</v>
      </c>
      <c r="N268" s="75" t="s">
        <v>712</v>
      </c>
      <c r="O268" s="75" t="s">
        <v>7055</v>
      </c>
      <c r="P268" s="75" t="s">
        <v>7056</v>
      </c>
    </row>
    <row r="269" spans="5:16" ht="38.25">
      <c r="E269" s="78" t="s">
        <v>6327</v>
      </c>
      <c r="F269" s="75" t="s">
        <v>51</v>
      </c>
      <c r="G269" s="75" t="s">
        <v>712</v>
      </c>
      <c r="H269" s="76" t="s">
        <v>2825</v>
      </c>
      <c r="I269" s="76" t="s">
        <v>2826</v>
      </c>
      <c r="J269" s="88">
        <v>50383955</v>
      </c>
      <c r="L269" s="75" t="s">
        <v>6327</v>
      </c>
      <c r="M269" s="75" t="s">
        <v>4</v>
      </c>
      <c r="N269" s="75" t="s">
        <v>712</v>
      </c>
      <c r="O269" s="75" t="s">
        <v>7105</v>
      </c>
      <c r="P269" s="75" t="s">
        <v>7106</v>
      </c>
    </row>
    <row r="270" spans="5:16" ht="38.25">
      <c r="E270" s="78" t="s">
        <v>6327</v>
      </c>
      <c r="F270" s="75" t="s">
        <v>51</v>
      </c>
      <c r="G270" s="75" t="s">
        <v>712</v>
      </c>
      <c r="H270" s="76" t="s">
        <v>2827</v>
      </c>
      <c r="I270" s="76" t="s">
        <v>2828</v>
      </c>
      <c r="J270" s="88">
        <v>50383956</v>
      </c>
      <c r="L270" s="75" t="s">
        <v>6327</v>
      </c>
      <c r="M270" s="75" t="s">
        <v>4</v>
      </c>
      <c r="N270" s="75" t="s">
        <v>712</v>
      </c>
      <c r="O270" s="75" t="s">
        <v>7452</v>
      </c>
      <c r="P270" s="75" t="s">
        <v>7453</v>
      </c>
    </row>
    <row r="271" spans="5:16" ht="38.25">
      <c r="E271" s="78" t="s">
        <v>6327</v>
      </c>
      <c r="F271" s="75" t="s">
        <v>51</v>
      </c>
      <c r="G271" s="75" t="s">
        <v>712</v>
      </c>
      <c r="H271" s="76" t="s">
        <v>2839</v>
      </c>
      <c r="I271" s="76" t="s">
        <v>2840</v>
      </c>
      <c r="J271" s="88">
        <v>50383974</v>
      </c>
      <c r="L271" s="75" t="s">
        <v>6327</v>
      </c>
      <c r="M271" s="75" t="s">
        <v>4</v>
      </c>
      <c r="N271" s="75" t="s">
        <v>712</v>
      </c>
      <c r="O271" s="75" t="s">
        <v>8056</v>
      </c>
      <c r="P271" s="75" t="s">
        <v>8057</v>
      </c>
    </row>
    <row r="272" spans="5:16" ht="38.25">
      <c r="E272" s="78" t="s">
        <v>6327</v>
      </c>
      <c r="F272" s="75" t="s">
        <v>51</v>
      </c>
      <c r="G272" s="75" t="s">
        <v>712</v>
      </c>
      <c r="H272" s="76" t="s">
        <v>2845</v>
      </c>
      <c r="I272" s="76" t="s">
        <v>2846</v>
      </c>
      <c r="J272" s="88">
        <v>50383984</v>
      </c>
      <c r="L272" s="75" t="s">
        <v>6327</v>
      </c>
      <c r="M272" s="75" t="s">
        <v>4</v>
      </c>
      <c r="N272" s="75" t="s">
        <v>712</v>
      </c>
      <c r="O272" s="75" t="s">
        <v>8290</v>
      </c>
      <c r="P272" s="75" t="s">
        <v>8291</v>
      </c>
    </row>
    <row r="273" spans="5:16" ht="38.25">
      <c r="E273" s="78" t="s">
        <v>6327</v>
      </c>
      <c r="F273" s="75" t="s">
        <v>51</v>
      </c>
      <c r="G273" s="75" t="s">
        <v>712</v>
      </c>
      <c r="H273" s="76" t="s">
        <v>2847</v>
      </c>
      <c r="I273" s="76" t="s">
        <v>2848</v>
      </c>
      <c r="J273" s="88">
        <v>50383985</v>
      </c>
      <c r="L273" s="75" t="s">
        <v>6327</v>
      </c>
      <c r="M273" s="75" t="s">
        <v>4</v>
      </c>
      <c r="N273" s="75" t="s">
        <v>712</v>
      </c>
      <c r="O273" s="75" t="s">
        <v>7057</v>
      </c>
      <c r="P273" s="75" t="s">
        <v>7058</v>
      </c>
    </row>
    <row r="274" spans="5:16" ht="38.25">
      <c r="E274" s="78" t="s">
        <v>6327</v>
      </c>
      <c r="F274" s="75" t="s">
        <v>51</v>
      </c>
      <c r="G274" s="75" t="s">
        <v>712</v>
      </c>
      <c r="H274" s="76" t="s">
        <v>2849</v>
      </c>
      <c r="I274" s="76" t="s">
        <v>2850</v>
      </c>
      <c r="J274" s="88">
        <v>50383986</v>
      </c>
      <c r="L274" s="75" t="s">
        <v>6327</v>
      </c>
      <c r="M274" s="75" t="s">
        <v>4</v>
      </c>
      <c r="N274" s="75" t="s">
        <v>712</v>
      </c>
      <c r="O274" s="75" t="s">
        <v>6417</v>
      </c>
      <c r="P274" s="75" t="s">
        <v>6418</v>
      </c>
    </row>
    <row r="275" spans="5:16" ht="38.25">
      <c r="E275" s="78" t="s">
        <v>6327</v>
      </c>
      <c r="F275" s="75" t="s">
        <v>51</v>
      </c>
      <c r="G275" s="75" t="s">
        <v>712</v>
      </c>
      <c r="H275" s="76" t="s">
        <v>3095</v>
      </c>
      <c r="I275" s="76" t="s">
        <v>3096</v>
      </c>
      <c r="J275" s="88">
        <v>50401555</v>
      </c>
      <c r="L275" s="75" t="s">
        <v>6327</v>
      </c>
      <c r="M275" s="75" t="s">
        <v>4</v>
      </c>
      <c r="N275" s="75" t="s">
        <v>712</v>
      </c>
      <c r="O275" s="75" t="s">
        <v>7059</v>
      </c>
      <c r="P275" s="75" t="s">
        <v>7060</v>
      </c>
    </row>
    <row r="276" spans="5:16" ht="38.25">
      <c r="E276" s="78" t="s">
        <v>6327</v>
      </c>
      <c r="F276" s="75" t="s">
        <v>6336</v>
      </c>
      <c r="G276" s="75" t="s">
        <v>712</v>
      </c>
      <c r="H276" s="76" t="s">
        <v>2491</v>
      </c>
      <c r="I276" s="76" t="s">
        <v>2492</v>
      </c>
      <c r="J276" s="88">
        <v>50383126</v>
      </c>
      <c r="L276" s="75" t="s">
        <v>6327</v>
      </c>
      <c r="M276" s="75" t="s">
        <v>4</v>
      </c>
      <c r="N276" s="75" t="s">
        <v>712</v>
      </c>
      <c r="O276" s="75" t="s">
        <v>7061</v>
      </c>
      <c r="P276" s="75" t="s">
        <v>7062</v>
      </c>
    </row>
    <row r="277" spans="5:16" ht="38.25">
      <c r="E277" s="78" t="s">
        <v>6327</v>
      </c>
      <c r="F277" s="75" t="s">
        <v>6336</v>
      </c>
      <c r="G277" s="75" t="s">
        <v>712</v>
      </c>
      <c r="H277" s="76" t="s">
        <v>4114</v>
      </c>
      <c r="I277" s="76" t="s">
        <v>4115</v>
      </c>
      <c r="J277" s="88">
        <v>50425870</v>
      </c>
      <c r="L277" s="75" t="s">
        <v>6327</v>
      </c>
      <c r="M277" s="75" t="s">
        <v>4</v>
      </c>
      <c r="N277" s="75" t="s">
        <v>712</v>
      </c>
      <c r="O277" s="75" t="s">
        <v>7063</v>
      </c>
      <c r="P277" s="75" t="s">
        <v>7064</v>
      </c>
    </row>
    <row r="278" spans="5:16" ht="38.25">
      <c r="E278" s="78" t="s">
        <v>6327</v>
      </c>
      <c r="F278" s="75" t="s">
        <v>6336</v>
      </c>
      <c r="G278" s="75" t="s">
        <v>712</v>
      </c>
      <c r="H278" s="76" t="s">
        <v>4112</v>
      </c>
      <c r="I278" s="76" t="s">
        <v>4113</v>
      </c>
      <c r="J278" s="88">
        <v>50425798</v>
      </c>
      <c r="L278" s="75" t="s">
        <v>6327</v>
      </c>
      <c r="M278" s="75" t="s">
        <v>4</v>
      </c>
      <c r="N278" s="75" t="s">
        <v>712</v>
      </c>
      <c r="O278" s="75" t="s">
        <v>6697</v>
      </c>
      <c r="P278" s="75" t="s">
        <v>6698</v>
      </c>
    </row>
    <row r="279" spans="5:16" ht="38.25">
      <c r="E279" s="78" t="s">
        <v>6327</v>
      </c>
      <c r="F279" s="75" t="s">
        <v>6336</v>
      </c>
      <c r="G279" s="75" t="s">
        <v>712</v>
      </c>
      <c r="H279" s="76" t="s">
        <v>4704</v>
      </c>
      <c r="I279" s="76" t="s">
        <v>4705</v>
      </c>
      <c r="J279" s="88">
        <v>50440161</v>
      </c>
      <c r="L279" s="75" t="s">
        <v>6327</v>
      </c>
      <c r="M279" s="75" t="s">
        <v>4</v>
      </c>
      <c r="N279" s="75" t="s">
        <v>712</v>
      </c>
      <c r="O279" s="75" t="s">
        <v>7947</v>
      </c>
      <c r="P279" s="75" t="s">
        <v>7948</v>
      </c>
    </row>
    <row r="280" spans="5:16" ht="38.25">
      <c r="E280" s="78" t="s">
        <v>6327</v>
      </c>
      <c r="F280" s="75" t="s">
        <v>6336</v>
      </c>
      <c r="G280" s="75" t="s">
        <v>712</v>
      </c>
      <c r="H280" s="76" t="s">
        <v>5784</v>
      </c>
      <c r="I280" s="76" t="s">
        <v>5785</v>
      </c>
      <c r="J280" s="88">
        <v>50463994</v>
      </c>
      <c r="L280" s="75" t="s">
        <v>6327</v>
      </c>
      <c r="M280" s="75" t="s">
        <v>4</v>
      </c>
      <c r="N280" s="75" t="s">
        <v>712</v>
      </c>
      <c r="O280" s="75" t="s">
        <v>7949</v>
      </c>
      <c r="P280" s="75" t="s">
        <v>7950</v>
      </c>
    </row>
    <row r="281" spans="5:16" ht="38.25">
      <c r="E281" s="78" t="s">
        <v>6327</v>
      </c>
      <c r="F281" s="75" t="s">
        <v>6336</v>
      </c>
      <c r="G281" s="75" t="s">
        <v>712</v>
      </c>
      <c r="H281" s="76" t="s">
        <v>5780</v>
      </c>
      <c r="I281" s="76" t="s">
        <v>5781</v>
      </c>
      <c r="J281" s="88">
        <v>50463843</v>
      </c>
      <c r="L281" s="75" t="s">
        <v>6327</v>
      </c>
      <c r="M281" s="75" t="s">
        <v>4</v>
      </c>
      <c r="N281" s="75" t="s">
        <v>712</v>
      </c>
      <c r="O281" s="75" t="s">
        <v>6713</v>
      </c>
      <c r="P281" s="75" t="s">
        <v>6714</v>
      </c>
    </row>
    <row r="282" spans="5:16" ht="38.25">
      <c r="E282" s="78" t="s">
        <v>6327</v>
      </c>
      <c r="F282" s="75" t="s">
        <v>6336</v>
      </c>
      <c r="G282" s="75" t="s">
        <v>712</v>
      </c>
      <c r="H282" s="76" t="s">
        <v>5782</v>
      </c>
      <c r="I282" s="76" t="s">
        <v>5783</v>
      </c>
      <c r="J282" s="88">
        <v>50463844</v>
      </c>
      <c r="L282" s="75" t="s">
        <v>6327</v>
      </c>
      <c r="M282" s="75" t="s">
        <v>4</v>
      </c>
      <c r="N282" s="75" t="s">
        <v>712</v>
      </c>
      <c r="O282" s="75" t="s">
        <v>7226</v>
      </c>
      <c r="P282" s="75" t="s">
        <v>7227</v>
      </c>
    </row>
    <row r="283" spans="5:16" ht="38.25">
      <c r="E283" s="78" t="s">
        <v>6327</v>
      </c>
      <c r="F283" s="75" t="s">
        <v>6336</v>
      </c>
      <c r="G283" s="75" t="s">
        <v>712</v>
      </c>
      <c r="H283" s="76" t="s">
        <v>5786</v>
      </c>
      <c r="I283" s="76" t="s">
        <v>5787</v>
      </c>
      <c r="J283" s="88">
        <v>50464000</v>
      </c>
      <c r="L283" s="75" t="s">
        <v>6327</v>
      </c>
      <c r="M283" s="75" t="s">
        <v>4</v>
      </c>
      <c r="N283" s="75" t="s">
        <v>712</v>
      </c>
      <c r="O283" s="75" t="s">
        <v>6715</v>
      </c>
      <c r="P283" s="75" t="s">
        <v>6716</v>
      </c>
    </row>
    <row r="284" spans="5:16" ht="38.25">
      <c r="E284" s="78" t="s">
        <v>6327</v>
      </c>
      <c r="F284" s="75" t="s">
        <v>6336</v>
      </c>
      <c r="G284" s="75" t="s">
        <v>712</v>
      </c>
      <c r="H284" s="76" t="s">
        <v>3408</v>
      </c>
      <c r="I284" s="76" t="s">
        <v>3409</v>
      </c>
      <c r="J284" s="88">
        <v>50400345</v>
      </c>
      <c r="L284" s="75" t="s">
        <v>6327</v>
      </c>
      <c r="M284" s="75" t="s">
        <v>4</v>
      </c>
      <c r="N284" s="75" t="s">
        <v>712</v>
      </c>
      <c r="O284" s="75" t="s">
        <v>7959</v>
      </c>
      <c r="P284" s="75" t="s">
        <v>7960</v>
      </c>
    </row>
    <row r="285" spans="5:16" ht="38.25">
      <c r="E285" s="78" t="s">
        <v>6327</v>
      </c>
      <c r="F285" s="75" t="s">
        <v>6336</v>
      </c>
      <c r="G285" s="75" t="s">
        <v>712</v>
      </c>
      <c r="H285" s="76" t="s">
        <v>3422</v>
      </c>
      <c r="I285" s="76" t="s">
        <v>3423</v>
      </c>
      <c r="J285" s="88">
        <v>50400320</v>
      </c>
      <c r="L285" s="75" t="s">
        <v>6327</v>
      </c>
      <c r="M285" s="75" t="s">
        <v>4</v>
      </c>
      <c r="N285" s="75" t="s">
        <v>712</v>
      </c>
      <c r="O285" s="75" t="s">
        <v>9386</v>
      </c>
      <c r="P285" s="75" t="s">
        <v>9387</v>
      </c>
    </row>
    <row r="286" spans="5:16" ht="38.25">
      <c r="E286" s="78" t="s">
        <v>6327</v>
      </c>
      <c r="F286" s="75" t="s">
        <v>6336</v>
      </c>
      <c r="G286" s="75" t="s">
        <v>712</v>
      </c>
      <c r="H286" s="76" t="s">
        <v>3424</v>
      </c>
      <c r="I286" s="76" t="s">
        <v>3425</v>
      </c>
      <c r="J286" s="88">
        <v>50400322</v>
      </c>
      <c r="L286" s="75" t="s">
        <v>6327</v>
      </c>
      <c r="M286" s="75" t="s">
        <v>4</v>
      </c>
      <c r="N286" s="75" t="s">
        <v>712</v>
      </c>
      <c r="O286" s="75" t="s">
        <v>7260</v>
      </c>
      <c r="P286" s="75" t="s">
        <v>7261</v>
      </c>
    </row>
    <row r="287" spans="5:16" ht="38.25">
      <c r="E287" s="78" t="s">
        <v>6327</v>
      </c>
      <c r="F287" s="75" t="s">
        <v>6336</v>
      </c>
      <c r="G287" s="75" t="s">
        <v>712</v>
      </c>
      <c r="H287" s="76" t="s">
        <v>3426</v>
      </c>
      <c r="I287" s="76" t="s">
        <v>3427</v>
      </c>
      <c r="J287" s="88">
        <v>50400324</v>
      </c>
      <c r="L287" s="75" t="s">
        <v>6327</v>
      </c>
      <c r="M287" s="75" t="s">
        <v>4</v>
      </c>
      <c r="N287" s="75" t="s">
        <v>712</v>
      </c>
      <c r="O287" s="75" t="s">
        <v>6933</v>
      </c>
      <c r="P287" s="75" t="s">
        <v>6934</v>
      </c>
    </row>
    <row r="288" spans="5:16" ht="38.25">
      <c r="E288" s="78" t="s">
        <v>6327</v>
      </c>
      <c r="F288" s="75" t="s">
        <v>6336</v>
      </c>
      <c r="G288" s="75" t="s">
        <v>712</v>
      </c>
      <c r="H288" s="76" t="s">
        <v>3432</v>
      </c>
      <c r="I288" s="76" t="s">
        <v>3433</v>
      </c>
      <c r="J288" s="88">
        <v>50400361</v>
      </c>
      <c r="L288" s="75" t="s">
        <v>6327</v>
      </c>
      <c r="M288" s="75" t="s">
        <v>4</v>
      </c>
      <c r="N288" s="75" t="s">
        <v>712</v>
      </c>
      <c r="O288" s="75" t="s">
        <v>7583</v>
      </c>
      <c r="P288" s="75" t="s">
        <v>7584</v>
      </c>
    </row>
    <row r="289" spans="5:16" ht="38.25">
      <c r="E289" s="78" t="s">
        <v>6327</v>
      </c>
      <c r="F289" s="75" t="s">
        <v>6336</v>
      </c>
      <c r="G289" s="75" t="s">
        <v>712</v>
      </c>
      <c r="H289" s="76" t="s">
        <v>3428</v>
      </c>
      <c r="I289" s="76" t="s">
        <v>3429</v>
      </c>
      <c r="J289" s="88">
        <v>50400326</v>
      </c>
      <c r="L289" s="75" t="s">
        <v>6327</v>
      </c>
      <c r="M289" s="75" t="s">
        <v>4</v>
      </c>
      <c r="N289" s="75" t="s">
        <v>712</v>
      </c>
      <c r="O289" s="75" t="s">
        <v>8844</v>
      </c>
      <c r="P289" s="75" t="s">
        <v>8845</v>
      </c>
    </row>
    <row r="290" spans="5:16" ht="38.25">
      <c r="E290" s="78" t="s">
        <v>6327</v>
      </c>
      <c r="F290" s="75" t="s">
        <v>6336</v>
      </c>
      <c r="G290" s="75" t="s">
        <v>712</v>
      </c>
      <c r="H290" s="76" t="s">
        <v>3430</v>
      </c>
      <c r="I290" s="76" t="s">
        <v>3431</v>
      </c>
      <c r="J290" s="88">
        <v>50400328</v>
      </c>
      <c r="L290" s="75" t="s">
        <v>6327</v>
      </c>
      <c r="M290" s="75" t="s">
        <v>4</v>
      </c>
      <c r="N290" s="75" t="s">
        <v>712</v>
      </c>
      <c r="O290" s="75" t="s">
        <v>8846</v>
      </c>
      <c r="P290" s="75" t="s">
        <v>8847</v>
      </c>
    </row>
    <row r="291" spans="5:16" ht="38.25">
      <c r="E291" s="78" t="s">
        <v>6327</v>
      </c>
      <c r="F291" s="75" t="s">
        <v>6336</v>
      </c>
      <c r="G291" s="75" t="s">
        <v>712</v>
      </c>
      <c r="H291" s="76" t="s">
        <v>3434</v>
      </c>
      <c r="I291" s="76" t="s">
        <v>3435</v>
      </c>
      <c r="J291" s="88">
        <v>50400366</v>
      </c>
      <c r="L291" s="75" t="s">
        <v>6327</v>
      </c>
      <c r="M291" s="75" t="s">
        <v>4</v>
      </c>
      <c r="N291" s="75" t="s">
        <v>712</v>
      </c>
      <c r="O291" s="75" t="s">
        <v>8848</v>
      </c>
      <c r="P291" s="75" t="s">
        <v>8849</v>
      </c>
    </row>
    <row r="292" spans="5:16" ht="38.25">
      <c r="E292" s="78" t="s">
        <v>6327</v>
      </c>
      <c r="F292" s="75" t="s">
        <v>6336</v>
      </c>
      <c r="G292" s="75" t="s">
        <v>712</v>
      </c>
      <c r="H292" s="76" t="s">
        <v>4374</v>
      </c>
      <c r="I292" s="76" t="s">
        <v>4375</v>
      </c>
      <c r="J292" s="88">
        <v>50432994</v>
      </c>
      <c r="L292" s="75" t="s">
        <v>6327</v>
      </c>
      <c r="M292" s="75" t="s">
        <v>4</v>
      </c>
      <c r="N292" s="75" t="s">
        <v>712</v>
      </c>
      <c r="O292" s="75" t="s">
        <v>7299</v>
      </c>
      <c r="P292" s="75" t="s">
        <v>7300</v>
      </c>
    </row>
    <row r="293" spans="5:16" ht="38.25">
      <c r="E293" s="78" t="s">
        <v>6327</v>
      </c>
      <c r="F293" s="75" t="s">
        <v>6336</v>
      </c>
      <c r="G293" s="75" t="s">
        <v>712</v>
      </c>
      <c r="H293" s="76" t="s">
        <v>5548</v>
      </c>
      <c r="I293" s="76" t="s">
        <v>5549</v>
      </c>
      <c r="J293" s="88">
        <v>50456129</v>
      </c>
      <c r="L293" s="75" t="s">
        <v>6327</v>
      </c>
      <c r="M293" s="75" t="s">
        <v>4</v>
      </c>
      <c r="N293" s="75" t="s">
        <v>712</v>
      </c>
      <c r="O293" s="75" t="s">
        <v>7933</v>
      </c>
      <c r="P293" s="75" t="s">
        <v>7934</v>
      </c>
    </row>
    <row r="294" spans="5:16" ht="38.25">
      <c r="E294" s="78" t="s">
        <v>6327</v>
      </c>
      <c r="F294" s="75" t="s">
        <v>6336</v>
      </c>
      <c r="G294" s="75" t="s">
        <v>712</v>
      </c>
      <c r="H294" s="76" t="s">
        <v>5568</v>
      </c>
      <c r="I294" s="76" t="s">
        <v>5569</v>
      </c>
      <c r="J294" s="88">
        <v>50456166</v>
      </c>
      <c r="L294" s="75" t="s">
        <v>6327</v>
      </c>
      <c r="M294" s="75" t="s">
        <v>4</v>
      </c>
      <c r="N294" s="75" t="s">
        <v>712</v>
      </c>
      <c r="O294" s="75" t="s">
        <v>8850</v>
      </c>
      <c r="P294" s="75" t="s">
        <v>8851</v>
      </c>
    </row>
    <row r="295" spans="5:16" ht="38.25">
      <c r="E295" s="78" t="s">
        <v>6327</v>
      </c>
      <c r="F295" s="75" t="s">
        <v>6336</v>
      </c>
      <c r="G295" s="75" t="s">
        <v>712</v>
      </c>
      <c r="H295" s="76" t="s">
        <v>5570</v>
      </c>
      <c r="I295" s="76" t="s">
        <v>5571</v>
      </c>
      <c r="J295" s="88">
        <v>50456167</v>
      </c>
      <c r="L295" s="75" t="s">
        <v>6327</v>
      </c>
      <c r="M295" s="75" t="s">
        <v>4</v>
      </c>
      <c r="N295" s="75" t="s">
        <v>712</v>
      </c>
      <c r="O295" s="75" t="s">
        <v>7518</v>
      </c>
      <c r="P295" s="75" t="s">
        <v>7519</v>
      </c>
    </row>
    <row r="296" spans="5:16" ht="38.25">
      <c r="E296" s="78" t="s">
        <v>6327</v>
      </c>
      <c r="F296" s="75" t="s">
        <v>6336</v>
      </c>
      <c r="G296" s="75" t="s">
        <v>712</v>
      </c>
      <c r="H296" s="76" t="s">
        <v>5556</v>
      </c>
      <c r="I296" s="76" t="s">
        <v>5557</v>
      </c>
      <c r="J296" s="88">
        <v>50456149</v>
      </c>
      <c r="L296" s="75" t="s">
        <v>6327</v>
      </c>
      <c r="M296" s="75" t="s">
        <v>4</v>
      </c>
      <c r="N296" s="75" t="s">
        <v>712</v>
      </c>
      <c r="O296" s="75" t="s">
        <v>9356</v>
      </c>
      <c r="P296" s="75" t="s">
        <v>9357</v>
      </c>
    </row>
    <row r="297" spans="5:16" ht="38.25">
      <c r="E297" s="78" t="s">
        <v>6327</v>
      </c>
      <c r="F297" s="75" t="s">
        <v>6336</v>
      </c>
      <c r="G297" s="75" t="s">
        <v>712</v>
      </c>
      <c r="H297" s="76" t="s">
        <v>5964</v>
      </c>
      <c r="I297" s="76" t="s">
        <v>5965</v>
      </c>
      <c r="J297" s="88">
        <v>50472320</v>
      </c>
      <c r="L297" s="75" t="s">
        <v>6327</v>
      </c>
      <c r="M297" s="75" t="s">
        <v>4</v>
      </c>
      <c r="N297" s="75" t="s">
        <v>712</v>
      </c>
      <c r="O297" s="75" t="s">
        <v>8852</v>
      </c>
      <c r="P297" s="75" t="s">
        <v>8853</v>
      </c>
    </row>
    <row r="298" spans="5:16" ht="38.25">
      <c r="E298" s="78" t="s">
        <v>6327</v>
      </c>
      <c r="F298" s="75" t="s">
        <v>6336</v>
      </c>
      <c r="G298" s="75" t="s">
        <v>712</v>
      </c>
      <c r="H298" s="76" t="s">
        <v>5558</v>
      </c>
      <c r="I298" s="76" t="s">
        <v>5559</v>
      </c>
      <c r="J298" s="88">
        <v>50456158</v>
      </c>
      <c r="L298" s="75" t="s">
        <v>6327</v>
      </c>
      <c r="M298" s="75" t="s">
        <v>4</v>
      </c>
      <c r="N298" s="75" t="s">
        <v>712</v>
      </c>
      <c r="O298" s="75" t="s">
        <v>8854</v>
      </c>
      <c r="P298" s="75" t="s">
        <v>8855</v>
      </c>
    </row>
    <row r="299" spans="5:16" ht="38.25">
      <c r="E299" s="78" t="s">
        <v>6327</v>
      </c>
      <c r="F299" s="75" t="s">
        <v>6336</v>
      </c>
      <c r="G299" s="75" t="s">
        <v>712</v>
      </c>
      <c r="H299" s="76" t="s">
        <v>5550</v>
      </c>
      <c r="I299" s="76" t="s">
        <v>5551</v>
      </c>
      <c r="J299" s="88">
        <v>50456137</v>
      </c>
      <c r="L299" s="75" t="s">
        <v>6327</v>
      </c>
      <c r="M299" s="75" t="s">
        <v>4</v>
      </c>
      <c r="N299" s="75" t="s">
        <v>712</v>
      </c>
      <c r="O299" s="75" t="s">
        <v>8286</v>
      </c>
      <c r="P299" s="75" t="s">
        <v>8287</v>
      </c>
    </row>
    <row r="300" spans="5:16" ht="38.25">
      <c r="E300" s="78" t="s">
        <v>6327</v>
      </c>
      <c r="F300" s="75" t="s">
        <v>6336</v>
      </c>
      <c r="G300" s="75" t="s">
        <v>712</v>
      </c>
      <c r="H300" s="76" t="s">
        <v>5560</v>
      </c>
      <c r="I300" s="76" t="s">
        <v>5561</v>
      </c>
      <c r="J300" s="88">
        <v>50456159</v>
      </c>
      <c r="L300" s="75" t="s">
        <v>6327</v>
      </c>
      <c r="M300" s="75" t="s">
        <v>4</v>
      </c>
      <c r="N300" s="75" t="s">
        <v>712</v>
      </c>
      <c r="O300" s="75" t="s">
        <v>8856</v>
      </c>
      <c r="P300" s="75" t="s">
        <v>8857</v>
      </c>
    </row>
    <row r="301" spans="5:16" ht="38.25">
      <c r="E301" s="78" t="s">
        <v>6327</v>
      </c>
      <c r="F301" s="75" t="s">
        <v>6336</v>
      </c>
      <c r="G301" s="75" t="s">
        <v>712</v>
      </c>
      <c r="H301" s="76" t="s">
        <v>5552</v>
      </c>
      <c r="I301" s="76" t="s">
        <v>5553</v>
      </c>
      <c r="J301" s="88">
        <v>50456141</v>
      </c>
      <c r="L301" s="75" t="s">
        <v>6327</v>
      </c>
      <c r="M301" s="75" t="s">
        <v>4</v>
      </c>
      <c r="N301" s="75" t="s">
        <v>712</v>
      </c>
      <c r="O301" s="75" t="s">
        <v>7801</v>
      </c>
      <c r="P301" s="75" t="s">
        <v>7802</v>
      </c>
    </row>
    <row r="302" spans="5:16" ht="38.25">
      <c r="E302" s="78" t="s">
        <v>6327</v>
      </c>
      <c r="F302" s="75" t="s">
        <v>6336</v>
      </c>
      <c r="G302" s="75" t="s">
        <v>712</v>
      </c>
      <c r="H302" s="76" t="s">
        <v>5554</v>
      </c>
      <c r="I302" s="76" t="s">
        <v>5555</v>
      </c>
      <c r="J302" s="88">
        <v>50456142</v>
      </c>
      <c r="L302" s="75" t="s">
        <v>6327</v>
      </c>
      <c r="M302" s="75" t="s">
        <v>4</v>
      </c>
      <c r="N302" s="75" t="s">
        <v>712</v>
      </c>
      <c r="O302" s="75" t="s">
        <v>8858</v>
      </c>
      <c r="P302" s="75" t="s">
        <v>8859</v>
      </c>
    </row>
    <row r="303" spans="5:16" ht="38.25">
      <c r="E303" s="78" t="s">
        <v>6327</v>
      </c>
      <c r="F303" s="75" t="s">
        <v>6336</v>
      </c>
      <c r="G303" s="75" t="s">
        <v>712</v>
      </c>
      <c r="H303" s="76" t="s">
        <v>5562</v>
      </c>
      <c r="I303" s="76" t="s">
        <v>5563</v>
      </c>
      <c r="J303" s="88">
        <v>50456161</v>
      </c>
      <c r="L303" s="75" t="s">
        <v>6327</v>
      </c>
      <c r="M303" s="75" t="s">
        <v>4</v>
      </c>
      <c r="N303" s="75" t="s">
        <v>712</v>
      </c>
      <c r="O303" s="75" t="s">
        <v>8860</v>
      </c>
      <c r="P303" s="75" t="s">
        <v>8861</v>
      </c>
    </row>
    <row r="304" spans="5:16" ht="38.25">
      <c r="E304" s="78" t="s">
        <v>6327</v>
      </c>
      <c r="F304" s="75" t="s">
        <v>6336</v>
      </c>
      <c r="G304" s="75" t="s">
        <v>712</v>
      </c>
      <c r="H304" s="76" t="s">
        <v>5564</v>
      </c>
      <c r="I304" s="76" t="s">
        <v>5565</v>
      </c>
      <c r="J304" s="88">
        <v>50456164</v>
      </c>
      <c r="L304" s="75" t="s">
        <v>6327</v>
      </c>
      <c r="M304" s="75" t="s">
        <v>4</v>
      </c>
      <c r="N304" s="75" t="s">
        <v>712</v>
      </c>
      <c r="O304" s="75" t="s">
        <v>8834</v>
      </c>
      <c r="P304" s="75" t="s">
        <v>8835</v>
      </c>
    </row>
    <row r="305" spans="5:16" ht="38.25">
      <c r="E305" s="78" t="s">
        <v>6327</v>
      </c>
      <c r="F305" s="75" t="s">
        <v>6336</v>
      </c>
      <c r="G305" s="75" t="s">
        <v>712</v>
      </c>
      <c r="H305" s="76" t="s">
        <v>5566</v>
      </c>
      <c r="I305" s="76" t="s">
        <v>5567</v>
      </c>
      <c r="J305" s="88">
        <v>50456165</v>
      </c>
      <c r="L305" s="75" t="s">
        <v>6327</v>
      </c>
      <c r="M305" s="75" t="s">
        <v>4</v>
      </c>
      <c r="N305" s="75" t="s">
        <v>712</v>
      </c>
      <c r="O305" s="75" t="s">
        <v>8862</v>
      </c>
      <c r="P305" s="75" t="s">
        <v>8863</v>
      </c>
    </row>
    <row r="306" spans="5:16" ht="38.25">
      <c r="E306" s="78" t="s">
        <v>6327</v>
      </c>
      <c r="F306" s="75" t="s">
        <v>4</v>
      </c>
      <c r="G306" s="75" t="s">
        <v>712</v>
      </c>
      <c r="H306" s="76" t="s">
        <v>5976</v>
      </c>
      <c r="I306" s="76" t="s">
        <v>5977</v>
      </c>
      <c r="J306" s="88">
        <v>50473725</v>
      </c>
      <c r="L306" s="75" t="s">
        <v>6327</v>
      </c>
      <c r="M306" s="75" t="s">
        <v>4</v>
      </c>
      <c r="N306" s="75" t="s">
        <v>712</v>
      </c>
      <c r="O306" s="75" t="s">
        <v>8872</v>
      </c>
      <c r="P306" s="75" t="s">
        <v>8873</v>
      </c>
    </row>
    <row r="307" spans="5:16" ht="38.25">
      <c r="E307" s="78" t="s">
        <v>6327</v>
      </c>
      <c r="F307" s="75" t="s">
        <v>4</v>
      </c>
      <c r="G307" s="75" t="s">
        <v>712</v>
      </c>
      <c r="H307" s="76" t="s">
        <v>3936</v>
      </c>
      <c r="I307" s="76" t="s">
        <v>3937</v>
      </c>
      <c r="J307" s="88">
        <v>50402948</v>
      </c>
      <c r="L307" s="75" t="s">
        <v>6327</v>
      </c>
      <c r="M307" s="75" t="s">
        <v>4</v>
      </c>
      <c r="N307" s="75" t="s">
        <v>712</v>
      </c>
      <c r="O307" s="75" t="s">
        <v>8013</v>
      </c>
      <c r="P307" s="75" t="s">
        <v>8014</v>
      </c>
    </row>
    <row r="308" spans="5:16" ht="38.25">
      <c r="E308" s="78" t="s">
        <v>6327</v>
      </c>
      <c r="F308" s="75" t="s">
        <v>4</v>
      </c>
      <c r="G308" s="75" t="s">
        <v>712</v>
      </c>
      <c r="H308" s="76" t="s">
        <v>3956</v>
      </c>
      <c r="I308" s="76" t="s">
        <v>3957</v>
      </c>
      <c r="J308" s="88">
        <v>50402965</v>
      </c>
      <c r="L308" s="75" t="s">
        <v>6327</v>
      </c>
      <c r="M308" s="75" t="s">
        <v>4</v>
      </c>
      <c r="N308" s="75" t="s">
        <v>712</v>
      </c>
      <c r="O308" s="75" t="s">
        <v>8836</v>
      </c>
      <c r="P308" s="75" t="s">
        <v>8837</v>
      </c>
    </row>
    <row r="309" spans="5:16" ht="38.25">
      <c r="E309" s="78" t="s">
        <v>6327</v>
      </c>
      <c r="F309" s="75" t="s">
        <v>4</v>
      </c>
      <c r="G309" s="75" t="s">
        <v>712</v>
      </c>
      <c r="H309" s="76" t="s">
        <v>3958</v>
      </c>
      <c r="I309" s="76" t="s">
        <v>3959</v>
      </c>
      <c r="J309" s="88">
        <v>50402967</v>
      </c>
      <c r="L309" s="75" t="s">
        <v>6327</v>
      </c>
      <c r="M309" s="75" t="s">
        <v>4</v>
      </c>
      <c r="N309" s="75" t="s">
        <v>712</v>
      </c>
      <c r="O309" s="75" t="s">
        <v>7258</v>
      </c>
      <c r="P309" s="75" t="s">
        <v>7259</v>
      </c>
    </row>
    <row r="310" spans="5:16" ht="38.25">
      <c r="E310" s="78" t="s">
        <v>6327</v>
      </c>
      <c r="F310" s="75" t="s">
        <v>4</v>
      </c>
      <c r="G310" s="75" t="s">
        <v>712</v>
      </c>
      <c r="H310" s="76" t="s">
        <v>3960</v>
      </c>
      <c r="I310" s="76" t="s">
        <v>3961</v>
      </c>
      <c r="J310" s="88">
        <v>50402968</v>
      </c>
      <c r="L310" s="75" t="s">
        <v>6327</v>
      </c>
      <c r="M310" s="75" t="s">
        <v>4</v>
      </c>
      <c r="N310" s="75" t="s">
        <v>712</v>
      </c>
      <c r="O310" s="75" t="s">
        <v>7039</v>
      </c>
      <c r="P310" s="75" t="s">
        <v>7040</v>
      </c>
    </row>
    <row r="311" spans="5:16" ht="38.25">
      <c r="E311" s="78" t="s">
        <v>6327</v>
      </c>
      <c r="F311" s="75" t="s">
        <v>4</v>
      </c>
      <c r="G311" s="75" t="s">
        <v>712</v>
      </c>
      <c r="H311" s="76" t="s">
        <v>3962</v>
      </c>
      <c r="I311" s="76" t="s">
        <v>3963</v>
      </c>
      <c r="J311" s="88">
        <v>50402970</v>
      </c>
      <c r="L311" s="75" t="s">
        <v>6327</v>
      </c>
      <c r="M311" s="75" t="s">
        <v>4</v>
      </c>
      <c r="N311" s="75" t="s">
        <v>712</v>
      </c>
      <c r="O311" s="75" t="s">
        <v>7803</v>
      </c>
      <c r="P311" s="75" t="s">
        <v>7804</v>
      </c>
    </row>
    <row r="312" spans="5:16" ht="38.25">
      <c r="E312" s="78" t="s">
        <v>6327</v>
      </c>
      <c r="F312" s="75" t="s">
        <v>4</v>
      </c>
      <c r="G312" s="75" t="s">
        <v>712</v>
      </c>
      <c r="H312" s="76" t="s">
        <v>3938</v>
      </c>
      <c r="I312" s="76" t="s">
        <v>3939</v>
      </c>
      <c r="J312" s="88">
        <v>50402949</v>
      </c>
      <c r="L312" s="75" t="s">
        <v>6327</v>
      </c>
      <c r="M312" s="75" t="s">
        <v>4</v>
      </c>
      <c r="N312" s="75" t="s">
        <v>712</v>
      </c>
      <c r="O312" s="75" t="s">
        <v>7443</v>
      </c>
      <c r="P312" s="75" t="s">
        <v>7444</v>
      </c>
    </row>
    <row r="313" spans="5:16" ht="38.25">
      <c r="E313" s="78" t="s">
        <v>6327</v>
      </c>
      <c r="F313" s="75" t="s">
        <v>4</v>
      </c>
      <c r="G313" s="75" t="s">
        <v>712</v>
      </c>
      <c r="H313" s="76" t="s">
        <v>3860</v>
      </c>
      <c r="I313" s="76" t="s">
        <v>3861</v>
      </c>
      <c r="J313" s="88">
        <v>50402851</v>
      </c>
      <c r="L313" s="75" t="s">
        <v>6327</v>
      </c>
      <c r="M313" s="75" t="s">
        <v>4</v>
      </c>
      <c r="N313" s="75" t="s">
        <v>712</v>
      </c>
      <c r="O313" s="75" t="s">
        <v>7447</v>
      </c>
      <c r="P313" s="75" t="s">
        <v>7448</v>
      </c>
    </row>
    <row r="314" spans="5:16" ht="38.25">
      <c r="E314" s="78" t="s">
        <v>6327</v>
      </c>
      <c r="F314" s="75" t="s">
        <v>4</v>
      </c>
      <c r="G314" s="75" t="s">
        <v>712</v>
      </c>
      <c r="H314" s="76" t="s">
        <v>4048</v>
      </c>
      <c r="I314" s="76" t="s">
        <v>4049</v>
      </c>
      <c r="J314" s="88">
        <v>50413363</v>
      </c>
      <c r="L314" s="75" t="s">
        <v>6327</v>
      </c>
      <c r="M314" s="75" t="s">
        <v>4</v>
      </c>
      <c r="N314" s="75" t="s">
        <v>712</v>
      </c>
      <c r="O314" s="75" t="s">
        <v>8838</v>
      </c>
      <c r="P314" s="75" t="s">
        <v>8839</v>
      </c>
    </row>
    <row r="315" spans="5:16" ht="38.25">
      <c r="E315" s="78" t="s">
        <v>6327</v>
      </c>
      <c r="F315" s="75" t="s">
        <v>4</v>
      </c>
      <c r="G315" s="75" t="s">
        <v>712</v>
      </c>
      <c r="H315" s="76" t="s">
        <v>5978</v>
      </c>
      <c r="I315" s="76" t="s">
        <v>5979</v>
      </c>
      <c r="J315" s="88">
        <v>50473726</v>
      </c>
      <c r="L315" s="75" t="s">
        <v>6327</v>
      </c>
      <c r="M315" s="75" t="s">
        <v>4</v>
      </c>
      <c r="N315" s="75" t="s">
        <v>712</v>
      </c>
      <c r="O315" s="75" t="s">
        <v>8840</v>
      </c>
      <c r="P315" s="75" t="s">
        <v>8841</v>
      </c>
    </row>
    <row r="316" spans="5:16" ht="38.25">
      <c r="E316" s="78" t="s">
        <v>6327</v>
      </c>
      <c r="F316" s="75" t="s">
        <v>4</v>
      </c>
      <c r="G316" s="75" t="s">
        <v>712</v>
      </c>
      <c r="H316" s="76" t="s">
        <v>5980</v>
      </c>
      <c r="I316" s="76" t="s">
        <v>5981</v>
      </c>
      <c r="J316" s="88">
        <v>50473728</v>
      </c>
      <c r="L316" s="75" t="s">
        <v>6327</v>
      </c>
      <c r="M316" s="75" t="s">
        <v>4</v>
      </c>
      <c r="N316" s="75" t="s">
        <v>712</v>
      </c>
      <c r="O316" s="75" t="s">
        <v>8842</v>
      </c>
      <c r="P316" s="75" t="s">
        <v>8843</v>
      </c>
    </row>
    <row r="317" spans="5:16" ht="38.25">
      <c r="E317" s="78" t="s">
        <v>6327</v>
      </c>
      <c r="F317" s="75" t="s">
        <v>4</v>
      </c>
      <c r="G317" s="75" t="s">
        <v>712</v>
      </c>
      <c r="H317" s="76" t="s">
        <v>5982</v>
      </c>
      <c r="I317" s="76" t="s">
        <v>5983</v>
      </c>
      <c r="J317" s="88">
        <v>50473743</v>
      </c>
      <c r="L317" s="75" t="s">
        <v>6327</v>
      </c>
      <c r="M317" s="75" t="s">
        <v>4</v>
      </c>
      <c r="N317" s="75" t="s">
        <v>712</v>
      </c>
      <c r="O317" s="75" t="s">
        <v>8409</v>
      </c>
      <c r="P317" s="75" t="s">
        <v>8410</v>
      </c>
    </row>
    <row r="318" spans="5:16" ht="38.25">
      <c r="E318" s="78" t="s">
        <v>6327</v>
      </c>
      <c r="F318" s="75" t="s">
        <v>4</v>
      </c>
      <c r="G318" s="75" t="s">
        <v>712</v>
      </c>
      <c r="H318" s="76" t="s">
        <v>3928</v>
      </c>
      <c r="I318" s="76" t="s">
        <v>3929</v>
      </c>
      <c r="J318" s="88">
        <v>50402944</v>
      </c>
      <c r="L318" s="75" t="s">
        <v>6327</v>
      </c>
      <c r="M318" s="75" t="s">
        <v>4</v>
      </c>
      <c r="N318" s="75" t="s">
        <v>712</v>
      </c>
      <c r="O318" s="75" t="s">
        <v>8540</v>
      </c>
      <c r="P318" s="75" t="s">
        <v>8541</v>
      </c>
    </row>
    <row r="319" spans="5:16" ht="38.25">
      <c r="E319" s="78" t="s">
        <v>6327</v>
      </c>
      <c r="F319" s="75" t="s">
        <v>4</v>
      </c>
      <c r="G319" s="75" t="s">
        <v>712</v>
      </c>
      <c r="H319" s="76" t="s">
        <v>3930</v>
      </c>
      <c r="I319" s="76" t="s">
        <v>3931</v>
      </c>
      <c r="J319" s="88">
        <v>50402945</v>
      </c>
      <c r="L319" s="75" t="s">
        <v>6327</v>
      </c>
      <c r="M319" s="75" t="s">
        <v>4</v>
      </c>
      <c r="N319" s="75" t="s">
        <v>712</v>
      </c>
      <c r="O319" s="75" t="s">
        <v>8419</v>
      </c>
      <c r="P319" s="75" t="s">
        <v>8420</v>
      </c>
    </row>
    <row r="320" spans="5:16" ht="38.25">
      <c r="E320" s="78" t="s">
        <v>6327</v>
      </c>
      <c r="F320" s="75" t="s">
        <v>4</v>
      </c>
      <c r="G320" s="75" t="s">
        <v>712</v>
      </c>
      <c r="H320" s="76" t="s">
        <v>3932</v>
      </c>
      <c r="I320" s="76" t="s">
        <v>3933</v>
      </c>
      <c r="J320" s="88">
        <v>50402946</v>
      </c>
      <c r="L320" s="75" t="s">
        <v>6327</v>
      </c>
      <c r="M320" s="75" t="s">
        <v>4</v>
      </c>
      <c r="N320" s="75" t="s">
        <v>712</v>
      </c>
      <c r="O320" s="75" t="s">
        <v>8421</v>
      </c>
      <c r="P320" s="75" t="s">
        <v>8422</v>
      </c>
    </row>
    <row r="321" spans="5:16" ht="38.25">
      <c r="E321" s="78" t="s">
        <v>6327</v>
      </c>
      <c r="F321" s="75" t="s">
        <v>4</v>
      </c>
      <c r="G321" s="75" t="s">
        <v>712</v>
      </c>
      <c r="H321" s="76" t="s">
        <v>3934</v>
      </c>
      <c r="I321" s="76" t="s">
        <v>3935</v>
      </c>
      <c r="J321" s="88">
        <v>50402947</v>
      </c>
      <c r="L321" s="75" t="s">
        <v>6327</v>
      </c>
      <c r="M321" s="75" t="s">
        <v>4</v>
      </c>
      <c r="N321" s="75" t="s">
        <v>712</v>
      </c>
      <c r="O321" s="75" t="s">
        <v>9414</v>
      </c>
      <c r="P321" s="75" t="s">
        <v>9415</v>
      </c>
    </row>
    <row r="322" spans="5:16" ht="38.25">
      <c r="E322" s="78" t="s">
        <v>6327</v>
      </c>
      <c r="F322" s="75" t="s">
        <v>4</v>
      </c>
      <c r="G322" s="75" t="s">
        <v>712</v>
      </c>
      <c r="H322" s="76" t="s">
        <v>4116</v>
      </c>
      <c r="I322" s="76" t="s">
        <v>4117</v>
      </c>
      <c r="J322" s="88">
        <v>50425872</v>
      </c>
      <c r="L322" s="75" t="s">
        <v>6327</v>
      </c>
      <c r="M322" s="75" t="s">
        <v>4</v>
      </c>
      <c r="N322" s="75" t="s">
        <v>712</v>
      </c>
      <c r="O322" s="75" t="s">
        <v>7247</v>
      </c>
      <c r="P322" s="75" t="s">
        <v>7248</v>
      </c>
    </row>
    <row r="323" spans="5:16" ht="38.25">
      <c r="E323" s="78" t="s">
        <v>6327</v>
      </c>
      <c r="F323" s="75" t="s">
        <v>4</v>
      </c>
      <c r="G323" s="75" t="s">
        <v>712</v>
      </c>
      <c r="H323" s="76" t="s">
        <v>2537</v>
      </c>
      <c r="I323" s="76" t="s">
        <v>2538</v>
      </c>
      <c r="J323" s="88">
        <v>50383319</v>
      </c>
      <c r="L323" s="75" t="s">
        <v>6327</v>
      </c>
      <c r="M323" s="75" t="s">
        <v>4</v>
      </c>
      <c r="N323" s="75" t="s">
        <v>712</v>
      </c>
      <c r="O323" s="75" t="s">
        <v>7275</v>
      </c>
      <c r="P323" s="75" t="s">
        <v>7276</v>
      </c>
    </row>
    <row r="324" spans="5:16" ht="38.25">
      <c r="E324" s="78" t="s">
        <v>6327</v>
      </c>
      <c r="F324" s="75" t="s">
        <v>4</v>
      </c>
      <c r="G324" s="75" t="s">
        <v>712</v>
      </c>
      <c r="H324" s="76" t="s">
        <v>2547</v>
      </c>
      <c r="I324" s="76" t="s">
        <v>2548</v>
      </c>
      <c r="J324" s="88">
        <v>50383344</v>
      </c>
      <c r="L324" s="75" t="s">
        <v>6327</v>
      </c>
      <c r="M324" s="75" t="s">
        <v>4</v>
      </c>
      <c r="N324" s="75" t="s">
        <v>712</v>
      </c>
      <c r="O324" s="75" t="s">
        <v>8411</v>
      </c>
      <c r="P324" s="75" t="s">
        <v>8412</v>
      </c>
    </row>
    <row r="325" spans="5:16" ht="38.25">
      <c r="E325" s="78" t="s">
        <v>6327</v>
      </c>
      <c r="F325" s="75" t="s">
        <v>4</v>
      </c>
      <c r="G325" s="75" t="s">
        <v>712</v>
      </c>
      <c r="H325" s="76" t="s">
        <v>2549</v>
      </c>
      <c r="I325" s="76" t="s">
        <v>2550</v>
      </c>
      <c r="J325" s="88">
        <v>50383345</v>
      </c>
      <c r="L325" s="75" t="s">
        <v>6327</v>
      </c>
      <c r="M325" s="75" t="s">
        <v>4</v>
      </c>
      <c r="N325" s="75" t="s">
        <v>712</v>
      </c>
      <c r="O325" s="75" t="s">
        <v>8413</v>
      </c>
      <c r="P325" s="75" t="s">
        <v>8414</v>
      </c>
    </row>
    <row r="326" spans="5:16" ht="38.25">
      <c r="E326" s="78" t="s">
        <v>6327</v>
      </c>
      <c r="F326" s="75" t="s">
        <v>4</v>
      </c>
      <c r="G326" s="75" t="s">
        <v>712</v>
      </c>
      <c r="H326" s="76" t="s">
        <v>2551</v>
      </c>
      <c r="I326" s="76" t="s">
        <v>2552</v>
      </c>
      <c r="J326" s="88">
        <v>50383346</v>
      </c>
      <c r="L326" s="75" t="s">
        <v>6327</v>
      </c>
      <c r="M326" s="75" t="s">
        <v>4</v>
      </c>
      <c r="N326" s="75" t="s">
        <v>712</v>
      </c>
      <c r="O326" s="75" t="s">
        <v>8415</v>
      </c>
      <c r="P326" s="75" t="s">
        <v>8416</v>
      </c>
    </row>
    <row r="327" spans="5:16" ht="38.25">
      <c r="E327" s="78" t="s">
        <v>6327</v>
      </c>
      <c r="F327" s="75" t="s">
        <v>4</v>
      </c>
      <c r="G327" s="75" t="s">
        <v>712</v>
      </c>
      <c r="H327" s="76" t="s">
        <v>2633</v>
      </c>
      <c r="I327" s="76" t="s">
        <v>2634</v>
      </c>
      <c r="J327" s="88">
        <v>50383769</v>
      </c>
      <c r="L327" s="75" t="s">
        <v>6327</v>
      </c>
      <c r="M327" s="75" t="s">
        <v>4</v>
      </c>
      <c r="N327" s="75" t="s">
        <v>712</v>
      </c>
      <c r="O327" s="75" t="s">
        <v>8417</v>
      </c>
      <c r="P327" s="75" t="s">
        <v>8418</v>
      </c>
    </row>
    <row r="328" spans="5:16" ht="38.25">
      <c r="E328" s="78" t="s">
        <v>6327</v>
      </c>
      <c r="F328" s="75" t="s">
        <v>4</v>
      </c>
      <c r="G328" s="75" t="s">
        <v>712</v>
      </c>
      <c r="H328" s="76" t="s">
        <v>4130</v>
      </c>
      <c r="I328" s="76" t="s">
        <v>4131</v>
      </c>
      <c r="J328" s="88">
        <v>50427064</v>
      </c>
      <c r="L328" s="75" t="s">
        <v>6327</v>
      </c>
      <c r="M328" s="75" t="s">
        <v>4</v>
      </c>
      <c r="N328" s="75" t="s">
        <v>712</v>
      </c>
      <c r="O328" s="75" t="s">
        <v>8866</v>
      </c>
      <c r="P328" s="75" t="s">
        <v>8867</v>
      </c>
    </row>
    <row r="329" spans="5:16" ht="38.25">
      <c r="E329" s="78" t="s">
        <v>6327</v>
      </c>
      <c r="F329" s="75" t="s">
        <v>4</v>
      </c>
      <c r="G329" s="75" t="s">
        <v>712</v>
      </c>
      <c r="H329" s="76" t="s">
        <v>4132</v>
      </c>
      <c r="I329" s="76" t="s">
        <v>4133</v>
      </c>
      <c r="J329" s="88">
        <v>50427096</v>
      </c>
      <c r="L329" s="75" t="s">
        <v>6327</v>
      </c>
      <c r="M329" s="75" t="s">
        <v>4</v>
      </c>
      <c r="N329" s="75" t="s">
        <v>712</v>
      </c>
      <c r="O329" s="75" t="s">
        <v>8081</v>
      </c>
      <c r="P329" s="75" t="s">
        <v>8082</v>
      </c>
    </row>
    <row r="330" spans="5:16" ht="38.25">
      <c r="E330" s="78" t="s">
        <v>6327</v>
      </c>
      <c r="F330" s="75" t="s">
        <v>4</v>
      </c>
      <c r="G330" s="75" t="s">
        <v>712</v>
      </c>
      <c r="H330" s="76" t="s">
        <v>4118</v>
      </c>
      <c r="I330" s="76" t="s">
        <v>4119</v>
      </c>
      <c r="J330" s="88">
        <v>50425873</v>
      </c>
      <c r="L330" s="75" t="s">
        <v>6327</v>
      </c>
      <c r="M330" s="75" t="s">
        <v>4</v>
      </c>
      <c r="N330" s="75" t="s">
        <v>712</v>
      </c>
      <c r="O330" s="75" t="s">
        <v>7545</v>
      </c>
      <c r="P330" s="75" t="s">
        <v>7546</v>
      </c>
    </row>
    <row r="331" spans="5:16" ht="38.25">
      <c r="E331" s="78" t="s">
        <v>6327</v>
      </c>
      <c r="F331" s="75" t="s">
        <v>4</v>
      </c>
      <c r="G331" s="75" t="s">
        <v>712</v>
      </c>
      <c r="H331" s="76" t="s">
        <v>4122</v>
      </c>
      <c r="I331" s="76" t="s">
        <v>4123</v>
      </c>
      <c r="J331" s="88">
        <v>50426808</v>
      </c>
      <c r="L331" s="75" t="s">
        <v>6327</v>
      </c>
      <c r="M331" s="75" t="s">
        <v>4</v>
      </c>
      <c r="N331" s="75" t="s">
        <v>712</v>
      </c>
      <c r="O331" s="75" t="s">
        <v>8234</v>
      </c>
      <c r="P331" s="75" t="s">
        <v>8235</v>
      </c>
    </row>
    <row r="332" spans="5:16" ht="38.25">
      <c r="E332" s="78" t="s">
        <v>6327</v>
      </c>
      <c r="F332" s="75" t="s">
        <v>4</v>
      </c>
      <c r="G332" s="75" t="s">
        <v>712</v>
      </c>
      <c r="H332" s="76" t="s">
        <v>2541</v>
      </c>
      <c r="I332" s="76" t="s">
        <v>2542</v>
      </c>
      <c r="J332" s="88">
        <v>50383338</v>
      </c>
      <c r="L332" s="75" t="s">
        <v>6327</v>
      </c>
      <c r="M332" s="75" t="s">
        <v>4</v>
      </c>
      <c r="N332" s="75" t="s">
        <v>712</v>
      </c>
      <c r="O332" s="75" t="s">
        <v>8780</v>
      </c>
      <c r="P332" s="75" t="s">
        <v>8781</v>
      </c>
    </row>
    <row r="333" spans="5:16" ht="38.25">
      <c r="E333" s="78" t="s">
        <v>6327</v>
      </c>
      <c r="F333" s="75" t="s">
        <v>4</v>
      </c>
      <c r="G333" s="75" t="s">
        <v>712</v>
      </c>
      <c r="H333" s="76" t="s">
        <v>4120</v>
      </c>
      <c r="I333" s="76" t="s">
        <v>4121</v>
      </c>
      <c r="J333" s="88">
        <v>50426797</v>
      </c>
      <c r="L333" s="75" t="s">
        <v>6327</v>
      </c>
      <c r="M333" s="75" t="s">
        <v>4</v>
      </c>
      <c r="N333" s="75" t="s">
        <v>712</v>
      </c>
      <c r="O333" s="75" t="s">
        <v>8782</v>
      </c>
      <c r="P333" s="75" t="s">
        <v>8783</v>
      </c>
    </row>
    <row r="334" spans="5:16" ht="38.25">
      <c r="E334" s="78" t="s">
        <v>6327</v>
      </c>
      <c r="F334" s="75" t="s">
        <v>4</v>
      </c>
      <c r="G334" s="75" t="s">
        <v>712</v>
      </c>
      <c r="H334" s="76" t="s">
        <v>2545</v>
      </c>
      <c r="I334" s="76" t="s">
        <v>2546</v>
      </c>
      <c r="J334" s="88">
        <v>50383343</v>
      </c>
      <c r="L334" s="75" t="s">
        <v>6327</v>
      </c>
      <c r="M334" s="75" t="s">
        <v>4</v>
      </c>
      <c r="N334" s="75" t="s">
        <v>712</v>
      </c>
      <c r="O334" s="75" t="s">
        <v>7836</v>
      </c>
      <c r="P334" s="75" t="s">
        <v>7837</v>
      </c>
    </row>
    <row r="335" spans="5:16" ht="38.25">
      <c r="E335" s="78" t="s">
        <v>6327</v>
      </c>
      <c r="F335" s="75" t="s">
        <v>4</v>
      </c>
      <c r="G335" s="75" t="s">
        <v>712</v>
      </c>
      <c r="H335" s="76" t="s">
        <v>4882</v>
      </c>
      <c r="I335" s="76" t="s">
        <v>4883</v>
      </c>
      <c r="J335" s="88">
        <v>50448650</v>
      </c>
      <c r="L335" s="75" t="s">
        <v>6327</v>
      </c>
      <c r="M335" s="75" t="s">
        <v>4</v>
      </c>
      <c r="N335" s="75" t="s">
        <v>712</v>
      </c>
      <c r="O335" s="75" t="s">
        <v>7560</v>
      </c>
      <c r="P335" s="75" t="s">
        <v>7561</v>
      </c>
    </row>
    <row r="336" spans="5:16" ht="38.25">
      <c r="E336" s="78" t="s">
        <v>6327</v>
      </c>
      <c r="F336" s="75" t="s">
        <v>4</v>
      </c>
      <c r="G336" s="75" t="s">
        <v>712</v>
      </c>
      <c r="H336" s="76" t="s">
        <v>4900</v>
      </c>
      <c r="I336" s="76" t="s">
        <v>4901</v>
      </c>
      <c r="J336" s="88">
        <v>50448679</v>
      </c>
      <c r="L336" s="75" t="s">
        <v>6327</v>
      </c>
      <c r="M336" s="75" t="s">
        <v>4</v>
      </c>
      <c r="N336" s="75" t="s">
        <v>712</v>
      </c>
      <c r="O336" s="75" t="s">
        <v>8252</v>
      </c>
      <c r="P336" s="75" t="s">
        <v>8253</v>
      </c>
    </row>
    <row r="337" spans="5:16" ht="38.25">
      <c r="E337" s="78" t="s">
        <v>6327</v>
      </c>
      <c r="F337" s="75" t="s">
        <v>4</v>
      </c>
      <c r="G337" s="75" t="s">
        <v>712</v>
      </c>
      <c r="H337" s="76" t="s">
        <v>4902</v>
      </c>
      <c r="I337" s="76" t="s">
        <v>4903</v>
      </c>
      <c r="J337" s="88">
        <v>50448680</v>
      </c>
      <c r="L337" s="75" t="s">
        <v>6327</v>
      </c>
      <c r="M337" s="75" t="s">
        <v>4</v>
      </c>
      <c r="N337" s="75" t="s">
        <v>712</v>
      </c>
      <c r="O337" s="75" t="s">
        <v>8378</v>
      </c>
      <c r="P337" s="75" t="s">
        <v>8379</v>
      </c>
    </row>
    <row r="338" spans="5:16" ht="38.25">
      <c r="E338" s="78" t="s">
        <v>6327</v>
      </c>
      <c r="F338" s="75" t="s">
        <v>4</v>
      </c>
      <c r="G338" s="75" t="s">
        <v>712</v>
      </c>
      <c r="H338" s="76" t="s">
        <v>4886</v>
      </c>
      <c r="I338" s="76" t="s">
        <v>4887</v>
      </c>
      <c r="J338" s="88">
        <v>50448672</v>
      </c>
      <c r="L338" s="75" t="s">
        <v>6327</v>
      </c>
      <c r="M338" s="75" t="s">
        <v>50</v>
      </c>
      <c r="N338" s="75" t="s">
        <v>2228</v>
      </c>
      <c r="O338" s="75" t="s">
        <v>8736</v>
      </c>
      <c r="P338" s="75" t="s">
        <v>8737</v>
      </c>
    </row>
    <row r="339" spans="5:16" ht="38.25">
      <c r="E339" s="78" t="s">
        <v>6327</v>
      </c>
      <c r="F339" s="75" t="s">
        <v>4</v>
      </c>
      <c r="G339" s="75" t="s">
        <v>712</v>
      </c>
      <c r="H339" s="76" t="s">
        <v>4884</v>
      </c>
      <c r="I339" s="76" t="s">
        <v>4885</v>
      </c>
      <c r="J339" s="88">
        <v>50448652</v>
      </c>
      <c r="L339" s="75" t="s">
        <v>6327</v>
      </c>
      <c r="M339" s="75" t="s">
        <v>50</v>
      </c>
      <c r="N339" s="75" t="s">
        <v>2228</v>
      </c>
      <c r="O339" s="75" t="s">
        <v>8738</v>
      </c>
      <c r="P339" s="75" t="s">
        <v>8739</v>
      </c>
    </row>
    <row r="340" spans="5:16" ht="38.25">
      <c r="E340" s="78" t="s">
        <v>6327</v>
      </c>
      <c r="F340" s="75" t="s">
        <v>4</v>
      </c>
      <c r="G340" s="75" t="s">
        <v>712</v>
      </c>
      <c r="H340" s="76" t="s">
        <v>4888</v>
      </c>
      <c r="I340" s="76" t="s">
        <v>4889</v>
      </c>
      <c r="J340" s="88">
        <v>50448673</v>
      </c>
      <c r="L340" s="75" t="s">
        <v>6327</v>
      </c>
      <c r="M340" s="75" t="s">
        <v>50</v>
      </c>
      <c r="N340" s="75" t="s">
        <v>2228</v>
      </c>
      <c r="O340" s="75" t="s">
        <v>8728</v>
      </c>
      <c r="P340" s="75" t="s">
        <v>8729</v>
      </c>
    </row>
    <row r="341" spans="5:16" ht="38.25">
      <c r="E341" s="78" t="s">
        <v>6327</v>
      </c>
      <c r="F341" s="75" t="s">
        <v>4</v>
      </c>
      <c r="G341" s="75" t="s">
        <v>712</v>
      </c>
      <c r="H341" s="76" t="s">
        <v>4890</v>
      </c>
      <c r="I341" s="76" t="s">
        <v>4891</v>
      </c>
      <c r="J341" s="88">
        <v>50448674</v>
      </c>
      <c r="L341" s="75" t="s">
        <v>6327</v>
      </c>
      <c r="M341" s="75" t="s">
        <v>50</v>
      </c>
      <c r="N341" s="75" t="s">
        <v>2228</v>
      </c>
      <c r="O341" s="75" t="s">
        <v>8730</v>
      </c>
      <c r="P341" s="75" t="s">
        <v>8731</v>
      </c>
    </row>
    <row r="342" spans="5:16" ht="38.25">
      <c r="E342" s="78" t="s">
        <v>6327</v>
      </c>
      <c r="F342" s="75" t="s">
        <v>4</v>
      </c>
      <c r="G342" s="75" t="s">
        <v>712</v>
      </c>
      <c r="H342" s="76" t="s">
        <v>4892</v>
      </c>
      <c r="I342" s="76" t="s">
        <v>4893</v>
      </c>
      <c r="J342" s="88">
        <v>50448675</v>
      </c>
      <c r="L342" s="75" t="s">
        <v>6327</v>
      </c>
      <c r="M342" s="75" t="s">
        <v>50</v>
      </c>
      <c r="N342" s="75" t="s">
        <v>2228</v>
      </c>
      <c r="O342" s="75" t="s">
        <v>8732</v>
      </c>
      <c r="P342" s="75" t="s">
        <v>8733</v>
      </c>
    </row>
    <row r="343" spans="5:16" ht="38.25">
      <c r="E343" s="78" t="s">
        <v>6327</v>
      </c>
      <c r="F343" s="75" t="s">
        <v>4</v>
      </c>
      <c r="G343" s="75" t="s">
        <v>712</v>
      </c>
      <c r="H343" s="76" t="s">
        <v>4894</v>
      </c>
      <c r="I343" s="76" t="s">
        <v>4895</v>
      </c>
      <c r="J343" s="88">
        <v>50448676</v>
      </c>
      <c r="L343" s="75" t="s">
        <v>6327</v>
      </c>
      <c r="M343" s="75" t="s">
        <v>50</v>
      </c>
      <c r="N343" s="75" t="s">
        <v>2228</v>
      </c>
      <c r="O343" s="75" t="s">
        <v>8734</v>
      </c>
      <c r="P343" s="75" t="s">
        <v>8735</v>
      </c>
    </row>
    <row r="344" spans="5:16" ht="38.25">
      <c r="E344" s="78" t="s">
        <v>6327</v>
      </c>
      <c r="F344" s="75" t="s">
        <v>4</v>
      </c>
      <c r="G344" s="75" t="s">
        <v>712</v>
      </c>
      <c r="H344" s="76" t="s">
        <v>4896</v>
      </c>
      <c r="I344" s="76" t="s">
        <v>4897</v>
      </c>
      <c r="J344" s="88">
        <v>50448677</v>
      </c>
      <c r="L344" s="75" t="s">
        <v>6327</v>
      </c>
      <c r="M344" s="75" t="s">
        <v>50</v>
      </c>
      <c r="N344" s="75" t="s">
        <v>2228</v>
      </c>
      <c r="O344" s="75" t="s">
        <v>8484</v>
      </c>
      <c r="P344" s="75" t="s">
        <v>8485</v>
      </c>
    </row>
    <row r="345" spans="5:16" ht="38.25">
      <c r="E345" s="78" t="s">
        <v>6327</v>
      </c>
      <c r="F345" s="75" t="s">
        <v>4</v>
      </c>
      <c r="G345" s="75" t="s">
        <v>712</v>
      </c>
      <c r="H345" s="76" t="s">
        <v>4898</v>
      </c>
      <c r="I345" s="76" t="s">
        <v>4899</v>
      </c>
      <c r="J345" s="88">
        <v>50448678</v>
      </c>
      <c r="L345" s="75" t="s">
        <v>6327</v>
      </c>
      <c r="M345" s="75" t="s">
        <v>50</v>
      </c>
      <c r="N345" s="75" t="s">
        <v>2228</v>
      </c>
      <c r="O345" s="75" t="s">
        <v>8486</v>
      </c>
      <c r="P345" s="75" t="s">
        <v>8487</v>
      </c>
    </row>
    <row r="346" spans="5:16" ht="38.25">
      <c r="E346" s="78" t="s">
        <v>6327</v>
      </c>
      <c r="F346" s="75" t="s">
        <v>4</v>
      </c>
      <c r="G346" s="75" t="s">
        <v>712</v>
      </c>
      <c r="H346" s="76" t="s">
        <v>5120</v>
      </c>
      <c r="I346" s="76" t="s">
        <v>5121</v>
      </c>
      <c r="J346" s="88">
        <v>50451658</v>
      </c>
      <c r="L346" s="75" t="s">
        <v>6327</v>
      </c>
      <c r="M346" s="75" t="s">
        <v>50</v>
      </c>
      <c r="N346" s="75" t="s">
        <v>2228</v>
      </c>
      <c r="O346" s="75" t="s">
        <v>8488</v>
      </c>
      <c r="P346" s="75" t="s">
        <v>8489</v>
      </c>
    </row>
    <row r="347" spans="5:16" ht="38.25">
      <c r="E347" s="78" t="s">
        <v>6327</v>
      </c>
      <c r="F347" s="75" t="s">
        <v>4</v>
      </c>
      <c r="G347" s="75" t="s">
        <v>712</v>
      </c>
      <c r="H347" s="76" t="s">
        <v>5134</v>
      </c>
      <c r="I347" s="76" t="s">
        <v>5135</v>
      </c>
      <c r="J347" s="88">
        <v>50451743</v>
      </c>
      <c r="L347" s="75" t="s">
        <v>6327</v>
      </c>
      <c r="M347" s="75" t="s">
        <v>50</v>
      </c>
      <c r="N347" s="75" t="s">
        <v>2228</v>
      </c>
      <c r="O347" s="75" t="s">
        <v>8480</v>
      </c>
      <c r="P347" s="75" t="s">
        <v>8481</v>
      </c>
    </row>
    <row r="348" spans="5:16" ht="38.25">
      <c r="E348" s="78" t="s">
        <v>6327</v>
      </c>
      <c r="F348" s="75" t="s">
        <v>4</v>
      </c>
      <c r="G348" s="75" t="s">
        <v>712</v>
      </c>
      <c r="H348" s="76" t="s">
        <v>5288</v>
      </c>
      <c r="I348" s="76" t="s">
        <v>5289</v>
      </c>
      <c r="J348" s="88">
        <v>50451929</v>
      </c>
      <c r="L348" s="75" t="s">
        <v>6327</v>
      </c>
      <c r="M348" s="75" t="s">
        <v>50</v>
      </c>
      <c r="N348" s="75" t="s">
        <v>2228</v>
      </c>
      <c r="O348" s="75" t="s">
        <v>8522</v>
      </c>
      <c r="P348" s="75" t="s">
        <v>8523</v>
      </c>
    </row>
    <row r="349" spans="5:16" ht="38.25">
      <c r="E349" s="78" t="s">
        <v>6327</v>
      </c>
      <c r="F349" s="75" t="s">
        <v>4</v>
      </c>
      <c r="G349" s="75" t="s">
        <v>712</v>
      </c>
      <c r="H349" s="76" t="s">
        <v>5314</v>
      </c>
      <c r="I349" s="76" t="s">
        <v>5315</v>
      </c>
      <c r="J349" s="88">
        <v>50451949</v>
      </c>
      <c r="L349" s="75" t="s">
        <v>6327</v>
      </c>
      <c r="M349" s="75" t="s">
        <v>50</v>
      </c>
      <c r="N349" s="75" t="s">
        <v>2228</v>
      </c>
      <c r="O349" s="75" t="s">
        <v>8542</v>
      </c>
      <c r="P349" s="75" t="s">
        <v>8543</v>
      </c>
    </row>
    <row r="350" spans="5:16" ht="38.25">
      <c r="E350" s="78" t="s">
        <v>6327</v>
      </c>
      <c r="F350" s="75" t="s">
        <v>4</v>
      </c>
      <c r="G350" s="75" t="s">
        <v>712</v>
      </c>
      <c r="H350" s="76" t="s">
        <v>5290</v>
      </c>
      <c r="I350" s="76" t="s">
        <v>5291</v>
      </c>
      <c r="J350" s="88">
        <v>50451930</v>
      </c>
      <c r="L350" s="75" t="s">
        <v>6327</v>
      </c>
      <c r="M350" s="75" t="s">
        <v>50</v>
      </c>
      <c r="N350" s="75" t="s">
        <v>2228</v>
      </c>
      <c r="O350" s="75" t="s">
        <v>8518</v>
      </c>
      <c r="P350" s="75" t="s">
        <v>8519</v>
      </c>
    </row>
    <row r="351" spans="5:16" ht="38.25">
      <c r="E351" s="78" t="s">
        <v>6327</v>
      </c>
      <c r="F351" s="75" t="s">
        <v>4</v>
      </c>
      <c r="G351" s="75" t="s">
        <v>712</v>
      </c>
      <c r="H351" s="76" t="s">
        <v>5316</v>
      </c>
      <c r="I351" s="76" t="s">
        <v>5317</v>
      </c>
      <c r="J351" s="88">
        <v>50451950</v>
      </c>
      <c r="L351" s="75" t="s">
        <v>6327</v>
      </c>
      <c r="M351" s="75" t="s">
        <v>50</v>
      </c>
      <c r="N351" s="75" t="s">
        <v>2228</v>
      </c>
      <c r="O351" s="75" t="s">
        <v>8520</v>
      </c>
      <c r="P351" s="75" t="s">
        <v>8521</v>
      </c>
    </row>
    <row r="352" spans="5:16" ht="38.25">
      <c r="E352" s="78" t="s">
        <v>6327</v>
      </c>
      <c r="F352" s="75" t="s">
        <v>4</v>
      </c>
      <c r="G352" s="75" t="s">
        <v>712</v>
      </c>
      <c r="H352" s="76" t="s">
        <v>5292</v>
      </c>
      <c r="I352" s="76" t="s">
        <v>5293</v>
      </c>
      <c r="J352" s="88">
        <v>50451931</v>
      </c>
      <c r="L352" s="75" t="s">
        <v>6327</v>
      </c>
      <c r="M352" s="75" t="s">
        <v>50</v>
      </c>
      <c r="N352" s="75" t="s">
        <v>2228</v>
      </c>
      <c r="O352" s="75" t="s">
        <v>7606</v>
      </c>
      <c r="P352" s="75" t="s">
        <v>7607</v>
      </c>
    </row>
    <row r="353" spans="5:16" ht="38.25">
      <c r="E353" s="78" t="s">
        <v>6327</v>
      </c>
      <c r="F353" s="75" t="s">
        <v>4</v>
      </c>
      <c r="G353" s="75" t="s">
        <v>712</v>
      </c>
      <c r="H353" s="76" t="s">
        <v>5318</v>
      </c>
      <c r="I353" s="76" t="s">
        <v>5319</v>
      </c>
      <c r="J353" s="88">
        <v>50451951</v>
      </c>
      <c r="L353" s="75" t="s">
        <v>6327</v>
      </c>
      <c r="M353" s="75" t="s">
        <v>50</v>
      </c>
      <c r="N353" s="75" t="s">
        <v>2228</v>
      </c>
      <c r="O353" s="75" t="s">
        <v>7612</v>
      </c>
      <c r="P353" s="75" t="s">
        <v>7613</v>
      </c>
    </row>
    <row r="354" spans="5:16" ht="38.25">
      <c r="E354" s="78" t="s">
        <v>6327</v>
      </c>
      <c r="F354" s="75" t="s">
        <v>4</v>
      </c>
      <c r="G354" s="75" t="s">
        <v>712</v>
      </c>
      <c r="H354" s="76" t="s">
        <v>5330</v>
      </c>
      <c r="I354" s="76" t="s">
        <v>5331</v>
      </c>
      <c r="J354" s="88">
        <v>50451959</v>
      </c>
      <c r="L354" s="75" t="s">
        <v>6327</v>
      </c>
      <c r="M354" s="75" t="s">
        <v>50</v>
      </c>
      <c r="N354" s="75" t="s">
        <v>2228</v>
      </c>
      <c r="O354" s="75" t="s">
        <v>7614</v>
      </c>
      <c r="P354" s="75" t="s">
        <v>7615</v>
      </c>
    </row>
    <row r="355" spans="5:16" ht="38.25">
      <c r="E355" s="78" t="s">
        <v>6327</v>
      </c>
      <c r="F355" s="75" t="s">
        <v>4</v>
      </c>
      <c r="G355" s="75" t="s">
        <v>712</v>
      </c>
      <c r="H355" s="76" t="s">
        <v>5332</v>
      </c>
      <c r="I355" s="76" t="s">
        <v>5333</v>
      </c>
      <c r="J355" s="88">
        <v>50451962</v>
      </c>
      <c r="L355" s="75" t="s">
        <v>6327</v>
      </c>
      <c r="M355" s="75" t="s">
        <v>50</v>
      </c>
      <c r="N355" s="75" t="s">
        <v>2228</v>
      </c>
      <c r="O355" s="75" t="s">
        <v>7616</v>
      </c>
      <c r="P355" s="75" t="s">
        <v>7617</v>
      </c>
    </row>
    <row r="356" spans="5:16" ht="38.25">
      <c r="E356" s="78" t="s">
        <v>6327</v>
      </c>
      <c r="F356" s="75" t="s">
        <v>4</v>
      </c>
      <c r="G356" s="75" t="s">
        <v>712</v>
      </c>
      <c r="H356" s="76" t="s">
        <v>5334</v>
      </c>
      <c r="I356" s="76" t="s">
        <v>5335</v>
      </c>
      <c r="J356" s="88">
        <v>50451964</v>
      </c>
      <c r="L356" s="75" t="s">
        <v>6327</v>
      </c>
      <c r="M356" s="75" t="s">
        <v>50</v>
      </c>
      <c r="N356" s="75" t="s">
        <v>2228</v>
      </c>
      <c r="O356" s="75" t="s">
        <v>7618</v>
      </c>
      <c r="P356" s="75" t="s">
        <v>7619</v>
      </c>
    </row>
    <row r="357" spans="5:16" ht="38.25">
      <c r="E357" s="78" t="s">
        <v>6327</v>
      </c>
      <c r="F357" s="75" t="s">
        <v>4</v>
      </c>
      <c r="G357" s="75" t="s">
        <v>712</v>
      </c>
      <c r="H357" s="76" t="s">
        <v>5320</v>
      </c>
      <c r="I357" s="76" t="s">
        <v>5321</v>
      </c>
      <c r="J357" s="88">
        <v>50451952</v>
      </c>
      <c r="L357" s="75" t="s">
        <v>6327</v>
      </c>
      <c r="M357" s="75" t="s">
        <v>50</v>
      </c>
      <c r="N357" s="75" t="s">
        <v>2228</v>
      </c>
      <c r="O357" s="75" t="s">
        <v>7620</v>
      </c>
      <c r="P357" s="75" t="s">
        <v>7621</v>
      </c>
    </row>
    <row r="358" spans="5:16" ht="38.25">
      <c r="E358" s="78" t="s">
        <v>6327</v>
      </c>
      <c r="F358" s="75" t="s">
        <v>4</v>
      </c>
      <c r="G358" s="75" t="s">
        <v>712</v>
      </c>
      <c r="H358" s="76" t="s">
        <v>5136</v>
      </c>
      <c r="I358" s="76" t="s">
        <v>5137</v>
      </c>
      <c r="J358" s="88">
        <v>50451744</v>
      </c>
      <c r="L358" s="75" t="s">
        <v>6327</v>
      </c>
      <c r="M358" s="75" t="s">
        <v>50</v>
      </c>
      <c r="N358" s="75" t="s">
        <v>2228</v>
      </c>
      <c r="O358" s="75" t="s">
        <v>7622</v>
      </c>
      <c r="P358" s="75" t="s">
        <v>7623</v>
      </c>
    </row>
    <row r="359" spans="5:16" ht="38.25">
      <c r="E359" s="78" t="s">
        <v>6327</v>
      </c>
      <c r="F359" s="75" t="s">
        <v>4</v>
      </c>
      <c r="G359" s="75" t="s">
        <v>712</v>
      </c>
      <c r="H359" s="76" t="s">
        <v>5336</v>
      </c>
      <c r="I359" s="76" t="s">
        <v>5337</v>
      </c>
      <c r="J359" s="88">
        <v>50451965</v>
      </c>
      <c r="L359" s="75" t="s">
        <v>6327</v>
      </c>
      <c r="M359" s="75" t="s">
        <v>50</v>
      </c>
      <c r="N359" s="75" t="s">
        <v>2228</v>
      </c>
      <c r="O359" s="75" t="s">
        <v>7624</v>
      </c>
      <c r="P359" s="75" t="s">
        <v>7625</v>
      </c>
    </row>
    <row r="360" spans="5:16" ht="38.25">
      <c r="E360" s="78" t="s">
        <v>6327</v>
      </c>
      <c r="F360" s="75" t="s">
        <v>4</v>
      </c>
      <c r="G360" s="75" t="s">
        <v>712</v>
      </c>
      <c r="H360" s="76" t="s">
        <v>5338</v>
      </c>
      <c r="I360" s="76" t="s">
        <v>5339</v>
      </c>
      <c r="J360" s="88">
        <v>50451966</v>
      </c>
      <c r="L360" s="75" t="s">
        <v>6327</v>
      </c>
      <c r="M360" s="75" t="s">
        <v>50</v>
      </c>
      <c r="N360" s="75" t="s">
        <v>2228</v>
      </c>
      <c r="O360" s="75" t="s">
        <v>7415</v>
      </c>
      <c r="P360" s="75" t="s">
        <v>7416</v>
      </c>
    </row>
    <row r="361" spans="5:16" ht="38.25">
      <c r="E361" s="78" t="s">
        <v>6327</v>
      </c>
      <c r="F361" s="75" t="s">
        <v>4</v>
      </c>
      <c r="G361" s="75" t="s">
        <v>712</v>
      </c>
      <c r="H361" s="76" t="s">
        <v>5340</v>
      </c>
      <c r="I361" s="76" t="s">
        <v>5341</v>
      </c>
      <c r="J361" s="88">
        <v>50451967</v>
      </c>
      <c r="L361" s="75" t="s">
        <v>6327</v>
      </c>
      <c r="M361" s="75" t="s">
        <v>50</v>
      </c>
      <c r="N361" s="75" t="s">
        <v>2228</v>
      </c>
      <c r="O361" s="75" t="s">
        <v>7393</v>
      </c>
      <c r="P361" s="75" t="s">
        <v>7394</v>
      </c>
    </row>
    <row r="362" spans="5:16" ht="38.25">
      <c r="E362" s="78" t="s">
        <v>6327</v>
      </c>
      <c r="F362" s="75" t="s">
        <v>4</v>
      </c>
      <c r="G362" s="75" t="s">
        <v>712</v>
      </c>
      <c r="H362" s="76" t="s">
        <v>5322</v>
      </c>
      <c r="I362" s="76" t="s">
        <v>5323</v>
      </c>
      <c r="J362" s="88">
        <v>50451953</v>
      </c>
      <c r="L362" s="75" t="s">
        <v>6327</v>
      </c>
      <c r="M362" s="75" t="s">
        <v>50</v>
      </c>
      <c r="N362" s="75" t="s">
        <v>2228</v>
      </c>
      <c r="O362" s="75" t="s">
        <v>7608</v>
      </c>
      <c r="P362" s="75" t="s">
        <v>7609</v>
      </c>
    </row>
    <row r="363" spans="5:16" ht="38.25">
      <c r="E363" s="78" t="s">
        <v>6327</v>
      </c>
      <c r="F363" s="75" t="s">
        <v>4</v>
      </c>
      <c r="G363" s="75" t="s">
        <v>712</v>
      </c>
      <c r="H363" s="76" t="s">
        <v>5324</v>
      </c>
      <c r="I363" s="76" t="s">
        <v>5325</v>
      </c>
      <c r="J363" s="88">
        <v>50451954</v>
      </c>
      <c r="L363" s="75" t="s">
        <v>6327</v>
      </c>
      <c r="M363" s="75" t="s">
        <v>50</v>
      </c>
      <c r="N363" s="75" t="s">
        <v>2228</v>
      </c>
      <c r="O363" s="75" t="s">
        <v>7610</v>
      </c>
      <c r="P363" s="75" t="s">
        <v>7611</v>
      </c>
    </row>
    <row r="364" spans="5:16" ht="38.25">
      <c r="E364" s="78" t="s">
        <v>6327</v>
      </c>
      <c r="F364" s="75" t="s">
        <v>4</v>
      </c>
      <c r="G364" s="75" t="s">
        <v>712</v>
      </c>
      <c r="H364" s="76" t="s">
        <v>5342</v>
      </c>
      <c r="I364" s="76" t="s">
        <v>5343</v>
      </c>
      <c r="J364" s="88">
        <v>50451968</v>
      </c>
      <c r="L364" s="75" t="s">
        <v>6327</v>
      </c>
      <c r="M364" s="75" t="s">
        <v>50</v>
      </c>
      <c r="N364" s="75" t="s">
        <v>6337</v>
      </c>
      <c r="O364" s="75" t="s">
        <v>8182</v>
      </c>
      <c r="P364" s="75" t="s">
        <v>8183</v>
      </c>
    </row>
    <row r="365" spans="5:16" ht="38.25">
      <c r="E365" s="78" t="s">
        <v>6327</v>
      </c>
      <c r="F365" s="75" t="s">
        <v>4</v>
      </c>
      <c r="G365" s="75" t="s">
        <v>712</v>
      </c>
      <c r="H365" s="76" t="s">
        <v>5344</v>
      </c>
      <c r="I365" s="76" t="s">
        <v>5345</v>
      </c>
      <c r="J365" s="88">
        <v>50451969</v>
      </c>
      <c r="L365" s="75" t="s">
        <v>6327</v>
      </c>
      <c r="M365" s="75" t="s">
        <v>50</v>
      </c>
      <c r="N365" s="75" t="s">
        <v>6337</v>
      </c>
      <c r="O365" s="75" t="s">
        <v>8184</v>
      </c>
      <c r="P365" s="75" t="s">
        <v>8185</v>
      </c>
    </row>
    <row r="366" spans="5:16" ht="38.25">
      <c r="E366" s="78" t="s">
        <v>6327</v>
      </c>
      <c r="F366" s="75" t="s">
        <v>4</v>
      </c>
      <c r="G366" s="75" t="s">
        <v>712</v>
      </c>
      <c r="H366" s="76" t="s">
        <v>5326</v>
      </c>
      <c r="I366" s="76" t="s">
        <v>5327</v>
      </c>
      <c r="J366" s="88">
        <v>50451955</v>
      </c>
      <c r="L366" s="75" t="s">
        <v>6327</v>
      </c>
      <c r="M366" s="75" t="s">
        <v>50</v>
      </c>
      <c r="N366" s="75" t="s">
        <v>6337</v>
      </c>
      <c r="O366" s="75" t="s">
        <v>8874</v>
      </c>
      <c r="P366" s="75" t="s">
        <v>8875</v>
      </c>
    </row>
    <row r="367" spans="5:16" ht="38.25">
      <c r="E367" s="78" t="s">
        <v>6327</v>
      </c>
      <c r="F367" s="75" t="s">
        <v>4</v>
      </c>
      <c r="G367" s="75" t="s">
        <v>712</v>
      </c>
      <c r="H367" s="76" t="s">
        <v>5346</v>
      </c>
      <c r="I367" s="76" t="s">
        <v>5347</v>
      </c>
      <c r="J367" s="88">
        <v>50451970</v>
      </c>
      <c r="L367" s="75" t="s">
        <v>6327</v>
      </c>
      <c r="M367" s="75" t="s">
        <v>50</v>
      </c>
      <c r="N367" s="75" t="s">
        <v>6337</v>
      </c>
      <c r="O367" s="75" t="s">
        <v>8876</v>
      </c>
      <c r="P367" s="75" t="s">
        <v>8877</v>
      </c>
    </row>
    <row r="368" spans="5:16" ht="38.25">
      <c r="E368" s="78" t="s">
        <v>6327</v>
      </c>
      <c r="F368" s="75" t="s">
        <v>4</v>
      </c>
      <c r="G368" s="75" t="s">
        <v>712</v>
      </c>
      <c r="H368" s="76" t="s">
        <v>5348</v>
      </c>
      <c r="I368" s="76" t="s">
        <v>5349</v>
      </c>
      <c r="J368" s="88">
        <v>50451971</v>
      </c>
      <c r="L368" s="75" t="s">
        <v>6327</v>
      </c>
      <c r="M368" s="75" t="s">
        <v>50</v>
      </c>
      <c r="N368" s="75" t="s">
        <v>6337</v>
      </c>
      <c r="O368" s="75" t="s">
        <v>8878</v>
      </c>
      <c r="P368" s="75" t="s">
        <v>8879</v>
      </c>
    </row>
    <row r="369" spans="5:16" ht="38.25">
      <c r="E369" s="78" t="s">
        <v>6327</v>
      </c>
      <c r="F369" s="75" t="s">
        <v>4</v>
      </c>
      <c r="G369" s="75" t="s">
        <v>712</v>
      </c>
      <c r="H369" s="76" t="s">
        <v>5138</v>
      </c>
      <c r="I369" s="76" t="s">
        <v>5139</v>
      </c>
      <c r="J369" s="88">
        <v>50451748</v>
      </c>
      <c r="L369" s="75" t="s">
        <v>6327</v>
      </c>
      <c r="M369" s="75" t="s">
        <v>50</v>
      </c>
      <c r="N369" s="75" t="s">
        <v>2228</v>
      </c>
      <c r="O369" s="75" t="s">
        <v>7128</v>
      </c>
      <c r="P369" s="75" t="s">
        <v>7129</v>
      </c>
    </row>
    <row r="370" spans="5:16" ht="38.25">
      <c r="E370" s="78" t="s">
        <v>6327</v>
      </c>
      <c r="F370" s="75" t="s">
        <v>4</v>
      </c>
      <c r="G370" s="75" t="s">
        <v>712</v>
      </c>
      <c r="H370" s="76" t="s">
        <v>5350</v>
      </c>
      <c r="I370" s="76" t="s">
        <v>5351</v>
      </c>
      <c r="J370" s="88">
        <v>50451972</v>
      </c>
      <c r="L370" s="75" t="s">
        <v>6327</v>
      </c>
      <c r="M370" s="75" t="s">
        <v>50</v>
      </c>
      <c r="N370" s="75" t="s">
        <v>2228</v>
      </c>
      <c r="O370" s="75" t="s">
        <v>7390</v>
      </c>
      <c r="P370" s="75" t="s">
        <v>7391</v>
      </c>
    </row>
    <row r="371" spans="5:16" ht="38.25">
      <c r="E371" s="78" t="s">
        <v>6327</v>
      </c>
      <c r="F371" s="75" t="s">
        <v>4</v>
      </c>
      <c r="G371" s="75" t="s">
        <v>712</v>
      </c>
      <c r="H371" s="76" t="s">
        <v>5328</v>
      </c>
      <c r="I371" s="76" t="s">
        <v>5329</v>
      </c>
      <c r="J371" s="88">
        <v>50451956</v>
      </c>
      <c r="L371" s="75" t="s">
        <v>6327</v>
      </c>
      <c r="M371" s="75" t="s">
        <v>50</v>
      </c>
      <c r="N371" s="75" t="s">
        <v>2228</v>
      </c>
      <c r="O371" s="75" t="s">
        <v>7132</v>
      </c>
      <c r="P371" s="75" t="s">
        <v>7133</v>
      </c>
    </row>
    <row r="372" spans="5:16" ht="38.25">
      <c r="E372" s="78" t="s">
        <v>6327</v>
      </c>
      <c r="F372" s="75" t="s">
        <v>4</v>
      </c>
      <c r="G372" s="75" t="s">
        <v>712</v>
      </c>
      <c r="H372" s="76" t="s">
        <v>5352</v>
      </c>
      <c r="I372" s="76" t="s">
        <v>5353</v>
      </c>
      <c r="J372" s="88">
        <v>50451973</v>
      </c>
      <c r="L372" s="75" t="s">
        <v>6327</v>
      </c>
      <c r="M372" s="75" t="s">
        <v>50</v>
      </c>
      <c r="N372" s="75" t="s">
        <v>2228</v>
      </c>
      <c r="O372" s="75" t="s">
        <v>7134</v>
      </c>
      <c r="P372" s="75" t="s">
        <v>7135</v>
      </c>
    </row>
    <row r="373" spans="5:16" ht="38.25">
      <c r="E373" s="78" t="s">
        <v>6327</v>
      </c>
      <c r="F373" s="75" t="s">
        <v>4</v>
      </c>
      <c r="G373" s="75" t="s">
        <v>712</v>
      </c>
      <c r="H373" s="76" t="s">
        <v>5354</v>
      </c>
      <c r="I373" s="76" t="s">
        <v>5355</v>
      </c>
      <c r="J373" s="88">
        <v>50451974</v>
      </c>
      <c r="L373" s="75" t="s">
        <v>6327</v>
      </c>
      <c r="M373" s="75" t="s">
        <v>50</v>
      </c>
      <c r="N373" s="75" t="s">
        <v>2228</v>
      </c>
      <c r="O373" s="75" t="s">
        <v>7136</v>
      </c>
      <c r="P373" s="75" t="s">
        <v>7137</v>
      </c>
    </row>
    <row r="374" spans="5:16" ht="38.25">
      <c r="E374" s="78" t="s">
        <v>6327</v>
      </c>
      <c r="F374" s="75" t="s">
        <v>4</v>
      </c>
      <c r="G374" s="75" t="s">
        <v>712</v>
      </c>
      <c r="H374" s="76" t="s">
        <v>5024</v>
      </c>
      <c r="I374" s="76" t="s">
        <v>5025</v>
      </c>
      <c r="J374" s="88">
        <v>50451982</v>
      </c>
      <c r="L374" s="75" t="s">
        <v>6327</v>
      </c>
      <c r="M374" s="75" t="s">
        <v>50</v>
      </c>
      <c r="N374" s="75" t="s">
        <v>2228</v>
      </c>
      <c r="O374" s="75" t="s">
        <v>7138</v>
      </c>
      <c r="P374" s="75" t="s">
        <v>7139</v>
      </c>
    </row>
    <row r="375" spans="5:16" ht="38.25">
      <c r="E375" s="78" t="s">
        <v>6327</v>
      </c>
      <c r="F375" s="75" t="s">
        <v>4</v>
      </c>
      <c r="G375" s="75" t="s">
        <v>712</v>
      </c>
      <c r="H375" s="76" t="s">
        <v>5368</v>
      </c>
      <c r="I375" s="76" t="s">
        <v>5369</v>
      </c>
      <c r="J375" s="88">
        <v>50451983</v>
      </c>
      <c r="L375" s="75" t="s">
        <v>6327</v>
      </c>
      <c r="M375" s="75" t="s">
        <v>50</v>
      </c>
      <c r="N375" s="75" t="s">
        <v>2228</v>
      </c>
      <c r="O375" s="75" t="s">
        <v>7140</v>
      </c>
      <c r="P375" s="75" t="s">
        <v>7141</v>
      </c>
    </row>
    <row r="376" spans="5:16" ht="38.25">
      <c r="E376" s="78" t="s">
        <v>6327</v>
      </c>
      <c r="F376" s="75" t="s">
        <v>4</v>
      </c>
      <c r="G376" s="75" t="s">
        <v>712</v>
      </c>
      <c r="H376" s="76" t="s">
        <v>5370</v>
      </c>
      <c r="I376" s="76" t="s">
        <v>5371</v>
      </c>
      <c r="J376" s="88">
        <v>50451984</v>
      </c>
      <c r="L376" s="75" t="s">
        <v>6327</v>
      </c>
      <c r="M376" s="75" t="s">
        <v>50</v>
      </c>
      <c r="N376" s="75" t="s">
        <v>2228</v>
      </c>
      <c r="O376" s="75" t="s">
        <v>7142</v>
      </c>
      <c r="P376" s="75" t="s">
        <v>7143</v>
      </c>
    </row>
    <row r="377" spans="5:16" ht="38.25">
      <c r="E377" s="78" t="s">
        <v>6327</v>
      </c>
      <c r="F377" s="75" t="s">
        <v>4</v>
      </c>
      <c r="G377" s="75" t="s">
        <v>712</v>
      </c>
      <c r="H377" s="76" t="s">
        <v>5372</v>
      </c>
      <c r="I377" s="76" t="s">
        <v>5373</v>
      </c>
      <c r="J377" s="88">
        <v>50451985</v>
      </c>
      <c r="L377" s="75" t="s">
        <v>6327</v>
      </c>
      <c r="M377" s="75" t="s">
        <v>50</v>
      </c>
      <c r="N377" s="75" t="s">
        <v>2228</v>
      </c>
      <c r="O377" s="75" t="s">
        <v>7144</v>
      </c>
      <c r="P377" s="75" t="s">
        <v>7145</v>
      </c>
    </row>
    <row r="378" spans="5:16" ht="38.25">
      <c r="E378" s="78" t="s">
        <v>6327</v>
      </c>
      <c r="F378" s="75" t="s">
        <v>4</v>
      </c>
      <c r="G378" s="75" t="s">
        <v>712</v>
      </c>
      <c r="H378" s="76" t="s">
        <v>5374</v>
      </c>
      <c r="I378" s="76" t="s">
        <v>5375</v>
      </c>
      <c r="J378" s="88">
        <v>50451986</v>
      </c>
      <c r="L378" s="75" t="s">
        <v>6327</v>
      </c>
      <c r="M378" s="75" t="s">
        <v>50</v>
      </c>
      <c r="N378" s="75" t="s">
        <v>2228</v>
      </c>
      <c r="O378" s="75" t="s">
        <v>7146</v>
      </c>
      <c r="P378" s="75" t="s">
        <v>7147</v>
      </c>
    </row>
    <row r="379" spans="5:16" ht="38.25">
      <c r="E379" s="78" t="s">
        <v>6327</v>
      </c>
      <c r="F379" s="75" t="s">
        <v>4</v>
      </c>
      <c r="G379" s="75" t="s">
        <v>712</v>
      </c>
      <c r="H379" s="76" t="s">
        <v>5376</v>
      </c>
      <c r="I379" s="76" t="s">
        <v>5377</v>
      </c>
      <c r="J379" s="88">
        <v>50451987</v>
      </c>
      <c r="L379" s="75" t="s">
        <v>6327</v>
      </c>
      <c r="M379" s="75" t="s">
        <v>50</v>
      </c>
      <c r="N379" s="75" t="s">
        <v>2228</v>
      </c>
      <c r="O379" s="75" t="s">
        <v>7148</v>
      </c>
      <c r="P379" s="75" t="s">
        <v>7149</v>
      </c>
    </row>
    <row r="380" spans="5:16" ht="38.25">
      <c r="E380" s="78" t="s">
        <v>6327</v>
      </c>
      <c r="F380" s="75" t="s">
        <v>4</v>
      </c>
      <c r="G380" s="75" t="s">
        <v>712</v>
      </c>
      <c r="H380" s="76" t="s">
        <v>5140</v>
      </c>
      <c r="I380" s="76" t="s">
        <v>5141</v>
      </c>
      <c r="J380" s="88">
        <v>50451749</v>
      </c>
      <c r="L380" s="75" t="s">
        <v>6327</v>
      </c>
      <c r="M380" s="75" t="s">
        <v>50</v>
      </c>
      <c r="N380" s="75" t="s">
        <v>2228</v>
      </c>
      <c r="O380" s="75" t="s">
        <v>7150</v>
      </c>
      <c r="P380" s="75" t="s">
        <v>7151</v>
      </c>
    </row>
    <row r="381" spans="5:16" ht="38.25">
      <c r="E381" s="78" t="s">
        <v>6327</v>
      </c>
      <c r="F381" s="75" t="s">
        <v>4</v>
      </c>
      <c r="G381" s="75" t="s">
        <v>712</v>
      </c>
      <c r="H381" s="76" t="s">
        <v>5378</v>
      </c>
      <c r="I381" s="76" t="s">
        <v>5379</v>
      </c>
      <c r="J381" s="88">
        <v>50451988</v>
      </c>
      <c r="L381" s="75" t="s">
        <v>6327</v>
      </c>
      <c r="M381" s="75" t="s">
        <v>50</v>
      </c>
      <c r="N381" s="75" t="s">
        <v>2228</v>
      </c>
      <c r="O381" s="75" t="s">
        <v>6700</v>
      </c>
      <c r="P381" s="75" t="s">
        <v>6701</v>
      </c>
    </row>
    <row r="382" spans="5:16" ht="38.25">
      <c r="E382" s="78" t="s">
        <v>6327</v>
      </c>
      <c r="F382" s="75" t="s">
        <v>4</v>
      </c>
      <c r="G382" s="75" t="s">
        <v>712</v>
      </c>
      <c r="H382" s="76" t="s">
        <v>5356</v>
      </c>
      <c r="I382" s="76" t="s">
        <v>5357</v>
      </c>
      <c r="J382" s="88">
        <v>50451975</v>
      </c>
      <c r="L382" s="75" t="s">
        <v>6327</v>
      </c>
      <c r="M382" s="75" t="s">
        <v>50</v>
      </c>
      <c r="N382" s="75" t="s">
        <v>2228</v>
      </c>
      <c r="O382" s="75" t="s">
        <v>9529</v>
      </c>
      <c r="P382" s="75" t="s">
        <v>9530</v>
      </c>
    </row>
    <row r="383" spans="5:16" ht="38.25">
      <c r="E383" s="78" t="s">
        <v>6327</v>
      </c>
      <c r="F383" s="75" t="s">
        <v>4</v>
      </c>
      <c r="G383" s="75" t="s">
        <v>712</v>
      </c>
      <c r="H383" s="76" t="s">
        <v>5380</v>
      </c>
      <c r="I383" s="76" t="s">
        <v>5381</v>
      </c>
      <c r="J383" s="88">
        <v>50451989</v>
      </c>
      <c r="L383" s="75" t="s">
        <v>6327</v>
      </c>
      <c r="M383" s="75" t="s">
        <v>50</v>
      </c>
      <c r="N383" s="75" t="s">
        <v>2228</v>
      </c>
      <c r="O383" s="75" t="s">
        <v>7152</v>
      </c>
      <c r="P383" s="75" t="s">
        <v>7153</v>
      </c>
    </row>
    <row r="384" spans="5:16" ht="38.25">
      <c r="E384" s="78" t="s">
        <v>6327</v>
      </c>
      <c r="F384" s="75" t="s">
        <v>4</v>
      </c>
      <c r="G384" s="75" t="s">
        <v>712</v>
      </c>
      <c r="H384" s="76" t="s">
        <v>5358</v>
      </c>
      <c r="I384" s="76" t="s">
        <v>5359</v>
      </c>
      <c r="J384" s="88">
        <v>50451976</v>
      </c>
      <c r="L384" s="75" t="s">
        <v>6327</v>
      </c>
      <c r="M384" s="75" t="s">
        <v>50</v>
      </c>
      <c r="N384" s="75" t="s">
        <v>2228</v>
      </c>
      <c r="O384" s="75" t="s">
        <v>6702</v>
      </c>
      <c r="P384" s="75" t="s">
        <v>6703</v>
      </c>
    </row>
    <row r="385" spans="5:16" ht="38.25">
      <c r="E385" s="78" t="s">
        <v>6327</v>
      </c>
      <c r="F385" s="75" t="s">
        <v>4</v>
      </c>
      <c r="G385" s="75" t="s">
        <v>712</v>
      </c>
      <c r="H385" s="76" t="s">
        <v>5360</v>
      </c>
      <c r="I385" s="76" t="s">
        <v>5361</v>
      </c>
      <c r="J385" s="88">
        <v>50451977</v>
      </c>
      <c r="L385" s="75" t="s">
        <v>6327</v>
      </c>
      <c r="M385" s="75" t="s">
        <v>50</v>
      </c>
      <c r="N385" s="75" t="s">
        <v>2228</v>
      </c>
      <c r="O385" s="75" t="s">
        <v>9531</v>
      </c>
      <c r="P385" s="75" t="s">
        <v>9532</v>
      </c>
    </row>
    <row r="386" spans="5:16" ht="38.25">
      <c r="E386" s="78" t="s">
        <v>6327</v>
      </c>
      <c r="F386" s="75" t="s">
        <v>4</v>
      </c>
      <c r="G386" s="75" t="s">
        <v>712</v>
      </c>
      <c r="H386" s="76" t="s">
        <v>5382</v>
      </c>
      <c r="I386" s="76" t="s">
        <v>5383</v>
      </c>
      <c r="J386" s="88">
        <v>50451990</v>
      </c>
      <c r="L386" s="75" t="s">
        <v>6327</v>
      </c>
      <c r="M386" s="75" t="s">
        <v>50</v>
      </c>
      <c r="N386" s="75" t="s">
        <v>2228</v>
      </c>
      <c r="O386" s="75" t="s">
        <v>7154</v>
      </c>
      <c r="P386" s="75" t="s">
        <v>7155</v>
      </c>
    </row>
    <row r="387" spans="5:16" ht="38.25">
      <c r="E387" s="78" t="s">
        <v>6327</v>
      </c>
      <c r="F387" s="75" t="s">
        <v>4</v>
      </c>
      <c r="G387" s="75" t="s">
        <v>712</v>
      </c>
      <c r="H387" s="76" t="s">
        <v>5362</v>
      </c>
      <c r="I387" s="76" t="s">
        <v>5363</v>
      </c>
      <c r="J387" s="88">
        <v>50451978</v>
      </c>
      <c r="L387" s="75" t="s">
        <v>6327</v>
      </c>
      <c r="M387" s="75" t="s">
        <v>50</v>
      </c>
      <c r="N387" s="75" t="s">
        <v>2228</v>
      </c>
      <c r="O387" s="75" t="s">
        <v>7130</v>
      </c>
      <c r="P387" s="75" t="s">
        <v>7131</v>
      </c>
    </row>
    <row r="388" spans="5:16" ht="38.25">
      <c r="E388" s="78" t="s">
        <v>6327</v>
      </c>
      <c r="F388" s="75" t="s">
        <v>4</v>
      </c>
      <c r="G388" s="75" t="s">
        <v>712</v>
      </c>
      <c r="H388" s="76" t="s">
        <v>5364</v>
      </c>
      <c r="I388" s="76" t="s">
        <v>5365</v>
      </c>
      <c r="J388" s="88">
        <v>50451979</v>
      </c>
      <c r="L388" s="75" t="s">
        <v>6327</v>
      </c>
      <c r="M388" s="75" t="s">
        <v>50</v>
      </c>
      <c r="N388" s="75" t="s">
        <v>2228</v>
      </c>
      <c r="O388" s="75" t="s">
        <v>7388</v>
      </c>
      <c r="P388" s="75" t="s">
        <v>7389</v>
      </c>
    </row>
    <row r="389" spans="5:16" ht="38.25">
      <c r="E389" s="78" t="s">
        <v>6327</v>
      </c>
      <c r="F389" s="75" t="s">
        <v>4</v>
      </c>
      <c r="G389" s="75" t="s">
        <v>712</v>
      </c>
      <c r="H389" s="76" t="s">
        <v>5366</v>
      </c>
      <c r="I389" s="76" t="s">
        <v>5367</v>
      </c>
      <c r="J389" s="88">
        <v>50451980</v>
      </c>
      <c r="L389" s="75" t="s">
        <v>6327</v>
      </c>
      <c r="M389" s="75" t="s">
        <v>50</v>
      </c>
      <c r="N389" s="75" t="s">
        <v>2228</v>
      </c>
      <c r="O389" s="75" t="s">
        <v>7413</v>
      </c>
      <c r="P389" s="75" t="s">
        <v>7414</v>
      </c>
    </row>
    <row r="390" spans="5:16" ht="38.25">
      <c r="E390" s="78" t="s">
        <v>6327</v>
      </c>
      <c r="F390" s="75" t="s">
        <v>4</v>
      </c>
      <c r="G390" s="75" t="s">
        <v>712</v>
      </c>
      <c r="H390" s="76" t="s">
        <v>5022</v>
      </c>
      <c r="I390" s="76" t="s">
        <v>5023</v>
      </c>
      <c r="J390" s="88">
        <v>50451981</v>
      </c>
      <c r="L390" s="75" t="s">
        <v>6327</v>
      </c>
      <c r="M390" s="75" t="s">
        <v>50</v>
      </c>
      <c r="N390" s="75" t="s">
        <v>2228</v>
      </c>
      <c r="O390" s="75" t="s">
        <v>8495</v>
      </c>
      <c r="P390" s="75" t="s">
        <v>8496</v>
      </c>
    </row>
    <row r="391" spans="5:16" ht="38.25">
      <c r="E391" s="78" t="s">
        <v>6327</v>
      </c>
      <c r="F391" s="75" t="s">
        <v>4</v>
      </c>
      <c r="G391" s="75" t="s">
        <v>712</v>
      </c>
      <c r="H391" s="76" t="s">
        <v>5152</v>
      </c>
      <c r="I391" s="76" t="s">
        <v>5153</v>
      </c>
      <c r="J391" s="88">
        <v>50451771</v>
      </c>
      <c r="L391" s="75" t="s">
        <v>6327</v>
      </c>
      <c r="M391" s="75" t="s">
        <v>50</v>
      </c>
      <c r="N391" s="75" t="s">
        <v>2228</v>
      </c>
      <c r="O391" s="75" t="s">
        <v>8491</v>
      </c>
      <c r="P391" s="75" t="s">
        <v>8492</v>
      </c>
    </row>
    <row r="392" spans="5:16" ht="38.25">
      <c r="E392" s="78" t="s">
        <v>6327</v>
      </c>
      <c r="F392" s="75" t="s">
        <v>4</v>
      </c>
      <c r="G392" s="75" t="s">
        <v>712</v>
      </c>
      <c r="H392" s="76" t="s">
        <v>5394</v>
      </c>
      <c r="I392" s="76" t="s">
        <v>5395</v>
      </c>
      <c r="J392" s="88">
        <v>50452007</v>
      </c>
      <c r="L392" s="75" t="s">
        <v>6327</v>
      </c>
      <c r="M392" s="75" t="s">
        <v>50</v>
      </c>
      <c r="N392" s="75" t="s">
        <v>2228</v>
      </c>
      <c r="O392" s="75" t="s">
        <v>8493</v>
      </c>
      <c r="P392" s="75" t="s">
        <v>8494</v>
      </c>
    </row>
    <row r="393" spans="5:16" ht="38.25">
      <c r="E393" s="78" t="s">
        <v>6327</v>
      </c>
      <c r="F393" s="75" t="s">
        <v>4</v>
      </c>
      <c r="G393" s="75" t="s">
        <v>712</v>
      </c>
      <c r="H393" s="76" t="s">
        <v>5406</v>
      </c>
      <c r="I393" s="76" t="s">
        <v>5407</v>
      </c>
      <c r="J393" s="88">
        <v>50452621</v>
      </c>
      <c r="L393" s="75" t="s">
        <v>6327</v>
      </c>
      <c r="M393" s="75" t="s">
        <v>50</v>
      </c>
      <c r="N393" s="75" t="s">
        <v>2228</v>
      </c>
      <c r="O393" s="75" t="s">
        <v>6923</v>
      </c>
      <c r="P393" s="75" t="s">
        <v>6924</v>
      </c>
    </row>
    <row r="394" spans="5:16" ht="38.25">
      <c r="E394" s="78" t="s">
        <v>6327</v>
      </c>
      <c r="F394" s="75" t="s">
        <v>4</v>
      </c>
      <c r="G394" s="75" t="s">
        <v>712</v>
      </c>
      <c r="H394" s="76" t="s">
        <v>5154</v>
      </c>
      <c r="I394" s="76" t="s">
        <v>5155</v>
      </c>
      <c r="J394" s="88">
        <v>50451774</v>
      </c>
      <c r="L394" s="75" t="s">
        <v>6327</v>
      </c>
      <c r="M394" s="75" t="s">
        <v>50</v>
      </c>
      <c r="N394" s="75" t="s">
        <v>2228</v>
      </c>
      <c r="O394" s="75" t="s">
        <v>6925</v>
      </c>
      <c r="P394" s="75" t="s">
        <v>6926</v>
      </c>
    </row>
    <row r="395" spans="5:16" ht="38.25">
      <c r="E395" s="78" t="s">
        <v>6327</v>
      </c>
      <c r="F395" s="75" t="s">
        <v>4</v>
      </c>
      <c r="G395" s="75" t="s">
        <v>712</v>
      </c>
      <c r="H395" s="76" t="s">
        <v>5156</v>
      </c>
      <c r="I395" s="76" t="s">
        <v>5157</v>
      </c>
      <c r="J395" s="88">
        <v>50451777</v>
      </c>
      <c r="L395" s="75" t="s">
        <v>6327</v>
      </c>
      <c r="M395" s="75" t="s">
        <v>50</v>
      </c>
      <c r="N395" s="75" t="s">
        <v>2228</v>
      </c>
      <c r="O395" s="75" t="s">
        <v>6927</v>
      </c>
      <c r="P395" s="75" t="s">
        <v>6928</v>
      </c>
    </row>
    <row r="396" spans="5:16" ht="38.25">
      <c r="E396" s="78" t="s">
        <v>6327</v>
      </c>
      <c r="F396" s="75" t="s">
        <v>4</v>
      </c>
      <c r="G396" s="75" t="s">
        <v>712</v>
      </c>
      <c r="H396" s="76" t="s">
        <v>5142</v>
      </c>
      <c r="I396" s="76" t="s">
        <v>5143</v>
      </c>
      <c r="J396" s="88">
        <v>50451750</v>
      </c>
      <c r="L396" s="75" t="s">
        <v>6327</v>
      </c>
      <c r="M396" s="75" t="s">
        <v>50</v>
      </c>
      <c r="N396" s="75" t="s">
        <v>2228</v>
      </c>
      <c r="O396" s="75" t="s">
        <v>8657</v>
      </c>
      <c r="P396" s="75" t="s">
        <v>8658</v>
      </c>
    </row>
    <row r="397" spans="5:16" ht="38.25">
      <c r="E397" s="78" t="s">
        <v>6327</v>
      </c>
      <c r="F397" s="75" t="s">
        <v>4</v>
      </c>
      <c r="G397" s="75" t="s">
        <v>712</v>
      </c>
      <c r="H397" s="76" t="s">
        <v>5144</v>
      </c>
      <c r="I397" s="76" t="s">
        <v>5145</v>
      </c>
      <c r="J397" s="88">
        <v>50451752</v>
      </c>
      <c r="L397" s="75" t="s">
        <v>6327</v>
      </c>
      <c r="M397" s="75" t="s">
        <v>50</v>
      </c>
      <c r="N397" s="75" t="s">
        <v>2228</v>
      </c>
      <c r="O397" s="75" t="s">
        <v>8659</v>
      </c>
      <c r="P397" s="75" t="s">
        <v>8660</v>
      </c>
    </row>
    <row r="398" spans="5:16" ht="38.25">
      <c r="E398" s="78" t="s">
        <v>6327</v>
      </c>
      <c r="F398" s="75" t="s">
        <v>4</v>
      </c>
      <c r="G398" s="75" t="s">
        <v>712</v>
      </c>
      <c r="H398" s="76" t="s">
        <v>5146</v>
      </c>
      <c r="I398" s="76" t="s">
        <v>5147</v>
      </c>
      <c r="J398" s="88">
        <v>50451754</v>
      </c>
      <c r="L398" s="75" t="s">
        <v>6327</v>
      </c>
      <c r="M398" s="75" t="s">
        <v>50</v>
      </c>
      <c r="N398" s="75" t="s">
        <v>2228</v>
      </c>
      <c r="O398" s="75" t="s">
        <v>8661</v>
      </c>
      <c r="P398" s="75" t="s">
        <v>8662</v>
      </c>
    </row>
    <row r="399" spans="5:16" ht="38.25">
      <c r="E399" s="78" t="s">
        <v>6327</v>
      </c>
      <c r="F399" s="75" t="s">
        <v>4</v>
      </c>
      <c r="G399" s="75" t="s">
        <v>712</v>
      </c>
      <c r="H399" s="76" t="s">
        <v>5122</v>
      </c>
      <c r="I399" s="76" t="s">
        <v>5123</v>
      </c>
      <c r="J399" s="88">
        <v>50451723</v>
      </c>
      <c r="L399" s="75" t="s">
        <v>6327</v>
      </c>
      <c r="M399" s="75" t="s">
        <v>50</v>
      </c>
      <c r="N399" s="75" t="s">
        <v>2228</v>
      </c>
      <c r="O399" s="75" t="s">
        <v>8663</v>
      </c>
      <c r="P399" s="75" t="s">
        <v>8664</v>
      </c>
    </row>
    <row r="400" spans="5:16" ht="38.25">
      <c r="E400" s="78" t="s">
        <v>6327</v>
      </c>
      <c r="F400" s="75" t="s">
        <v>4</v>
      </c>
      <c r="G400" s="75" t="s">
        <v>712</v>
      </c>
      <c r="H400" s="76" t="s">
        <v>5148</v>
      </c>
      <c r="I400" s="76" t="s">
        <v>5149</v>
      </c>
      <c r="J400" s="88">
        <v>50451755</v>
      </c>
      <c r="L400" s="75" t="s">
        <v>6327</v>
      </c>
      <c r="M400" s="75" t="s">
        <v>50</v>
      </c>
      <c r="N400" s="75" t="s">
        <v>2228</v>
      </c>
      <c r="O400" s="75" t="s">
        <v>8665</v>
      </c>
      <c r="P400" s="75" t="s">
        <v>8666</v>
      </c>
    </row>
    <row r="401" spans="5:16" ht="38.25">
      <c r="E401" s="78" t="s">
        <v>6327</v>
      </c>
      <c r="F401" s="75" t="s">
        <v>4</v>
      </c>
      <c r="G401" s="75" t="s">
        <v>712</v>
      </c>
      <c r="H401" s="76" t="s">
        <v>5158</v>
      </c>
      <c r="I401" s="76" t="s">
        <v>5159</v>
      </c>
      <c r="J401" s="88">
        <v>50451787</v>
      </c>
      <c r="L401" s="75" t="s">
        <v>6327</v>
      </c>
      <c r="M401" s="75" t="s">
        <v>50</v>
      </c>
      <c r="N401" s="75" t="s">
        <v>2228</v>
      </c>
      <c r="O401" s="75" t="s">
        <v>8667</v>
      </c>
      <c r="P401" s="75" t="s">
        <v>8668</v>
      </c>
    </row>
    <row r="402" spans="5:16" ht="38.25">
      <c r="E402" s="78" t="s">
        <v>6327</v>
      </c>
      <c r="F402" s="75" t="s">
        <v>4</v>
      </c>
      <c r="G402" s="75" t="s">
        <v>712</v>
      </c>
      <c r="H402" s="76" t="s">
        <v>5160</v>
      </c>
      <c r="I402" s="76" t="s">
        <v>5161</v>
      </c>
      <c r="J402" s="88">
        <v>50451801</v>
      </c>
      <c r="L402" s="75" t="s">
        <v>6327</v>
      </c>
      <c r="M402" s="75" t="s">
        <v>50</v>
      </c>
      <c r="N402" s="75" t="s">
        <v>2228</v>
      </c>
      <c r="O402" s="75" t="s">
        <v>6983</v>
      </c>
      <c r="P402" s="75" t="s">
        <v>6984</v>
      </c>
    </row>
    <row r="403" spans="5:16" ht="38.25">
      <c r="E403" s="78" t="s">
        <v>6327</v>
      </c>
      <c r="F403" s="75" t="s">
        <v>4</v>
      </c>
      <c r="G403" s="75" t="s">
        <v>712</v>
      </c>
      <c r="H403" s="76" t="s">
        <v>5162</v>
      </c>
      <c r="I403" s="76" t="s">
        <v>5163</v>
      </c>
      <c r="J403" s="88">
        <v>50451802</v>
      </c>
      <c r="L403" s="75" t="s">
        <v>6327</v>
      </c>
      <c r="M403" s="75" t="s">
        <v>50</v>
      </c>
      <c r="N403" s="75" t="s">
        <v>2228</v>
      </c>
      <c r="O403" s="75" t="s">
        <v>8707</v>
      </c>
      <c r="P403" s="75" t="s">
        <v>8708</v>
      </c>
    </row>
    <row r="404" spans="5:16" ht="38.25">
      <c r="E404" s="78" t="s">
        <v>6327</v>
      </c>
      <c r="F404" s="75" t="s">
        <v>4</v>
      </c>
      <c r="G404" s="75" t="s">
        <v>712</v>
      </c>
      <c r="H404" s="76" t="s">
        <v>5164</v>
      </c>
      <c r="I404" s="76" t="s">
        <v>5165</v>
      </c>
      <c r="J404" s="88">
        <v>50451803</v>
      </c>
      <c r="L404" s="75" t="s">
        <v>6327</v>
      </c>
      <c r="M404" s="75" t="s">
        <v>50</v>
      </c>
      <c r="N404" s="75" t="s">
        <v>2228</v>
      </c>
      <c r="O404" s="75" t="s">
        <v>8709</v>
      </c>
      <c r="P404" s="75" t="s">
        <v>8710</v>
      </c>
    </row>
    <row r="405" spans="5:16" ht="38.25">
      <c r="E405" s="78" t="s">
        <v>6327</v>
      </c>
      <c r="F405" s="75" t="s">
        <v>4</v>
      </c>
      <c r="G405" s="75" t="s">
        <v>712</v>
      </c>
      <c r="H405" s="76" t="s">
        <v>5166</v>
      </c>
      <c r="I405" s="76" t="s">
        <v>5167</v>
      </c>
      <c r="J405" s="88">
        <v>50451804</v>
      </c>
      <c r="L405" s="75" t="s">
        <v>6327</v>
      </c>
      <c r="M405" s="75" t="s">
        <v>50</v>
      </c>
      <c r="N405" s="75" t="s">
        <v>2228</v>
      </c>
      <c r="O405" s="75" t="s">
        <v>8647</v>
      </c>
      <c r="P405" s="75" t="s">
        <v>8648</v>
      </c>
    </row>
    <row r="406" spans="5:16" ht="38.25">
      <c r="E406" s="78" t="s">
        <v>6327</v>
      </c>
      <c r="F406" s="75" t="s">
        <v>4</v>
      </c>
      <c r="G406" s="75" t="s">
        <v>712</v>
      </c>
      <c r="H406" s="76" t="s">
        <v>5170</v>
      </c>
      <c r="I406" s="76" t="s">
        <v>5171</v>
      </c>
      <c r="J406" s="88">
        <v>50451829</v>
      </c>
      <c r="L406" s="75" t="s">
        <v>6327</v>
      </c>
      <c r="M406" s="75" t="s">
        <v>50</v>
      </c>
      <c r="N406" s="75" t="s">
        <v>2228</v>
      </c>
      <c r="O406" s="75" t="s">
        <v>8649</v>
      </c>
      <c r="P406" s="75" t="s">
        <v>8650</v>
      </c>
    </row>
    <row r="407" spans="5:16" ht="38.25">
      <c r="E407" s="78" t="s">
        <v>6327</v>
      </c>
      <c r="F407" s="75" t="s">
        <v>4</v>
      </c>
      <c r="G407" s="75" t="s">
        <v>712</v>
      </c>
      <c r="H407" s="76" t="s">
        <v>5172</v>
      </c>
      <c r="I407" s="76" t="s">
        <v>5173</v>
      </c>
      <c r="J407" s="88">
        <v>50451830</v>
      </c>
      <c r="L407" s="75" t="s">
        <v>6327</v>
      </c>
      <c r="M407" s="75" t="s">
        <v>50</v>
      </c>
      <c r="N407" s="75" t="s">
        <v>2228</v>
      </c>
      <c r="O407" s="75" t="s">
        <v>7642</v>
      </c>
      <c r="P407" s="75" t="s">
        <v>7643</v>
      </c>
    </row>
    <row r="408" spans="5:16" ht="38.25">
      <c r="E408" s="78" t="s">
        <v>6327</v>
      </c>
      <c r="F408" s="75" t="s">
        <v>4</v>
      </c>
      <c r="G408" s="75" t="s">
        <v>712</v>
      </c>
      <c r="H408" s="76" t="s">
        <v>5174</v>
      </c>
      <c r="I408" s="76" t="s">
        <v>5175</v>
      </c>
      <c r="J408" s="88">
        <v>50451831</v>
      </c>
      <c r="L408" s="75" t="s">
        <v>6327</v>
      </c>
      <c r="M408" s="75" t="s">
        <v>50</v>
      </c>
      <c r="N408" s="75" t="s">
        <v>2228</v>
      </c>
      <c r="O408" s="75" t="s">
        <v>7637</v>
      </c>
      <c r="P408" s="75" t="s">
        <v>7638</v>
      </c>
    </row>
    <row r="409" spans="5:16" ht="38.25">
      <c r="E409" s="78" t="s">
        <v>6327</v>
      </c>
      <c r="F409" s="75" t="s">
        <v>4</v>
      </c>
      <c r="G409" s="75" t="s">
        <v>712</v>
      </c>
      <c r="H409" s="76" t="s">
        <v>5168</v>
      </c>
      <c r="I409" s="76" t="s">
        <v>5169</v>
      </c>
      <c r="J409" s="88">
        <v>50451806</v>
      </c>
      <c r="L409" s="75" t="s">
        <v>6327</v>
      </c>
      <c r="M409" s="75" t="s">
        <v>50</v>
      </c>
      <c r="N409" s="75" t="s">
        <v>2228</v>
      </c>
      <c r="O409" s="75" t="s">
        <v>7633</v>
      </c>
      <c r="P409" s="75" t="s">
        <v>7634</v>
      </c>
    </row>
    <row r="410" spans="5:16" ht="38.25">
      <c r="E410" s="78" t="s">
        <v>6327</v>
      </c>
      <c r="F410" s="75" t="s">
        <v>4</v>
      </c>
      <c r="G410" s="75" t="s">
        <v>712</v>
      </c>
      <c r="H410" s="76" t="s">
        <v>2361</v>
      </c>
      <c r="I410" s="76" t="s">
        <v>2362</v>
      </c>
      <c r="J410" s="88">
        <v>50330644</v>
      </c>
      <c r="L410" s="75" t="s">
        <v>6327</v>
      </c>
      <c r="M410" s="75" t="s">
        <v>50</v>
      </c>
      <c r="N410" s="75" t="s">
        <v>2228</v>
      </c>
      <c r="O410" s="75" t="s">
        <v>7644</v>
      </c>
      <c r="P410" s="75" t="s">
        <v>7645</v>
      </c>
    </row>
    <row r="411" spans="5:16" ht="38.25">
      <c r="E411" s="78" t="s">
        <v>6327</v>
      </c>
      <c r="F411" s="75" t="s">
        <v>4</v>
      </c>
      <c r="G411" s="75" t="s">
        <v>712</v>
      </c>
      <c r="H411" s="76" t="s">
        <v>5176</v>
      </c>
      <c r="I411" s="76" t="s">
        <v>5177</v>
      </c>
      <c r="J411" s="88">
        <v>50451832</v>
      </c>
      <c r="L411" s="75" t="s">
        <v>6327</v>
      </c>
      <c r="M411" s="75" t="s">
        <v>50</v>
      </c>
      <c r="N411" s="75" t="s">
        <v>2228</v>
      </c>
      <c r="O411" s="75" t="s">
        <v>7635</v>
      </c>
      <c r="P411" s="75" t="s">
        <v>7636</v>
      </c>
    </row>
    <row r="412" spans="5:16" ht="38.25">
      <c r="E412" s="78" t="s">
        <v>6327</v>
      </c>
      <c r="F412" s="75" t="s">
        <v>4</v>
      </c>
      <c r="G412" s="75" t="s">
        <v>712</v>
      </c>
      <c r="H412" s="76" t="s">
        <v>5178</v>
      </c>
      <c r="I412" s="76" t="s">
        <v>5179</v>
      </c>
      <c r="J412" s="88">
        <v>50451833</v>
      </c>
      <c r="L412" s="75" t="s">
        <v>6327</v>
      </c>
      <c r="M412" s="75" t="s">
        <v>50</v>
      </c>
      <c r="N412" s="75" t="s">
        <v>2228</v>
      </c>
      <c r="O412" s="75" t="s">
        <v>7646</v>
      </c>
      <c r="P412" s="75" t="s">
        <v>7647</v>
      </c>
    </row>
    <row r="413" spans="5:16" ht="38.25">
      <c r="E413" s="78" t="s">
        <v>6327</v>
      </c>
      <c r="F413" s="75" t="s">
        <v>4</v>
      </c>
      <c r="G413" s="75" t="s">
        <v>712</v>
      </c>
      <c r="H413" s="76" t="s">
        <v>5210</v>
      </c>
      <c r="I413" s="76" t="s">
        <v>5211</v>
      </c>
      <c r="J413" s="88">
        <v>50451858</v>
      </c>
      <c r="L413" s="75" t="s">
        <v>6327</v>
      </c>
      <c r="M413" s="75" t="s">
        <v>50</v>
      </c>
      <c r="N413" s="75" t="s">
        <v>2228</v>
      </c>
      <c r="O413" s="75" t="s">
        <v>7667</v>
      </c>
      <c r="P413" s="75" t="s">
        <v>7668</v>
      </c>
    </row>
    <row r="414" spans="5:16" ht="38.25">
      <c r="E414" s="78" t="s">
        <v>6327</v>
      </c>
      <c r="F414" s="75" t="s">
        <v>4</v>
      </c>
      <c r="G414" s="75" t="s">
        <v>712</v>
      </c>
      <c r="H414" s="76" t="s">
        <v>5180</v>
      </c>
      <c r="I414" s="76" t="s">
        <v>5181</v>
      </c>
      <c r="J414" s="88">
        <v>50451834</v>
      </c>
      <c r="L414" s="75" t="s">
        <v>6327</v>
      </c>
      <c r="M414" s="75" t="s">
        <v>50</v>
      </c>
      <c r="N414" s="75" t="s">
        <v>2228</v>
      </c>
      <c r="O414" s="75" t="s">
        <v>7669</v>
      </c>
      <c r="P414" s="75" t="s">
        <v>7670</v>
      </c>
    </row>
    <row r="415" spans="5:16" ht="38.25">
      <c r="E415" s="78" t="s">
        <v>6327</v>
      </c>
      <c r="F415" s="75" t="s">
        <v>4</v>
      </c>
      <c r="G415" s="75" t="s">
        <v>712</v>
      </c>
      <c r="H415" s="76" t="s">
        <v>5212</v>
      </c>
      <c r="I415" s="76" t="s">
        <v>5213</v>
      </c>
      <c r="J415" s="88">
        <v>50451861</v>
      </c>
      <c r="L415" s="75" t="s">
        <v>6327</v>
      </c>
      <c r="M415" s="75" t="s">
        <v>50</v>
      </c>
      <c r="N415" s="75" t="s">
        <v>2228</v>
      </c>
      <c r="O415" s="75" t="s">
        <v>8895</v>
      </c>
      <c r="P415" s="75" t="s">
        <v>8896</v>
      </c>
    </row>
    <row r="416" spans="5:16" ht="38.25">
      <c r="E416" s="78" t="s">
        <v>6327</v>
      </c>
      <c r="F416" s="75" t="s">
        <v>4</v>
      </c>
      <c r="G416" s="75" t="s">
        <v>712</v>
      </c>
      <c r="H416" s="76" t="s">
        <v>5182</v>
      </c>
      <c r="I416" s="76" t="s">
        <v>5183</v>
      </c>
      <c r="J416" s="88">
        <v>50451836</v>
      </c>
      <c r="L416" s="75" t="s">
        <v>6327</v>
      </c>
      <c r="M416" s="75" t="s">
        <v>50</v>
      </c>
      <c r="N416" s="75" t="s">
        <v>2228</v>
      </c>
      <c r="O416" s="75" t="s">
        <v>8897</v>
      </c>
      <c r="P416" s="75" t="s">
        <v>8898</v>
      </c>
    </row>
    <row r="417" spans="5:16" ht="38.25">
      <c r="E417" s="78" t="s">
        <v>6327</v>
      </c>
      <c r="F417" s="75" t="s">
        <v>4</v>
      </c>
      <c r="G417" s="75" t="s">
        <v>712</v>
      </c>
      <c r="H417" s="76" t="s">
        <v>5184</v>
      </c>
      <c r="I417" s="76" t="s">
        <v>5185</v>
      </c>
      <c r="J417" s="88">
        <v>50451837</v>
      </c>
      <c r="L417" s="75" t="s">
        <v>6327</v>
      </c>
      <c r="M417" s="75" t="s">
        <v>50</v>
      </c>
      <c r="N417" s="75" t="s">
        <v>2228</v>
      </c>
      <c r="O417" s="75" t="s">
        <v>8899</v>
      </c>
      <c r="P417" s="75" t="s">
        <v>8900</v>
      </c>
    </row>
    <row r="418" spans="5:16" ht="38.25">
      <c r="E418" s="78" t="s">
        <v>6327</v>
      </c>
      <c r="F418" s="75" t="s">
        <v>4</v>
      </c>
      <c r="G418" s="75" t="s">
        <v>712</v>
      </c>
      <c r="H418" s="76" t="s">
        <v>5186</v>
      </c>
      <c r="I418" s="76" t="s">
        <v>5187</v>
      </c>
      <c r="J418" s="88">
        <v>50451838</v>
      </c>
      <c r="L418" s="75" t="s">
        <v>6327</v>
      </c>
      <c r="M418" s="75" t="s">
        <v>50</v>
      </c>
      <c r="N418" s="75" t="s">
        <v>2228</v>
      </c>
      <c r="O418" s="75" t="s">
        <v>8901</v>
      </c>
      <c r="P418" s="75" t="s">
        <v>8902</v>
      </c>
    </row>
    <row r="419" spans="5:16" ht="38.25">
      <c r="E419" s="78" t="s">
        <v>6327</v>
      </c>
      <c r="F419" s="75" t="s">
        <v>4</v>
      </c>
      <c r="G419" s="75" t="s">
        <v>712</v>
      </c>
      <c r="H419" s="76" t="s">
        <v>5188</v>
      </c>
      <c r="I419" s="76" t="s">
        <v>5189</v>
      </c>
      <c r="J419" s="88">
        <v>50451839</v>
      </c>
      <c r="L419" s="75" t="s">
        <v>6327</v>
      </c>
      <c r="M419" s="75" t="s">
        <v>50</v>
      </c>
      <c r="N419" s="75" t="s">
        <v>2228</v>
      </c>
      <c r="O419" s="75" t="s">
        <v>8903</v>
      </c>
      <c r="P419" s="75" t="s">
        <v>8904</v>
      </c>
    </row>
    <row r="420" spans="5:16" ht="38.25">
      <c r="E420" s="78" t="s">
        <v>6327</v>
      </c>
      <c r="F420" s="75" t="s">
        <v>4</v>
      </c>
      <c r="G420" s="75" t="s">
        <v>712</v>
      </c>
      <c r="H420" s="76" t="s">
        <v>5150</v>
      </c>
      <c r="I420" s="76" t="s">
        <v>5151</v>
      </c>
      <c r="J420" s="88">
        <v>50451764</v>
      </c>
      <c r="L420" s="75" t="s">
        <v>6327</v>
      </c>
      <c r="M420" s="75" t="s">
        <v>50</v>
      </c>
      <c r="N420" s="75" t="s">
        <v>2228</v>
      </c>
      <c r="O420" s="75" t="s">
        <v>8905</v>
      </c>
      <c r="P420" s="75" t="s">
        <v>8906</v>
      </c>
    </row>
    <row r="421" spans="5:16" ht="38.25">
      <c r="E421" s="78" t="s">
        <v>6327</v>
      </c>
      <c r="F421" s="75" t="s">
        <v>4</v>
      </c>
      <c r="G421" s="75" t="s">
        <v>712</v>
      </c>
      <c r="H421" s="76" t="s">
        <v>5214</v>
      </c>
      <c r="I421" s="76" t="s">
        <v>5215</v>
      </c>
      <c r="J421" s="88">
        <v>50451866</v>
      </c>
      <c r="L421" s="75" t="s">
        <v>6327</v>
      </c>
      <c r="M421" s="75" t="s">
        <v>50</v>
      </c>
      <c r="N421" s="75" t="s">
        <v>2228</v>
      </c>
      <c r="O421" s="75" t="s">
        <v>8907</v>
      </c>
      <c r="P421" s="75" t="s">
        <v>8908</v>
      </c>
    </row>
    <row r="422" spans="5:16" ht="38.25">
      <c r="E422" s="78" t="s">
        <v>6327</v>
      </c>
      <c r="F422" s="75" t="s">
        <v>4</v>
      </c>
      <c r="G422" s="75" t="s">
        <v>712</v>
      </c>
      <c r="H422" s="76" t="s">
        <v>5216</v>
      </c>
      <c r="I422" s="76" t="s">
        <v>5217</v>
      </c>
      <c r="J422" s="88">
        <v>50451867</v>
      </c>
      <c r="L422" s="75" t="s">
        <v>6327</v>
      </c>
      <c r="M422" s="75" t="s">
        <v>50</v>
      </c>
      <c r="N422" s="75" t="s">
        <v>2228</v>
      </c>
      <c r="O422" s="75" t="s">
        <v>9321</v>
      </c>
      <c r="P422" s="75" t="s">
        <v>9322</v>
      </c>
    </row>
    <row r="423" spans="5:16" ht="38.25">
      <c r="E423" s="78" t="s">
        <v>6327</v>
      </c>
      <c r="F423" s="75" t="s">
        <v>4</v>
      </c>
      <c r="G423" s="75" t="s">
        <v>712</v>
      </c>
      <c r="H423" s="76" t="s">
        <v>5218</v>
      </c>
      <c r="I423" s="76" t="s">
        <v>5219</v>
      </c>
      <c r="J423" s="88">
        <v>50451870</v>
      </c>
      <c r="L423" s="75" t="s">
        <v>6327</v>
      </c>
      <c r="M423" s="75" t="s">
        <v>50</v>
      </c>
      <c r="N423" s="75" t="s">
        <v>2228</v>
      </c>
      <c r="O423" s="75" t="s">
        <v>9331</v>
      </c>
      <c r="P423" s="75" t="s">
        <v>9332</v>
      </c>
    </row>
    <row r="424" spans="5:16" ht="38.25">
      <c r="E424" s="78" t="s">
        <v>6327</v>
      </c>
      <c r="F424" s="75" t="s">
        <v>4</v>
      </c>
      <c r="G424" s="75" t="s">
        <v>712</v>
      </c>
      <c r="H424" s="76" t="s">
        <v>5190</v>
      </c>
      <c r="I424" s="76" t="s">
        <v>5191</v>
      </c>
      <c r="J424" s="88">
        <v>50451840</v>
      </c>
      <c r="L424" s="75" t="s">
        <v>6327</v>
      </c>
      <c r="M424" s="75" t="s">
        <v>50</v>
      </c>
      <c r="N424" s="75" t="s">
        <v>2228</v>
      </c>
      <c r="O424" s="75" t="s">
        <v>9333</v>
      </c>
      <c r="P424" s="75" t="s">
        <v>9334</v>
      </c>
    </row>
    <row r="425" spans="5:16" ht="38.25">
      <c r="E425" s="78" t="s">
        <v>6327</v>
      </c>
      <c r="F425" s="75" t="s">
        <v>4</v>
      </c>
      <c r="G425" s="75" t="s">
        <v>712</v>
      </c>
      <c r="H425" s="76" t="s">
        <v>5192</v>
      </c>
      <c r="I425" s="76" t="s">
        <v>5193</v>
      </c>
      <c r="J425" s="88">
        <v>50451841</v>
      </c>
      <c r="L425" s="75" t="s">
        <v>6327</v>
      </c>
      <c r="M425" s="75" t="s">
        <v>50</v>
      </c>
      <c r="N425" s="75" t="s">
        <v>2228</v>
      </c>
      <c r="O425" s="75" t="s">
        <v>9335</v>
      </c>
      <c r="P425" s="75" t="s">
        <v>9336</v>
      </c>
    </row>
    <row r="426" spans="5:16" ht="38.25">
      <c r="E426" s="78" t="s">
        <v>6327</v>
      </c>
      <c r="F426" s="75" t="s">
        <v>4</v>
      </c>
      <c r="G426" s="75" t="s">
        <v>712</v>
      </c>
      <c r="H426" s="76" t="s">
        <v>5194</v>
      </c>
      <c r="I426" s="76" t="s">
        <v>5195</v>
      </c>
      <c r="J426" s="88">
        <v>50451842</v>
      </c>
      <c r="L426" s="75" t="s">
        <v>6327</v>
      </c>
      <c r="M426" s="75" t="s">
        <v>50</v>
      </c>
      <c r="N426" s="75" t="s">
        <v>2228</v>
      </c>
      <c r="O426" s="75" t="s">
        <v>9337</v>
      </c>
      <c r="P426" s="75" t="s">
        <v>9338</v>
      </c>
    </row>
    <row r="427" spans="5:16" ht="38.25">
      <c r="E427" s="78" t="s">
        <v>6327</v>
      </c>
      <c r="F427" s="75" t="s">
        <v>4</v>
      </c>
      <c r="G427" s="75" t="s">
        <v>712</v>
      </c>
      <c r="H427" s="76" t="s">
        <v>5196</v>
      </c>
      <c r="I427" s="76" t="s">
        <v>5197</v>
      </c>
      <c r="J427" s="88">
        <v>50451843</v>
      </c>
      <c r="L427" s="75" t="s">
        <v>6327</v>
      </c>
      <c r="M427" s="75" t="s">
        <v>50</v>
      </c>
      <c r="N427" s="75" t="s">
        <v>2228</v>
      </c>
      <c r="O427" s="75" t="s">
        <v>9339</v>
      </c>
      <c r="P427" s="75" t="s">
        <v>9340</v>
      </c>
    </row>
    <row r="428" spans="5:16" ht="38.25">
      <c r="E428" s="78" t="s">
        <v>6327</v>
      </c>
      <c r="F428" s="75" t="s">
        <v>4</v>
      </c>
      <c r="G428" s="75" t="s">
        <v>712</v>
      </c>
      <c r="H428" s="76" t="s">
        <v>5198</v>
      </c>
      <c r="I428" s="76" t="s">
        <v>5199</v>
      </c>
      <c r="J428" s="88">
        <v>50451844</v>
      </c>
      <c r="L428" s="75" t="s">
        <v>6327</v>
      </c>
      <c r="M428" s="75" t="s">
        <v>50</v>
      </c>
      <c r="N428" s="75" t="s">
        <v>2228</v>
      </c>
      <c r="O428" s="75" t="s">
        <v>9354</v>
      </c>
      <c r="P428" s="75" t="s">
        <v>9355</v>
      </c>
    </row>
    <row r="429" spans="5:16" ht="38.25">
      <c r="E429" s="78" t="s">
        <v>6327</v>
      </c>
      <c r="F429" s="75" t="s">
        <v>4</v>
      </c>
      <c r="G429" s="75" t="s">
        <v>712</v>
      </c>
      <c r="H429" s="76" t="s">
        <v>5220</v>
      </c>
      <c r="I429" s="76" t="s">
        <v>5221</v>
      </c>
      <c r="J429" s="88">
        <v>50451871</v>
      </c>
      <c r="L429" s="75" t="s">
        <v>6327</v>
      </c>
      <c r="M429" s="75" t="s">
        <v>50</v>
      </c>
      <c r="N429" s="75" t="s">
        <v>2228</v>
      </c>
      <c r="O429" s="75" t="s">
        <v>9352</v>
      </c>
      <c r="P429" s="75" t="s">
        <v>9353</v>
      </c>
    </row>
    <row r="430" spans="5:16" ht="38.25">
      <c r="E430" s="78" t="s">
        <v>6327</v>
      </c>
      <c r="F430" s="75" t="s">
        <v>4</v>
      </c>
      <c r="G430" s="75" t="s">
        <v>712</v>
      </c>
      <c r="H430" s="76" t="s">
        <v>5222</v>
      </c>
      <c r="I430" s="76" t="s">
        <v>5223</v>
      </c>
      <c r="J430" s="88">
        <v>50451872</v>
      </c>
      <c r="L430" s="75" t="s">
        <v>6327</v>
      </c>
      <c r="M430" s="75" t="s">
        <v>50</v>
      </c>
      <c r="N430" s="75" t="s">
        <v>2228</v>
      </c>
      <c r="O430" s="75" t="s">
        <v>9323</v>
      </c>
      <c r="P430" s="75" t="s">
        <v>9324</v>
      </c>
    </row>
    <row r="431" spans="5:16" ht="38.25">
      <c r="E431" s="78" t="s">
        <v>6327</v>
      </c>
      <c r="F431" s="75" t="s">
        <v>4</v>
      </c>
      <c r="G431" s="75" t="s">
        <v>712</v>
      </c>
      <c r="H431" s="76" t="s">
        <v>5124</v>
      </c>
      <c r="I431" s="76" t="s">
        <v>5125</v>
      </c>
      <c r="J431" s="88">
        <v>50451738</v>
      </c>
      <c r="L431" s="75" t="s">
        <v>6327</v>
      </c>
      <c r="M431" s="75" t="s">
        <v>50</v>
      </c>
      <c r="N431" s="75" t="s">
        <v>2228</v>
      </c>
      <c r="O431" s="75" t="s">
        <v>9325</v>
      </c>
      <c r="P431" s="75" t="s">
        <v>9326</v>
      </c>
    </row>
    <row r="432" spans="5:16" ht="38.25">
      <c r="E432" s="78" t="s">
        <v>6327</v>
      </c>
      <c r="F432" s="75" t="s">
        <v>4</v>
      </c>
      <c r="G432" s="75" t="s">
        <v>712</v>
      </c>
      <c r="H432" s="76" t="s">
        <v>5224</v>
      </c>
      <c r="I432" s="76" t="s">
        <v>5225</v>
      </c>
      <c r="J432" s="88">
        <v>50451875</v>
      </c>
      <c r="L432" s="75" t="s">
        <v>6327</v>
      </c>
      <c r="M432" s="75" t="s">
        <v>50</v>
      </c>
      <c r="N432" s="75" t="s">
        <v>2228</v>
      </c>
      <c r="O432" s="75" t="s">
        <v>9327</v>
      </c>
      <c r="P432" s="75" t="s">
        <v>9328</v>
      </c>
    </row>
    <row r="433" spans="5:16" ht="38.25">
      <c r="E433" s="78" t="s">
        <v>6327</v>
      </c>
      <c r="F433" s="75" t="s">
        <v>4</v>
      </c>
      <c r="G433" s="75" t="s">
        <v>712</v>
      </c>
      <c r="H433" s="76" t="s">
        <v>5226</v>
      </c>
      <c r="I433" s="76" t="s">
        <v>5227</v>
      </c>
      <c r="J433" s="88">
        <v>50451877</v>
      </c>
      <c r="L433" s="75" t="s">
        <v>6327</v>
      </c>
      <c r="M433" s="75" t="s">
        <v>50</v>
      </c>
      <c r="N433" s="75" t="s">
        <v>2228</v>
      </c>
      <c r="O433" s="75" t="s">
        <v>9329</v>
      </c>
      <c r="P433" s="75" t="s">
        <v>9330</v>
      </c>
    </row>
    <row r="434" spans="5:16" ht="38.25">
      <c r="E434" s="78" t="s">
        <v>6327</v>
      </c>
      <c r="F434" s="75" t="s">
        <v>4</v>
      </c>
      <c r="G434" s="75" t="s">
        <v>712</v>
      </c>
      <c r="H434" s="76" t="s">
        <v>5200</v>
      </c>
      <c r="I434" s="76" t="s">
        <v>5201</v>
      </c>
      <c r="J434" s="88">
        <v>50451845</v>
      </c>
      <c r="L434" s="75" t="s">
        <v>6327</v>
      </c>
      <c r="M434" s="75" t="s">
        <v>50</v>
      </c>
      <c r="N434" s="75" t="s">
        <v>2228</v>
      </c>
      <c r="O434" s="75" t="s">
        <v>8763</v>
      </c>
      <c r="P434" s="75" t="s">
        <v>8764</v>
      </c>
    </row>
    <row r="435" spans="5:16" ht="38.25">
      <c r="E435" s="78" t="s">
        <v>6327</v>
      </c>
      <c r="F435" s="75" t="s">
        <v>4</v>
      </c>
      <c r="G435" s="75" t="s">
        <v>712</v>
      </c>
      <c r="H435" s="76" t="s">
        <v>5228</v>
      </c>
      <c r="I435" s="76" t="s">
        <v>5229</v>
      </c>
      <c r="J435" s="88">
        <v>50451879</v>
      </c>
      <c r="L435" s="75" t="s">
        <v>6327</v>
      </c>
      <c r="M435" s="75" t="s">
        <v>50</v>
      </c>
      <c r="N435" s="75" t="s">
        <v>2228</v>
      </c>
      <c r="O435" s="75" t="s">
        <v>8765</v>
      </c>
      <c r="P435" s="75" t="s">
        <v>8766</v>
      </c>
    </row>
    <row r="436" spans="5:16" ht="38.25">
      <c r="E436" s="78" t="s">
        <v>6327</v>
      </c>
      <c r="F436" s="75" t="s">
        <v>4</v>
      </c>
      <c r="G436" s="75" t="s">
        <v>712</v>
      </c>
      <c r="H436" s="76" t="s">
        <v>5230</v>
      </c>
      <c r="I436" s="76" t="s">
        <v>5231</v>
      </c>
      <c r="J436" s="88">
        <v>50451880</v>
      </c>
      <c r="L436" s="75" t="s">
        <v>6327</v>
      </c>
      <c r="M436" s="75" t="s">
        <v>50</v>
      </c>
      <c r="N436" s="75" t="s">
        <v>2228</v>
      </c>
      <c r="O436" s="75" t="s">
        <v>8767</v>
      </c>
      <c r="P436" s="75" t="s">
        <v>8768</v>
      </c>
    </row>
    <row r="437" spans="5:16" ht="38.25">
      <c r="E437" s="78" t="s">
        <v>6327</v>
      </c>
      <c r="F437" s="75" t="s">
        <v>4</v>
      </c>
      <c r="G437" s="75" t="s">
        <v>712</v>
      </c>
      <c r="H437" s="76" t="s">
        <v>5232</v>
      </c>
      <c r="I437" s="76" t="s">
        <v>5233</v>
      </c>
      <c r="J437" s="88">
        <v>50451881</v>
      </c>
      <c r="L437" s="75" t="s">
        <v>6327</v>
      </c>
      <c r="M437" s="75" t="s">
        <v>50</v>
      </c>
      <c r="N437" s="75" t="s">
        <v>2228</v>
      </c>
      <c r="O437" s="75" t="s">
        <v>8769</v>
      </c>
      <c r="P437" s="75" t="s">
        <v>8770</v>
      </c>
    </row>
    <row r="438" spans="5:16" ht="38.25">
      <c r="E438" s="78" t="s">
        <v>6327</v>
      </c>
      <c r="F438" s="75" t="s">
        <v>4</v>
      </c>
      <c r="G438" s="75" t="s">
        <v>712</v>
      </c>
      <c r="H438" s="76" t="s">
        <v>5202</v>
      </c>
      <c r="I438" s="76" t="s">
        <v>5203</v>
      </c>
      <c r="J438" s="88">
        <v>50451848</v>
      </c>
      <c r="L438" s="75" t="s">
        <v>6327</v>
      </c>
      <c r="M438" s="75" t="s">
        <v>50</v>
      </c>
      <c r="N438" s="75" t="s">
        <v>2228</v>
      </c>
      <c r="O438" s="75" t="s">
        <v>8755</v>
      </c>
      <c r="P438" s="75" t="s">
        <v>8756</v>
      </c>
    </row>
    <row r="439" spans="5:16" ht="38.25">
      <c r="E439" s="78" t="s">
        <v>6327</v>
      </c>
      <c r="F439" s="75" t="s">
        <v>4</v>
      </c>
      <c r="G439" s="75" t="s">
        <v>712</v>
      </c>
      <c r="H439" s="76" t="s">
        <v>5204</v>
      </c>
      <c r="I439" s="76" t="s">
        <v>5205</v>
      </c>
      <c r="J439" s="88">
        <v>50451849</v>
      </c>
      <c r="L439" s="75" t="s">
        <v>6327</v>
      </c>
      <c r="M439" s="75" t="s">
        <v>50</v>
      </c>
      <c r="N439" s="75" t="s">
        <v>2228</v>
      </c>
      <c r="O439" s="75" t="s">
        <v>8757</v>
      </c>
      <c r="P439" s="75" t="s">
        <v>8758</v>
      </c>
    </row>
    <row r="440" spans="5:16" ht="38.25">
      <c r="E440" s="78" t="s">
        <v>6327</v>
      </c>
      <c r="F440" s="75" t="s">
        <v>4</v>
      </c>
      <c r="G440" s="75" t="s">
        <v>712</v>
      </c>
      <c r="H440" s="76" t="s">
        <v>5234</v>
      </c>
      <c r="I440" s="76" t="s">
        <v>5235</v>
      </c>
      <c r="J440" s="88">
        <v>50451882</v>
      </c>
      <c r="L440" s="75" t="s">
        <v>6327</v>
      </c>
      <c r="M440" s="75" t="s">
        <v>50</v>
      </c>
      <c r="N440" s="75" t="s">
        <v>2228</v>
      </c>
      <c r="O440" s="75" t="s">
        <v>8759</v>
      </c>
      <c r="P440" s="75" t="s">
        <v>8760</v>
      </c>
    </row>
    <row r="441" spans="5:16" ht="38.25">
      <c r="E441" s="78" t="s">
        <v>6327</v>
      </c>
      <c r="F441" s="75" t="s">
        <v>4</v>
      </c>
      <c r="G441" s="75" t="s">
        <v>712</v>
      </c>
      <c r="H441" s="76" t="s">
        <v>5126</v>
      </c>
      <c r="I441" s="76" t="s">
        <v>5127</v>
      </c>
      <c r="J441" s="88">
        <v>50451739</v>
      </c>
      <c r="L441" s="75" t="s">
        <v>6327</v>
      </c>
      <c r="M441" s="75" t="s">
        <v>50</v>
      </c>
      <c r="N441" s="75" t="s">
        <v>2228</v>
      </c>
      <c r="O441" s="75" t="s">
        <v>8761</v>
      </c>
      <c r="P441" s="75" t="s">
        <v>8762</v>
      </c>
    </row>
    <row r="442" spans="5:16" ht="38.25">
      <c r="E442" s="78" t="s">
        <v>6327</v>
      </c>
      <c r="F442" s="75" t="s">
        <v>4</v>
      </c>
      <c r="G442" s="75" t="s">
        <v>712</v>
      </c>
      <c r="H442" s="76" t="s">
        <v>5236</v>
      </c>
      <c r="I442" s="76" t="s">
        <v>5237</v>
      </c>
      <c r="J442" s="88">
        <v>50451883</v>
      </c>
      <c r="L442" s="75" t="s">
        <v>6327</v>
      </c>
      <c r="M442" s="75" t="s">
        <v>50</v>
      </c>
      <c r="N442" s="75" t="s">
        <v>2228</v>
      </c>
      <c r="O442" s="75" t="s">
        <v>9342</v>
      </c>
      <c r="P442" s="75" t="s">
        <v>9343</v>
      </c>
    </row>
    <row r="443" spans="5:16" ht="38.25">
      <c r="E443" s="78" t="s">
        <v>6327</v>
      </c>
      <c r="F443" s="75" t="s">
        <v>4</v>
      </c>
      <c r="G443" s="75" t="s">
        <v>712</v>
      </c>
      <c r="H443" s="76" t="s">
        <v>5206</v>
      </c>
      <c r="I443" s="76" t="s">
        <v>5207</v>
      </c>
      <c r="J443" s="88">
        <v>50451850</v>
      </c>
      <c r="L443" s="75" t="s">
        <v>6327</v>
      </c>
      <c r="M443" s="75" t="s">
        <v>50</v>
      </c>
      <c r="N443" s="75" t="s">
        <v>2228</v>
      </c>
      <c r="O443" s="75" t="s">
        <v>9344</v>
      </c>
      <c r="P443" s="75" t="s">
        <v>9345</v>
      </c>
    </row>
    <row r="444" spans="5:16" ht="38.25">
      <c r="E444" s="78" t="s">
        <v>6327</v>
      </c>
      <c r="F444" s="75" t="s">
        <v>4</v>
      </c>
      <c r="G444" s="75" t="s">
        <v>712</v>
      </c>
      <c r="H444" s="76" t="s">
        <v>5238</v>
      </c>
      <c r="I444" s="76" t="s">
        <v>5239</v>
      </c>
      <c r="J444" s="88">
        <v>50451884</v>
      </c>
      <c r="L444" s="75" t="s">
        <v>6327</v>
      </c>
      <c r="M444" s="75" t="s">
        <v>50</v>
      </c>
      <c r="N444" s="75" t="s">
        <v>2228</v>
      </c>
      <c r="O444" s="75" t="s">
        <v>9346</v>
      </c>
      <c r="P444" s="75" t="s">
        <v>9347</v>
      </c>
    </row>
    <row r="445" spans="5:16" ht="38.25">
      <c r="E445" s="78" t="s">
        <v>6327</v>
      </c>
      <c r="F445" s="75" t="s">
        <v>4</v>
      </c>
      <c r="G445" s="75" t="s">
        <v>712</v>
      </c>
      <c r="H445" s="76" t="s">
        <v>5240</v>
      </c>
      <c r="I445" s="76" t="s">
        <v>5241</v>
      </c>
      <c r="J445" s="88">
        <v>50451885</v>
      </c>
      <c r="L445" s="75" t="s">
        <v>6327</v>
      </c>
      <c r="M445" s="75" t="s">
        <v>50</v>
      </c>
      <c r="N445" s="75" t="s">
        <v>2228</v>
      </c>
      <c r="O445" s="75" t="s">
        <v>9348</v>
      </c>
      <c r="P445" s="75" t="s">
        <v>9349</v>
      </c>
    </row>
    <row r="446" spans="5:16" ht="38.25">
      <c r="E446" s="78" t="s">
        <v>6327</v>
      </c>
      <c r="F446" s="75" t="s">
        <v>4</v>
      </c>
      <c r="G446" s="75" t="s">
        <v>712</v>
      </c>
      <c r="H446" s="76" t="s">
        <v>5208</v>
      </c>
      <c r="I446" s="76" t="s">
        <v>5209</v>
      </c>
      <c r="J446" s="88">
        <v>50451856</v>
      </c>
      <c r="L446" s="75" t="s">
        <v>6327</v>
      </c>
      <c r="M446" s="75" t="s">
        <v>50</v>
      </c>
      <c r="N446" s="75" t="s">
        <v>2228</v>
      </c>
      <c r="O446" s="75" t="s">
        <v>9350</v>
      </c>
      <c r="P446" s="75" t="s">
        <v>9351</v>
      </c>
    </row>
    <row r="447" spans="5:16" ht="38.25">
      <c r="E447" s="78" t="s">
        <v>6327</v>
      </c>
      <c r="F447" s="75" t="s">
        <v>4</v>
      </c>
      <c r="G447" s="75" t="s">
        <v>712</v>
      </c>
      <c r="H447" s="76" t="s">
        <v>5242</v>
      </c>
      <c r="I447" s="76" t="s">
        <v>5243</v>
      </c>
      <c r="J447" s="88">
        <v>50451888</v>
      </c>
      <c r="L447" s="75" t="s">
        <v>6327</v>
      </c>
      <c r="M447" s="75" t="s">
        <v>50</v>
      </c>
      <c r="N447" s="75" t="s">
        <v>6337</v>
      </c>
      <c r="O447" s="75" t="s">
        <v>8436</v>
      </c>
      <c r="P447" s="75" t="s">
        <v>8437</v>
      </c>
    </row>
    <row r="448" spans="5:16" ht="38.25">
      <c r="E448" s="78" t="s">
        <v>6327</v>
      </c>
      <c r="F448" s="75" t="s">
        <v>4</v>
      </c>
      <c r="G448" s="75" t="s">
        <v>712</v>
      </c>
      <c r="H448" s="76" t="s">
        <v>5248</v>
      </c>
      <c r="I448" s="76" t="s">
        <v>5249</v>
      </c>
      <c r="J448" s="88">
        <v>50451907</v>
      </c>
      <c r="L448" s="75" t="s">
        <v>6327</v>
      </c>
      <c r="M448" s="75" t="s">
        <v>50</v>
      </c>
      <c r="N448" s="75" t="s">
        <v>6337</v>
      </c>
      <c r="O448" s="75" t="s">
        <v>9039</v>
      </c>
      <c r="P448" s="75" t="s">
        <v>9040</v>
      </c>
    </row>
    <row r="449" spans="5:16" ht="38.25">
      <c r="E449" s="78" t="s">
        <v>6327</v>
      </c>
      <c r="F449" s="75" t="s">
        <v>4</v>
      </c>
      <c r="G449" s="75" t="s">
        <v>712</v>
      </c>
      <c r="H449" s="76" t="s">
        <v>5244</v>
      </c>
      <c r="I449" s="76" t="s">
        <v>5245</v>
      </c>
      <c r="J449" s="88">
        <v>50451901</v>
      </c>
      <c r="L449" s="75" t="s">
        <v>6327</v>
      </c>
      <c r="M449" s="75" t="s">
        <v>50</v>
      </c>
      <c r="N449" s="75" t="s">
        <v>6337</v>
      </c>
      <c r="O449" s="75" t="s">
        <v>8403</v>
      </c>
      <c r="P449" s="75" t="s">
        <v>8404</v>
      </c>
    </row>
    <row r="450" spans="5:16" ht="38.25">
      <c r="E450" s="78" t="s">
        <v>6327</v>
      </c>
      <c r="F450" s="75" t="s">
        <v>4</v>
      </c>
      <c r="G450" s="75" t="s">
        <v>712</v>
      </c>
      <c r="H450" s="76" t="s">
        <v>5246</v>
      </c>
      <c r="I450" s="76" t="s">
        <v>5247</v>
      </c>
      <c r="J450" s="88">
        <v>50451904</v>
      </c>
      <c r="L450" s="75" t="s">
        <v>6327</v>
      </c>
      <c r="M450" s="75" t="s">
        <v>50</v>
      </c>
      <c r="N450" s="75" t="s">
        <v>6337</v>
      </c>
      <c r="O450" s="75" t="s">
        <v>7573</v>
      </c>
      <c r="P450" s="75" t="s">
        <v>7574</v>
      </c>
    </row>
    <row r="451" spans="5:16" ht="38.25">
      <c r="E451" s="78" t="s">
        <v>6327</v>
      </c>
      <c r="F451" s="75" t="s">
        <v>4</v>
      </c>
      <c r="G451" s="75" t="s">
        <v>712</v>
      </c>
      <c r="H451" s="76" t="s">
        <v>5250</v>
      </c>
      <c r="I451" s="76" t="s">
        <v>5251</v>
      </c>
      <c r="J451" s="88">
        <v>50451909</v>
      </c>
      <c r="L451" s="75" t="s">
        <v>6327</v>
      </c>
      <c r="M451" s="75" t="s">
        <v>50</v>
      </c>
      <c r="N451" s="75" t="s">
        <v>6337</v>
      </c>
      <c r="O451" s="75" t="s">
        <v>8405</v>
      </c>
      <c r="P451" s="75" t="s">
        <v>8406</v>
      </c>
    </row>
    <row r="452" spans="5:16" ht="38.25">
      <c r="E452" s="78" t="s">
        <v>6327</v>
      </c>
      <c r="F452" s="75" t="s">
        <v>4</v>
      </c>
      <c r="G452" s="75" t="s">
        <v>712</v>
      </c>
      <c r="H452" s="76" t="s">
        <v>5128</v>
      </c>
      <c r="I452" s="76" t="s">
        <v>5129</v>
      </c>
      <c r="J452" s="88">
        <v>50451740</v>
      </c>
      <c r="L452" s="75" t="s">
        <v>6327</v>
      </c>
      <c r="M452" s="75" t="s">
        <v>50</v>
      </c>
      <c r="N452" s="75" t="s">
        <v>6337</v>
      </c>
      <c r="O452" s="75" t="s">
        <v>8386</v>
      </c>
      <c r="P452" s="75" t="s">
        <v>8387</v>
      </c>
    </row>
    <row r="453" spans="5:16" ht="38.25">
      <c r="E453" s="78" t="s">
        <v>6327</v>
      </c>
      <c r="F453" s="75" t="s">
        <v>4</v>
      </c>
      <c r="G453" s="75" t="s">
        <v>712</v>
      </c>
      <c r="H453" s="76" t="s">
        <v>5294</v>
      </c>
      <c r="I453" s="76" t="s">
        <v>5295</v>
      </c>
      <c r="J453" s="88">
        <v>50451932</v>
      </c>
      <c r="L453" s="75" t="s">
        <v>6327</v>
      </c>
      <c r="M453" s="75" t="s">
        <v>50</v>
      </c>
      <c r="N453" s="75" t="s">
        <v>6337</v>
      </c>
      <c r="O453" s="75" t="s">
        <v>7929</v>
      </c>
      <c r="P453" s="75" t="s">
        <v>7930</v>
      </c>
    </row>
    <row r="454" spans="5:16" ht="38.25">
      <c r="E454" s="78" t="s">
        <v>6327</v>
      </c>
      <c r="F454" s="75" t="s">
        <v>4</v>
      </c>
      <c r="G454" s="75" t="s">
        <v>712</v>
      </c>
      <c r="H454" s="76" t="s">
        <v>5252</v>
      </c>
      <c r="I454" s="76" t="s">
        <v>5253</v>
      </c>
      <c r="J454" s="88">
        <v>50451910</v>
      </c>
      <c r="L454" s="75" t="s">
        <v>6327</v>
      </c>
      <c r="M454" s="75" t="s">
        <v>50</v>
      </c>
      <c r="N454" s="75" t="s">
        <v>2228</v>
      </c>
      <c r="O454" s="75" t="s">
        <v>8356</v>
      </c>
      <c r="P454" s="75" t="s">
        <v>8357</v>
      </c>
    </row>
    <row r="455" spans="5:16" ht="38.25">
      <c r="E455" s="78" t="s">
        <v>6327</v>
      </c>
      <c r="F455" s="75" t="s">
        <v>4</v>
      </c>
      <c r="G455" s="75" t="s">
        <v>712</v>
      </c>
      <c r="H455" s="76" t="s">
        <v>5296</v>
      </c>
      <c r="I455" s="76" t="s">
        <v>5297</v>
      </c>
      <c r="J455" s="88">
        <v>50451933</v>
      </c>
      <c r="L455" s="75" t="s">
        <v>6327</v>
      </c>
      <c r="M455" s="75" t="s">
        <v>50</v>
      </c>
      <c r="N455" s="75" t="s">
        <v>2228</v>
      </c>
      <c r="O455" s="75" t="s">
        <v>8376</v>
      </c>
      <c r="P455" s="75" t="s">
        <v>8377</v>
      </c>
    </row>
    <row r="456" spans="5:16" ht="38.25">
      <c r="E456" s="78" t="s">
        <v>6327</v>
      </c>
      <c r="F456" s="75" t="s">
        <v>4</v>
      </c>
      <c r="G456" s="75" t="s">
        <v>712</v>
      </c>
      <c r="H456" s="76" t="s">
        <v>5298</v>
      </c>
      <c r="I456" s="76" t="s">
        <v>5299</v>
      </c>
      <c r="J456" s="88">
        <v>50451936</v>
      </c>
      <c r="L456" s="75" t="s">
        <v>6327</v>
      </c>
      <c r="M456" s="75" t="s">
        <v>50</v>
      </c>
      <c r="N456" s="75" t="s">
        <v>2228</v>
      </c>
      <c r="O456" s="75" t="s">
        <v>8397</v>
      </c>
      <c r="P456" s="75" t="s">
        <v>8398</v>
      </c>
    </row>
    <row r="457" spans="5:16" ht="38.25">
      <c r="E457" s="78" t="s">
        <v>6327</v>
      </c>
      <c r="F457" s="75" t="s">
        <v>4</v>
      </c>
      <c r="G457" s="75" t="s">
        <v>712</v>
      </c>
      <c r="H457" s="76" t="s">
        <v>5254</v>
      </c>
      <c r="I457" s="76" t="s">
        <v>5255</v>
      </c>
      <c r="J457" s="88">
        <v>50451911</v>
      </c>
      <c r="L457" s="75" t="s">
        <v>6327</v>
      </c>
      <c r="M457" s="75" t="s">
        <v>50</v>
      </c>
      <c r="N457" s="75" t="s">
        <v>2228</v>
      </c>
      <c r="O457" s="75" t="s">
        <v>8469</v>
      </c>
      <c r="P457" s="75" t="s">
        <v>8470</v>
      </c>
    </row>
    <row r="458" spans="5:16" ht="38.25">
      <c r="E458" s="78" t="s">
        <v>6327</v>
      </c>
      <c r="F458" s="75" t="s">
        <v>4</v>
      </c>
      <c r="G458" s="75" t="s">
        <v>712</v>
      </c>
      <c r="H458" s="76" t="s">
        <v>5256</v>
      </c>
      <c r="I458" s="76" t="s">
        <v>5257</v>
      </c>
      <c r="J458" s="88">
        <v>50451912</v>
      </c>
      <c r="L458" s="75" t="s">
        <v>6327</v>
      </c>
      <c r="M458" s="75" t="s">
        <v>2</v>
      </c>
      <c r="N458" s="75" t="s">
        <v>6331</v>
      </c>
      <c r="O458" s="75" t="s">
        <v>7484</v>
      </c>
      <c r="P458" s="75" t="s">
        <v>7485</v>
      </c>
    </row>
    <row r="459" spans="5:16" ht="38.25">
      <c r="E459" s="78" t="s">
        <v>6327</v>
      </c>
      <c r="F459" s="75" t="s">
        <v>4</v>
      </c>
      <c r="G459" s="75" t="s">
        <v>712</v>
      </c>
      <c r="H459" s="76" t="s">
        <v>5258</v>
      </c>
      <c r="I459" s="76" t="s">
        <v>5259</v>
      </c>
      <c r="J459" s="88">
        <v>50451913</v>
      </c>
      <c r="L459" s="75" t="s">
        <v>6327</v>
      </c>
      <c r="M459" s="75" t="s">
        <v>2</v>
      </c>
      <c r="N459" s="75" t="s">
        <v>6331</v>
      </c>
      <c r="O459" s="75" t="s">
        <v>9360</v>
      </c>
      <c r="P459" s="75" t="s">
        <v>9361</v>
      </c>
    </row>
    <row r="460" spans="5:16" ht="38.25">
      <c r="E460" s="78" t="s">
        <v>6327</v>
      </c>
      <c r="F460" s="75" t="s">
        <v>4</v>
      </c>
      <c r="G460" s="75" t="s">
        <v>712</v>
      </c>
      <c r="H460" s="76" t="s">
        <v>5300</v>
      </c>
      <c r="I460" s="76" t="s">
        <v>5301</v>
      </c>
      <c r="J460" s="88">
        <v>50451937</v>
      </c>
      <c r="L460" s="75" t="s">
        <v>6327</v>
      </c>
      <c r="M460" s="75" t="s">
        <v>2</v>
      </c>
      <c r="N460" s="75" t="s">
        <v>6331</v>
      </c>
      <c r="O460" s="75" t="s">
        <v>8776</v>
      </c>
      <c r="P460" s="75" t="s">
        <v>8777</v>
      </c>
    </row>
    <row r="461" spans="5:16" ht="38.25">
      <c r="E461" s="78" t="s">
        <v>6327</v>
      </c>
      <c r="F461" s="75" t="s">
        <v>4</v>
      </c>
      <c r="G461" s="75" t="s">
        <v>712</v>
      </c>
      <c r="H461" s="76" t="s">
        <v>5302</v>
      </c>
      <c r="I461" s="76" t="s">
        <v>5303</v>
      </c>
      <c r="J461" s="88">
        <v>50451938</v>
      </c>
      <c r="L461" s="75" t="s">
        <v>6327</v>
      </c>
      <c r="M461" s="75" t="s">
        <v>2</v>
      </c>
      <c r="N461" s="75" t="s">
        <v>6331</v>
      </c>
      <c r="O461" s="75" t="s">
        <v>8786</v>
      </c>
      <c r="P461" s="75" t="s">
        <v>8787</v>
      </c>
    </row>
    <row r="462" spans="5:16" ht="38.25">
      <c r="E462" s="78" t="s">
        <v>6327</v>
      </c>
      <c r="F462" s="75" t="s">
        <v>4</v>
      </c>
      <c r="G462" s="75" t="s">
        <v>712</v>
      </c>
      <c r="H462" s="76" t="s">
        <v>5304</v>
      </c>
      <c r="I462" s="76" t="s">
        <v>5305</v>
      </c>
      <c r="J462" s="88">
        <v>50451939</v>
      </c>
      <c r="L462" s="75" t="s">
        <v>6327</v>
      </c>
      <c r="M462" s="75" t="s">
        <v>2</v>
      </c>
      <c r="N462" s="75" t="s">
        <v>6331</v>
      </c>
      <c r="O462" s="75" t="s">
        <v>8792</v>
      </c>
      <c r="P462" s="75" t="s">
        <v>8793</v>
      </c>
    </row>
    <row r="463" spans="5:16" ht="38.25">
      <c r="E463" s="78" t="s">
        <v>6327</v>
      </c>
      <c r="F463" s="75" t="s">
        <v>4</v>
      </c>
      <c r="G463" s="75" t="s">
        <v>712</v>
      </c>
      <c r="H463" s="76" t="s">
        <v>5130</v>
      </c>
      <c r="I463" s="76" t="s">
        <v>5131</v>
      </c>
      <c r="J463" s="88">
        <v>50451741</v>
      </c>
      <c r="L463" s="75" t="s">
        <v>6327</v>
      </c>
      <c r="M463" s="75" t="s">
        <v>2</v>
      </c>
      <c r="N463" s="75" t="s">
        <v>6334</v>
      </c>
      <c r="O463" s="75" t="s">
        <v>8228</v>
      </c>
      <c r="P463" s="75" t="s">
        <v>8229</v>
      </c>
    </row>
    <row r="464" spans="5:16" ht="38.25">
      <c r="E464" s="78" t="s">
        <v>6327</v>
      </c>
      <c r="F464" s="75" t="s">
        <v>4</v>
      </c>
      <c r="G464" s="75" t="s">
        <v>712</v>
      </c>
      <c r="H464" s="76" t="s">
        <v>5306</v>
      </c>
      <c r="I464" s="76" t="s">
        <v>5307</v>
      </c>
      <c r="J464" s="88">
        <v>50451940</v>
      </c>
      <c r="L464" s="75" t="s">
        <v>6327</v>
      </c>
      <c r="M464" s="75" t="s">
        <v>2</v>
      </c>
      <c r="N464" s="75" t="s">
        <v>6334</v>
      </c>
      <c r="O464" s="75" t="s">
        <v>6583</v>
      </c>
      <c r="P464" s="75" t="s">
        <v>6584</v>
      </c>
    </row>
    <row r="465" spans="5:16" ht="38.25">
      <c r="E465" s="78" t="s">
        <v>6327</v>
      </c>
      <c r="F465" s="75" t="s">
        <v>4</v>
      </c>
      <c r="G465" s="75" t="s">
        <v>712</v>
      </c>
      <c r="H465" s="76" t="s">
        <v>5018</v>
      </c>
      <c r="I465" s="76" t="s">
        <v>5019</v>
      </c>
      <c r="J465" s="88">
        <v>50451941</v>
      </c>
      <c r="L465" s="75" t="s">
        <v>6327</v>
      </c>
      <c r="M465" s="75" t="s">
        <v>2</v>
      </c>
      <c r="N465" s="75" t="s">
        <v>6334</v>
      </c>
      <c r="O465" s="75" t="s">
        <v>8039</v>
      </c>
      <c r="P465" s="75" t="s">
        <v>8040</v>
      </c>
    </row>
    <row r="466" spans="5:16" ht="38.25">
      <c r="E466" s="78" t="s">
        <v>6327</v>
      </c>
      <c r="F466" s="75" t="s">
        <v>4</v>
      </c>
      <c r="G466" s="75" t="s">
        <v>712</v>
      </c>
      <c r="H466" s="76" t="s">
        <v>5260</v>
      </c>
      <c r="I466" s="76" t="s">
        <v>5261</v>
      </c>
      <c r="J466" s="88">
        <v>50451914</v>
      </c>
      <c r="L466" s="75" t="s">
        <v>6327</v>
      </c>
      <c r="M466" s="75" t="s">
        <v>2</v>
      </c>
      <c r="N466" s="75" t="s">
        <v>6334</v>
      </c>
      <c r="O466" s="75" t="s">
        <v>8009</v>
      </c>
      <c r="P466" s="75" t="s">
        <v>8010</v>
      </c>
    </row>
    <row r="467" spans="5:16" ht="38.25">
      <c r="E467" s="78" t="s">
        <v>6327</v>
      </c>
      <c r="F467" s="75" t="s">
        <v>4</v>
      </c>
      <c r="G467" s="75" t="s">
        <v>712</v>
      </c>
      <c r="H467" s="76" t="s">
        <v>5262</v>
      </c>
      <c r="I467" s="76" t="s">
        <v>5263</v>
      </c>
      <c r="J467" s="88">
        <v>50451915</v>
      </c>
      <c r="L467" s="75" t="s">
        <v>6327</v>
      </c>
      <c r="M467" s="75" t="s">
        <v>2</v>
      </c>
      <c r="N467" s="75" t="s">
        <v>6334</v>
      </c>
      <c r="O467" s="75" t="s">
        <v>8232</v>
      </c>
      <c r="P467" s="75" t="s">
        <v>8233</v>
      </c>
    </row>
    <row r="468" spans="5:16" ht="38.25">
      <c r="E468" s="78" t="s">
        <v>6327</v>
      </c>
      <c r="F468" s="75" t="s">
        <v>4</v>
      </c>
      <c r="G468" s="75" t="s">
        <v>712</v>
      </c>
      <c r="H468" s="76" t="s">
        <v>5264</v>
      </c>
      <c r="I468" s="76" t="s">
        <v>5265</v>
      </c>
      <c r="J468" s="88">
        <v>50451916</v>
      </c>
      <c r="L468" s="75" t="s">
        <v>6327</v>
      </c>
      <c r="M468" s="75" t="s">
        <v>2</v>
      </c>
      <c r="N468" s="75" t="s">
        <v>6328</v>
      </c>
      <c r="O468" s="75" t="s">
        <v>8192</v>
      </c>
      <c r="P468" s="75" t="s">
        <v>8193</v>
      </c>
    </row>
    <row r="469" spans="5:16" ht="38.25">
      <c r="E469" s="78" t="s">
        <v>6327</v>
      </c>
      <c r="F469" s="75" t="s">
        <v>4</v>
      </c>
      <c r="G469" s="75" t="s">
        <v>712</v>
      </c>
      <c r="H469" s="76" t="s">
        <v>5020</v>
      </c>
      <c r="I469" s="76" t="s">
        <v>5021</v>
      </c>
      <c r="J469" s="88">
        <v>50451944</v>
      </c>
      <c r="L469" s="75" t="s">
        <v>6327</v>
      </c>
      <c r="M469" s="75" t="s">
        <v>2</v>
      </c>
      <c r="N469" s="75" t="s">
        <v>6328</v>
      </c>
      <c r="O469" s="75" t="s">
        <v>8186</v>
      </c>
      <c r="P469" s="75" t="s">
        <v>8187</v>
      </c>
    </row>
    <row r="470" spans="5:16" ht="38.25">
      <c r="E470" s="78" t="s">
        <v>6327</v>
      </c>
      <c r="F470" s="75" t="s">
        <v>4</v>
      </c>
      <c r="G470" s="75" t="s">
        <v>712</v>
      </c>
      <c r="H470" s="76" t="s">
        <v>5266</v>
      </c>
      <c r="I470" s="76" t="s">
        <v>5267</v>
      </c>
      <c r="J470" s="88">
        <v>50451917</v>
      </c>
      <c r="L470" s="75" t="s">
        <v>6327</v>
      </c>
      <c r="M470" s="75" t="s">
        <v>2</v>
      </c>
      <c r="N470" s="75" t="s">
        <v>6328</v>
      </c>
      <c r="O470" s="75" t="s">
        <v>8188</v>
      </c>
      <c r="P470" s="75" t="s">
        <v>8189</v>
      </c>
    </row>
    <row r="471" spans="5:16" ht="38.25">
      <c r="E471" s="78" t="s">
        <v>6327</v>
      </c>
      <c r="F471" s="75" t="s">
        <v>4</v>
      </c>
      <c r="G471" s="75" t="s">
        <v>712</v>
      </c>
      <c r="H471" s="76" t="s">
        <v>5268</v>
      </c>
      <c r="I471" s="76" t="s">
        <v>5269</v>
      </c>
      <c r="J471" s="88">
        <v>50451918</v>
      </c>
      <c r="L471" s="75" t="s">
        <v>6327</v>
      </c>
      <c r="M471" s="75" t="s">
        <v>2</v>
      </c>
      <c r="N471" s="75" t="s">
        <v>6328</v>
      </c>
      <c r="O471" s="75" t="s">
        <v>8179</v>
      </c>
      <c r="P471" s="75" t="s">
        <v>8180</v>
      </c>
    </row>
    <row r="472" spans="5:16" ht="38.25">
      <c r="E472" s="78" t="s">
        <v>6327</v>
      </c>
      <c r="F472" s="75" t="s">
        <v>4</v>
      </c>
      <c r="G472" s="75" t="s">
        <v>712</v>
      </c>
      <c r="H472" s="76" t="s">
        <v>5270</v>
      </c>
      <c r="I472" s="76" t="s">
        <v>5271</v>
      </c>
      <c r="J472" s="88">
        <v>50451919</v>
      </c>
      <c r="L472" s="75" t="s">
        <v>6327</v>
      </c>
      <c r="M472" s="75" t="s">
        <v>2</v>
      </c>
      <c r="N472" s="75" t="s">
        <v>6328</v>
      </c>
      <c r="O472" s="75" t="s">
        <v>8190</v>
      </c>
      <c r="P472" s="75" t="s">
        <v>8191</v>
      </c>
    </row>
    <row r="473" spans="5:16" ht="38.25">
      <c r="E473" s="78" t="s">
        <v>6327</v>
      </c>
      <c r="F473" s="75" t="s">
        <v>4</v>
      </c>
      <c r="G473" s="75" t="s">
        <v>712</v>
      </c>
      <c r="H473" s="76" t="s">
        <v>5308</v>
      </c>
      <c r="I473" s="76" t="s">
        <v>5309</v>
      </c>
      <c r="J473" s="88">
        <v>50451945</v>
      </c>
      <c r="L473" s="75" t="s">
        <v>6327</v>
      </c>
      <c r="M473" s="75" t="s">
        <v>2</v>
      </c>
      <c r="N473" s="75" t="s">
        <v>6331</v>
      </c>
      <c r="O473" s="75" t="s">
        <v>8368</v>
      </c>
      <c r="P473" s="75" t="s">
        <v>8369</v>
      </c>
    </row>
    <row r="474" spans="5:16" ht="38.25">
      <c r="E474" s="78" t="s">
        <v>6327</v>
      </c>
      <c r="F474" s="75" t="s">
        <v>4</v>
      </c>
      <c r="G474" s="75" t="s">
        <v>712</v>
      </c>
      <c r="H474" s="76" t="s">
        <v>5132</v>
      </c>
      <c r="I474" s="76" t="s">
        <v>5133</v>
      </c>
      <c r="J474" s="88">
        <v>50451742</v>
      </c>
      <c r="L474" s="75" t="s">
        <v>6327</v>
      </c>
      <c r="M474" s="75" t="s">
        <v>2</v>
      </c>
      <c r="N474" s="75" t="s">
        <v>6331</v>
      </c>
      <c r="O474" s="75" t="s">
        <v>8370</v>
      </c>
      <c r="P474" s="75" t="s">
        <v>8371</v>
      </c>
    </row>
    <row r="475" spans="5:16" ht="38.25">
      <c r="E475" s="78" t="s">
        <v>6327</v>
      </c>
      <c r="F475" s="75" t="s">
        <v>4</v>
      </c>
      <c r="G475" s="75" t="s">
        <v>712</v>
      </c>
      <c r="H475" s="76" t="s">
        <v>5272</v>
      </c>
      <c r="I475" s="76" t="s">
        <v>5273</v>
      </c>
      <c r="J475" s="88">
        <v>50451921</v>
      </c>
      <c r="L475" s="75" t="s">
        <v>6327</v>
      </c>
      <c r="M475" s="75" t="s">
        <v>2</v>
      </c>
      <c r="N475" s="75" t="s">
        <v>6331</v>
      </c>
      <c r="O475" s="75" t="s">
        <v>8372</v>
      </c>
      <c r="P475" s="75" t="s">
        <v>8373</v>
      </c>
    </row>
    <row r="476" spans="5:16" ht="38.25">
      <c r="E476" s="78" t="s">
        <v>6327</v>
      </c>
      <c r="F476" s="75" t="s">
        <v>4</v>
      </c>
      <c r="G476" s="75" t="s">
        <v>712</v>
      </c>
      <c r="H476" s="76" t="s">
        <v>5310</v>
      </c>
      <c r="I476" s="76" t="s">
        <v>5311</v>
      </c>
      <c r="J476" s="88">
        <v>50451946</v>
      </c>
      <c r="L476" s="75" t="s">
        <v>6327</v>
      </c>
      <c r="M476" s="75" t="s">
        <v>2</v>
      </c>
      <c r="N476" s="75" t="s">
        <v>6328</v>
      </c>
      <c r="O476" s="75" t="s">
        <v>8168</v>
      </c>
      <c r="P476" s="75" t="s">
        <v>8169</v>
      </c>
    </row>
    <row r="477" spans="5:16" ht="38.25">
      <c r="E477" s="78" t="s">
        <v>6327</v>
      </c>
      <c r="F477" s="75" t="s">
        <v>4</v>
      </c>
      <c r="G477" s="75" t="s">
        <v>712</v>
      </c>
      <c r="H477" s="76" t="s">
        <v>5274</v>
      </c>
      <c r="I477" s="76" t="s">
        <v>5275</v>
      </c>
      <c r="J477" s="88">
        <v>50451922</v>
      </c>
      <c r="L477" s="75" t="s">
        <v>6327</v>
      </c>
      <c r="M477" s="75" t="s">
        <v>2</v>
      </c>
      <c r="N477" s="75" t="s">
        <v>6328</v>
      </c>
      <c r="O477" s="75" t="s">
        <v>7461</v>
      </c>
      <c r="P477" s="75" t="s">
        <v>7462</v>
      </c>
    </row>
    <row r="478" spans="5:16" ht="38.25">
      <c r="E478" s="78" t="s">
        <v>6327</v>
      </c>
      <c r="F478" s="75" t="s">
        <v>4</v>
      </c>
      <c r="G478" s="75" t="s">
        <v>712</v>
      </c>
      <c r="H478" s="76" t="s">
        <v>5276</v>
      </c>
      <c r="I478" s="76" t="s">
        <v>5277</v>
      </c>
      <c r="J478" s="88">
        <v>50451923</v>
      </c>
      <c r="L478" s="75" t="s">
        <v>6327</v>
      </c>
      <c r="M478" s="75" t="s">
        <v>2</v>
      </c>
      <c r="N478" s="75" t="s">
        <v>6328</v>
      </c>
      <c r="O478" s="75" t="s">
        <v>7455</v>
      </c>
      <c r="P478" s="75" t="s">
        <v>7456</v>
      </c>
    </row>
    <row r="479" spans="5:16" ht="38.25">
      <c r="E479" s="78" t="s">
        <v>6327</v>
      </c>
      <c r="F479" s="75" t="s">
        <v>4</v>
      </c>
      <c r="G479" s="75" t="s">
        <v>712</v>
      </c>
      <c r="H479" s="76" t="s">
        <v>5278</v>
      </c>
      <c r="I479" s="76" t="s">
        <v>5279</v>
      </c>
      <c r="J479" s="88">
        <v>50451924</v>
      </c>
      <c r="L479" s="75" t="s">
        <v>6327</v>
      </c>
      <c r="M479" s="75" t="s">
        <v>2</v>
      </c>
      <c r="N479" s="75" t="s">
        <v>6328</v>
      </c>
      <c r="O479" s="75" t="s">
        <v>8170</v>
      </c>
      <c r="P479" s="75" t="s">
        <v>8171</v>
      </c>
    </row>
    <row r="480" spans="5:16" ht="38.25">
      <c r="E480" s="78" t="s">
        <v>6327</v>
      </c>
      <c r="F480" s="75" t="s">
        <v>4</v>
      </c>
      <c r="G480" s="75" t="s">
        <v>712</v>
      </c>
      <c r="H480" s="76" t="s">
        <v>5280</v>
      </c>
      <c r="I480" s="76" t="s">
        <v>5281</v>
      </c>
      <c r="J480" s="88">
        <v>50451925</v>
      </c>
      <c r="L480" s="75" t="s">
        <v>6327</v>
      </c>
      <c r="M480" s="75" t="s">
        <v>2</v>
      </c>
      <c r="N480" s="75" t="s">
        <v>6328</v>
      </c>
      <c r="O480" s="75" t="s">
        <v>9475</v>
      </c>
      <c r="P480" s="75" t="s">
        <v>9476</v>
      </c>
    </row>
    <row r="481" spans="5:16" ht="38.25">
      <c r="E481" s="78" t="s">
        <v>6327</v>
      </c>
      <c r="F481" s="75" t="s">
        <v>4</v>
      </c>
      <c r="G481" s="75" t="s">
        <v>712</v>
      </c>
      <c r="H481" s="76" t="s">
        <v>5282</v>
      </c>
      <c r="I481" s="76" t="s">
        <v>5283</v>
      </c>
      <c r="J481" s="88">
        <v>50451926</v>
      </c>
      <c r="L481" s="75" t="s">
        <v>6327</v>
      </c>
      <c r="M481" s="75" t="s">
        <v>2</v>
      </c>
      <c r="N481" s="75" t="s">
        <v>6328</v>
      </c>
      <c r="O481" s="75" t="s">
        <v>8173</v>
      </c>
      <c r="P481" s="75" t="s">
        <v>8174</v>
      </c>
    </row>
    <row r="482" spans="5:16" ht="38.25">
      <c r="E482" s="78" t="s">
        <v>6327</v>
      </c>
      <c r="F482" s="75" t="s">
        <v>4</v>
      </c>
      <c r="G482" s="75" t="s">
        <v>712</v>
      </c>
      <c r="H482" s="76" t="s">
        <v>5284</v>
      </c>
      <c r="I482" s="76" t="s">
        <v>5285</v>
      </c>
      <c r="J482" s="88">
        <v>50451927</v>
      </c>
      <c r="L482" s="75" t="s">
        <v>6327</v>
      </c>
      <c r="M482" s="75" t="s">
        <v>2</v>
      </c>
      <c r="N482" s="75" t="s">
        <v>6328</v>
      </c>
      <c r="O482" s="75" t="s">
        <v>8175</v>
      </c>
      <c r="P482" s="75" t="s">
        <v>8176</v>
      </c>
    </row>
    <row r="483" spans="5:16" ht="38.25">
      <c r="E483" s="78" t="s">
        <v>6327</v>
      </c>
      <c r="F483" s="75" t="s">
        <v>4</v>
      </c>
      <c r="G483" s="75" t="s">
        <v>712</v>
      </c>
      <c r="H483" s="76" t="s">
        <v>5286</v>
      </c>
      <c r="I483" s="76" t="s">
        <v>5287</v>
      </c>
      <c r="J483" s="88">
        <v>50451928</v>
      </c>
      <c r="L483" s="75" t="s">
        <v>6327</v>
      </c>
      <c r="M483" s="75" t="s">
        <v>2</v>
      </c>
      <c r="N483" s="75" t="s">
        <v>6328</v>
      </c>
      <c r="O483" s="75" t="s">
        <v>8075</v>
      </c>
      <c r="P483" s="75" t="s">
        <v>8076</v>
      </c>
    </row>
    <row r="484" spans="5:16" ht="38.25">
      <c r="E484" s="78" t="s">
        <v>6327</v>
      </c>
      <c r="F484" s="75" t="s">
        <v>4</v>
      </c>
      <c r="G484" s="75" t="s">
        <v>712</v>
      </c>
      <c r="H484" s="76" t="s">
        <v>5312</v>
      </c>
      <c r="I484" s="76" t="s">
        <v>5313</v>
      </c>
      <c r="J484" s="88">
        <v>50451948</v>
      </c>
      <c r="L484" s="75" t="s">
        <v>6327</v>
      </c>
      <c r="M484" s="75" t="s">
        <v>2</v>
      </c>
      <c r="N484" s="75" t="s">
        <v>6328</v>
      </c>
      <c r="O484" s="75" t="s">
        <v>6475</v>
      </c>
      <c r="P484" s="75" t="s">
        <v>6476</v>
      </c>
    </row>
    <row r="485" spans="5:16" ht="38.25">
      <c r="E485" s="78" t="s">
        <v>6327</v>
      </c>
      <c r="F485" s="75" t="s">
        <v>4</v>
      </c>
      <c r="G485" s="75" t="s">
        <v>712</v>
      </c>
      <c r="H485" s="76" t="s">
        <v>5600</v>
      </c>
      <c r="I485" s="76" t="s">
        <v>5601</v>
      </c>
      <c r="J485" s="88">
        <v>50457697</v>
      </c>
      <c r="L485" s="75" t="s">
        <v>6327</v>
      </c>
      <c r="M485" s="75" t="s">
        <v>2</v>
      </c>
      <c r="N485" s="75" t="s">
        <v>6328</v>
      </c>
      <c r="O485" s="75" t="s">
        <v>7431</v>
      </c>
      <c r="P485" s="75" t="s">
        <v>7432</v>
      </c>
    </row>
    <row r="486" spans="5:16" ht="38.25">
      <c r="E486" s="78" t="s">
        <v>6327</v>
      </c>
      <c r="F486" s="75" t="s">
        <v>4</v>
      </c>
      <c r="G486" s="75" t="s">
        <v>712</v>
      </c>
      <c r="H486" s="76" t="s">
        <v>5626</v>
      </c>
      <c r="I486" s="76" t="s">
        <v>5627</v>
      </c>
      <c r="J486" s="88">
        <v>50457715</v>
      </c>
      <c r="L486" s="75" t="s">
        <v>6327</v>
      </c>
      <c r="M486" s="75" t="s">
        <v>2</v>
      </c>
      <c r="N486" s="75" t="s">
        <v>6334</v>
      </c>
      <c r="O486" s="75" t="s">
        <v>7360</v>
      </c>
      <c r="P486" s="75" t="s">
        <v>7361</v>
      </c>
    </row>
    <row r="487" spans="5:16" ht="38.25">
      <c r="E487" s="78" t="s">
        <v>6327</v>
      </c>
      <c r="F487" s="75" t="s">
        <v>4</v>
      </c>
      <c r="G487" s="75" t="s">
        <v>712</v>
      </c>
      <c r="H487" s="76" t="s">
        <v>5628</v>
      </c>
      <c r="I487" s="76" t="s">
        <v>5629</v>
      </c>
      <c r="J487" s="88">
        <v>50457716</v>
      </c>
      <c r="L487" s="75" t="s">
        <v>6327</v>
      </c>
      <c r="M487" s="75" t="s">
        <v>2</v>
      </c>
      <c r="N487" s="75" t="s">
        <v>6334</v>
      </c>
      <c r="O487" s="75" t="s">
        <v>8740</v>
      </c>
      <c r="P487" s="75" t="s">
        <v>8741</v>
      </c>
    </row>
    <row r="488" spans="5:16" ht="38.25">
      <c r="E488" s="78" t="s">
        <v>6327</v>
      </c>
      <c r="F488" s="75" t="s">
        <v>4</v>
      </c>
      <c r="G488" s="75" t="s">
        <v>712</v>
      </c>
      <c r="H488" s="76" t="s">
        <v>5642</v>
      </c>
      <c r="I488" s="76" t="s">
        <v>5643</v>
      </c>
      <c r="J488" s="88">
        <v>50457734</v>
      </c>
      <c r="L488" s="75" t="s">
        <v>6327</v>
      </c>
      <c r="M488" s="75" t="s">
        <v>2</v>
      </c>
      <c r="N488" s="75" t="s">
        <v>6334</v>
      </c>
      <c r="O488" s="75" t="s">
        <v>8033</v>
      </c>
      <c r="P488" s="75" t="s">
        <v>8034</v>
      </c>
    </row>
    <row r="489" spans="5:16" ht="38.25">
      <c r="E489" s="78" t="s">
        <v>6327</v>
      </c>
      <c r="F489" s="75" t="s">
        <v>4</v>
      </c>
      <c r="G489" s="75" t="s">
        <v>712</v>
      </c>
      <c r="H489" s="76" t="s">
        <v>5644</v>
      </c>
      <c r="I489" s="76" t="s">
        <v>5645</v>
      </c>
      <c r="J489" s="88">
        <v>50457735</v>
      </c>
      <c r="L489" s="75" t="s">
        <v>6327</v>
      </c>
      <c r="M489" s="75" t="s">
        <v>2</v>
      </c>
      <c r="N489" s="75" t="s">
        <v>6334</v>
      </c>
      <c r="O489" s="75" t="s">
        <v>8230</v>
      </c>
      <c r="P489" s="75" t="s">
        <v>8231</v>
      </c>
    </row>
    <row r="490" spans="5:16" ht="38.25">
      <c r="E490" s="78" t="s">
        <v>6327</v>
      </c>
      <c r="F490" s="75" t="s">
        <v>4</v>
      </c>
      <c r="G490" s="75" t="s">
        <v>712</v>
      </c>
      <c r="H490" s="76" t="s">
        <v>5630</v>
      </c>
      <c r="I490" s="76" t="s">
        <v>5631</v>
      </c>
      <c r="J490" s="88">
        <v>50457717</v>
      </c>
      <c r="L490" s="75" t="s">
        <v>6327</v>
      </c>
      <c r="M490" s="75" t="s">
        <v>2</v>
      </c>
      <c r="N490" s="75" t="s">
        <v>6334</v>
      </c>
      <c r="O490" s="75" t="s">
        <v>8971</v>
      </c>
      <c r="P490" s="75" t="s">
        <v>8972</v>
      </c>
    </row>
    <row r="491" spans="5:16" ht="38.25">
      <c r="E491" s="78" t="s">
        <v>6327</v>
      </c>
      <c r="F491" s="75" t="s">
        <v>4</v>
      </c>
      <c r="G491" s="75" t="s">
        <v>712</v>
      </c>
      <c r="H491" s="76" t="s">
        <v>5646</v>
      </c>
      <c r="I491" s="76" t="s">
        <v>5647</v>
      </c>
      <c r="J491" s="88">
        <v>50457737</v>
      </c>
      <c r="L491" s="75" t="s">
        <v>6327</v>
      </c>
      <c r="M491" s="75" t="s">
        <v>2</v>
      </c>
      <c r="N491" s="75" t="s">
        <v>2231</v>
      </c>
      <c r="O491" s="75" t="s">
        <v>9366</v>
      </c>
      <c r="P491" s="75" t="s">
        <v>9367</v>
      </c>
    </row>
    <row r="492" spans="5:16" ht="38.25">
      <c r="E492" s="78" t="s">
        <v>6327</v>
      </c>
      <c r="F492" s="75" t="s">
        <v>4</v>
      </c>
      <c r="G492" s="75" t="s">
        <v>712</v>
      </c>
      <c r="H492" s="76" t="s">
        <v>5648</v>
      </c>
      <c r="I492" s="76" t="s">
        <v>5649</v>
      </c>
      <c r="J492" s="88">
        <v>50457738</v>
      </c>
      <c r="L492" s="75" t="s">
        <v>6327</v>
      </c>
      <c r="M492" s="75" t="s">
        <v>2</v>
      </c>
      <c r="N492" s="75" t="s">
        <v>2231</v>
      </c>
      <c r="O492" s="75" t="s">
        <v>7232</v>
      </c>
      <c r="P492" s="75" t="s">
        <v>7233</v>
      </c>
    </row>
    <row r="493" spans="5:16" ht="38.25">
      <c r="E493" s="78" t="s">
        <v>6327</v>
      </c>
      <c r="F493" s="75" t="s">
        <v>4</v>
      </c>
      <c r="G493" s="75" t="s">
        <v>712</v>
      </c>
      <c r="H493" s="76" t="s">
        <v>5632</v>
      </c>
      <c r="I493" s="76" t="s">
        <v>5633</v>
      </c>
      <c r="J493" s="88">
        <v>50457724</v>
      </c>
      <c r="L493" s="75" t="s">
        <v>6327</v>
      </c>
      <c r="M493" s="75" t="s">
        <v>2</v>
      </c>
      <c r="N493" s="75" t="s">
        <v>2231</v>
      </c>
      <c r="O493" s="75" t="s">
        <v>7234</v>
      </c>
      <c r="P493" s="75" t="s">
        <v>7235</v>
      </c>
    </row>
    <row r="494" spans="5:16" ht="38.25">
      <c r="E494" s="78" t="s">
        <v>6327</v>
      </c>
      <c r="F494" s="75" t="s">
        <v>4</v>
      </c>
      <c r="G494" s="75" t="s">
        <v>712</v>
      </c>
      <c r="H494" s="76" t="s">
        <v>5634</v>
      </c>
      <c r="I494" s="76" t="s">
        <v>5635</v>
      </c>
      <c r="J494" s="88">
        <v>50457725</v>
      </c>
      <c r="L494" s="75" t="s">
        <v>6327</v>
      </c>
      <c r="M494" s="75" t="s">
        <v>2</v>
      </c>
      <c r="N494" s="75" t="s">
        <v>2231</v>
      </c>
      <c r="O494" s="75" t="s">
        <v>8641</v>
      </c>
      <c r="P494" s="75" t="s">
        <v>8642</v>
      </c>
    </row>
    <row r="495" spans="5:16" ht="38.25">
      <c r="E495" s="78" t="s">
        <v>6327</v>
      </c>
      <c r="F495" s="75" t="s">
        <v>4</v>
      </c>
      <c r="G495" s="75" t="s">
        <v>712</v>
      </c>
      <c r="H495" s="76" t="s">
        <v>5650</v>
      </c>
      <c r="I495" s="76" t="s">
        <v>5651</v>
      </c>
      <c r="J495" s="88">
        <v>50457739</v>
      </c>
      <c r="L495" s="75" t="s">
        <v>6327</v>
      </c>
      <c r="M495" s="75" t="s">
        <v>2</v>
      </c>
      <c r="N495" s="75" t="s">
        <v>6333</v>
      </c>
      <c r="O495" s="75" t="s">
        <v>7124</v>
      </c>
      <c r="P495" s="75" t="s">
        <v>7125</v>
      </c>
    </row>
    <row r="496" spans="5:16" ht="38.25">
      <c r="E496" s="78" t="s">
        <v>6327</v>
      </c>
      <c r="F496" s="75" t="s">
        <v>4</v>
      </c>
      <c r="G496" s="75" t="s">
        <v>712</v>
      </c>
      <c r="H496" s="76" t="s">
        <v>5602</v>
      </c>
      <c r="I496" s="76" t="s">
        <v>5603</v>
      </c>
      <c r="J496" s="88">
        <v>50457698</v>
      </c>
      <c r="L496" s="75" t="s">
        <v>6327</v>
      </c>
      <c r="M496" s="75" t="s">
        <v>2</v>
      </c>
      <c r="N496" s="75" t="s">
        <v>6328</v>
      </c>
      <c r="O496" s="75" t="s">
        <v>8200</v>
      </c>
      <c r="P496" s="75" t="s">
        <v>8201</v>
      </c>
    </row>
    <row r="497" spans="5:16" ht="38.25">
      <c r="E497" s="78" t="s">
        <v>6327</v>
      </c>
      <c r="F497" s="75" t="s">
        <v>4</v>
      </c>
      <c r="G497" s="75" t="s">
        <v>712</v>
      </c>
      <c r="H497" s="76" t="s">
        <v>5636</v>
      </c>
      <c r="I497" s="76" t="s">
        <v>5637</v>
      </c>
      <c r="J497" s="88">
        <v>50457726</v>
      </c>
      <c r="L497" s="75" t="s">
        <v>6327</v>
      </c>
      <c r="M497" s="75" t="s">
        <v>2</v>
      </c>
      <c r="N497" s="75" t="s">
        <v>6328</v>
      </c>
      <c r="O497" s="75" t="s">
        <v>8069</v>
      </c>
      <c r="P497" s="75" t="s">
        <v>8070</v>
      </c>
    </row>
    <row r="498" spans="5:16" ht="38.25">
      <c r="E498" s="78" t="s">
        <v>6327</v>
      </c>
      <c r="F498" s="75" t="s">
        <v>4</v>
      </c>
      <c r="G498" s="75" t="s">
        <v>712</v>
      </c>
      <c r="H498" s="76" t="s">
        <v>5652</v>
      </c>
      <c r="I498" s="76" t="s">
        <v>5653</v>
      </c>
      <c r="J498" s="88">
        <v>50457740</v>
      </c>
      <c r="L498" s="75" t="s">
        <v>6327</v>
      </c>
      <c r="M498" s="75" t="s">
        <v>2</v>
      </c>
      <c r="N498" s="75" t="s">
        <v>6328</v>
      </c>
      <c r="O498" s="75" t="s">
        <v>8194</v>
      </c>
      <c r="P498" s="75" t="s">
        <v>8195</v>
      </c>
    </row>
    <row r="499" spans="5:16" ht="38.25">
      <c r="E499" s="78" t="s">
        <v>6327</v>
      </c>
      <c r="F499" s="75" t="s">
        <v>4</v>
      </c>
      <c r="G499" s="75" t="s">
        <v>712</v>
      </c>
      <c r="H499" s="76" t="s">
        <v>5654</v>
      </c>
      <c r="I499" s="76" t="s">
        <v>5655</v>
      </c>
      <c r="J499" s="88">
        <v>50457741</v>
      </c>
      <c r="L499" s="75" t="s">
        <v>6327</v>
      </c>
      <c r="M499" s="75" t="s">
        <v>2</v>
      </c>
      <c r="N499" s="75" t="s">
        <v>6328</v>
      </c>
      <c r="O499" s="75" t="s">
        <v>8196</v>
      </c>
      <c r="P499" s="75" t="s">
        <v>8197</v>
      </c>
    </row>
    <row r="500" spans="5:16" ht="38.25">
      <c r="E500" s="78" t="s">
        <v>6327</v>
      </c>
      <c r="F500" s="75" t="s">
        <v>4</v>
      </c>
      <c r="G500" s="75" t="s">
        <v>712</v>
      </c>
      <c r="H500" s="76" t="s">
        <v>5638</v>
      </c>
      <c r="I500" s="76" t="s">
        <v>5639</v>
      </c>
      <c r="J500" s="88">
        <v>50457727</v>
      </c>
      <c r="L500" s="75" t="s">
        <v>6327</v>
      </c>
      <c r="M500" s="75" t="s">
        <v>2</v>
      </c>
      <c r="N500" s="75" t="s">
        <v>6328</v>
      </c>
      <c r="O500" s="75" t="s">
        <v>8198</v>
      </c>
      <c r="P500" s="75" t="s">
        <v>8199</v>
      </c>
    </row>
    <row r="501" spans="5:16" ht="38.25">
      <c r="E501" s="78" t="s">
        <v>6327</v>
      </c>
      <c r="F501" s="75" t="s">
        <v>4</v>
      </c>
      <c r="G501" s="75" t="s">
        <v>712</v>
      </c>
      <c r="H501" s="76" t="s">
        <v>5614</v>
      </c>
      <c r="I501" s="76" t="s">
        <v>5615</v>
      </c>
      <c r="J501" s="88">
        <v>50457742</v>
      </c>
      <c r="L501" s="75" t="s">
        <v>6327</v>
      </c>
      <c r="M501" s="75" t="s">
        <v>2</v>
      </c>
      <c r="N501" s="75" t="s">
        <v>6328</v>
      </c>
      <c r="O501" s="75" t="s">
        <v>8137</v>
      </c>
      <c r="P501" s="75" t="s">
        <v>8138</v>
      </c>
    </row>
    <row r="502" spans="5:16" ht="38.25">
      <c r="E502" s="78" t="s">
        <v>6327</v>
      </c>
      <c r="F502" s="75" t="s">
        <v>4</v>
      </c>
      <c r="G502" s="75" t="s">
        <v>712</v>
      </c>
      <c r="H502" s="76" t="s">
        <v>5604</v>
      </c>
      <c r="I502" s="76" t="s">
        <v>5605</v>
      </c>
      <c r="J502" s="88">
        <v>50457700</v>
      </c>
      <c r="L502" s="75" t="s">
        <v>6327</v>
      </c>
      <c r="M502" s="75" t="s">
        <v>2</v>
      </c>
      <c r="N502" s="75" t="s">
        <v>6328</v>
      </c>
      <c r="O502" s="75" t="s">
        <v>8139</v>
      </c>
      <c r="P502" s="75" t="s">
        <v>8140</v>
      </c>
    </row>
    <row r="503" spans="5:16" ht="38.25">
      <c r="E503" s="78" t="s">
        <v>6327</v>
      </c>
      <c r="F503" s="75" t="s">
        <v>4</v>
      </c>
      <c r="G503" s="75" t="s">
        <v>712</v>
      </c>
      <c r="H503" s="76" t="s">
        <v>5606</v>
      </c>
      <c r="I503" s="76" t="s">
        <v>5607</v>
      </c>
      <c r="J503" s="88">
        <v>50457701</v>
      </c>
      <c r="L503" s="75" t="s">
        <v>6327</v>
      </c>
      <c r="M503" s="75" t="s">
        <v>2</v>
      </c>
      <c r="N503" s="75" t="s">
        <v>6331</v>
      </c>
      <c r="O503" s="75" t="s">
        <v>8282</v>
      </c>
      <c r="P503" s="75" t="s">
        <v>8283</v>
      </c>
    </row>
    <row r="504" spans="5:16" ht="38.25">
      <c r="E504" s="78" t="s">
        <v>6327</v>
      </c>
      <c r="F504" s="75" t="s">
        <v>4</v>
      </c>
      <c r="G504" s="75" t="s">
        <v>712</v>
      </c>
      <c r="H504" s="76" t="s">
        <v>5608</v>
      </c>
      <c r="I504" s="76" t="s">
        <v>5609</v>
      </c>
      <c r="J504" s="88">
        <v>50457704</v>
      </c>
      <c r="L504" s="75" t="s">
        <v>6327</v>
      </c>
      <c r="M504" s="75" t="s">
        <v>2</v>
      </c>
      <c r="N504" s="75" t="s">
        <v>6331</v>
      </c>
      <c r="O504" s="75" t="s">
        <v>8784</v>
      </c>
      <c r="P504" s="75" t="s">
        <v>8785</v>
      </c>
    </row>
    <row r="505" spans="5:16" ht="38.25">
      <c r="E505" s="78" t="s">
        <v>6327</v>
      </c>
      <c r="F505" s="75" t="s">
        <v>4</v>
      </c>
      <c r="G505" s="75" t="s">
        <v>712</v>
      </c>
      <c r="H505" s="76" t="s">
        <v>5610</v>
      </c>
      <c r="I505" s="76" t="s">
        <v>5611</v>
      </c>
      <c r="J505" s="88">
        <v>50457711</v>
      </c>
      <c r="L505" s="75" t="s">
        <v>6327</v>
      </c>
      <c r="M505" s="75" t="s">
        <v>2</v>
      </c>
      <c r="N505" s="75" t="s">
        <v>6331</v>
      </c>
      <c r="O505" s="75" t="s">
        <v>8300</v>
      </c>
      <c r="P505" s="75" t="s">
        <v>8301</v>
      </c>
    </row>
    <row r="506" spans="5:16" ht="38.25">
      <c r="E506" s="78" t="s">
        <v>6327</v>
      </c>
      <c r="F506" s="75" t="s">
        <v>4</v>
      </c>
      <c r="G506" s="75" t="s">
        <v>712</v>
      </c>
      <c r="H506" s="76" t="s">
        <v>5612</v>
      </c>
      <c r="I506" s="76" t="s">
        <v>5613</v>
      </c>
      <c r="J506" s="88">
        <v>50457713</v>
      </c>
      <c r="L506" s="75" t="s">
        <v>6327</v>
      </c>
      <c r="M506" s="75" t="s">
        <v>2</v>
      </c>
      <c r="N506" s="75" t="s">
        <v>6328</v>
      </c>
      <c r="O506" s="75" t="s">
        <v>8429</v>
      </c>
      <c r="P506" s="75" t="s">
        <v>8430</v>
      </c>
    </row>
    <row r="507" spans="5:16" ht="38.25">
      <c r="E507" s="78" t="s">
        <v>6327</v>
      </c>
      <c r="F507" s="75" t="s">
        <v>4</v>
      </c>
      <c r="G507" s="75" t="s">
        <v>712</v>
      </c>
      <c r="H507" s="76" t="s">
        <v>5640</v>
      </c>
      <c r="I507" s="76" t="s">
        <v>5641</v>
      </c>
      <c r="J507" s="88">
        <v>50457733</v>
      </c>
      <c r="L507" s="75" t="s">
        <v>6327</v>
      </c>
      <c r="M507" s="75" t="s">
        <v>2</v>
      </c>
      <c r="N507" s="75" t="s">
        <v>6328</v>
      </c>
      <c r="O507" s="75" t="s">
        <v>8431</v>
      </c>
      <c r="P507" s="75" t="s">
        <v>8432</v>
      </c>
    </row>
    <row r="508" spans="5:16" ht="38.25">
      <c r="E508" s="78" t="s">
        <v>6327</v>
      </c>
      <c r="F508" s="75" t="s">
        <v>4</v>
      </c>
      <c r="G508" s="75" t="s">
        <v>712</v>
      </c>
      <c r="H508" s="76" t="s">
        <v>5624</v>
      </c>
      <c r="I508" s="76" t="s">
        <v>5625</v>
      </c>
      <c r="J508" s="88">
        <v>50457714</v>
      </c>
      <c r="L508" s="75" t="s">
        <v>6327</v>
      </c>
      <c r="M508" s="75" t="s">
        <v>2</v>
      </c>
      <c r="N508" s="75" t="s">
        <v>6328</v>
      </c>
      <c r="O508" s="75" t="s">
        <v>8433</v>
      </c>
      <c r="P508" s="75" t="s">
        <v>8434</v>
      </c>
    </row>
    <row r="509" spans="5:16" ht="38.25">
      <c r="E509" s="78" t="s">
        <v>6327</v>
      </c>
      <c r="F509" s="75" t="s">
        <v>4</v>
      </c>
      <c r="G509" s="75" t="s">
        <v>712</v>
      </c>
      <c r="H509" s="76" t="s">
        <v>4548</v>
      </c>
      <c r="I509" s="76" t="s">
        <v>4549</v>
      </c>
      <c r="J509" s="88">
        <v>50437454</v>
      </c>
      <c r="L509" s="75" t="s">
        <v>6327</v>
      </c>
      <c r="M509" s="75" t="s">
        <v>2</v>
      </c>
      <c r="N509" s="75" t="s">
        <v>6328</v>
      </c>
      <c r="O509" s="75" t="s">
        <v>8453</v>
      </c>
      <c r="P509" s="75" t="s">
        <v>8454</v>
      </c>
    </row>
    <row r="510" spans="5:16" ht="38.25">
      <c r="E510" s="78" t="s">
        <v>6327</v>
      </c>
      <c r="F510" s="75" t="s">
        <v>4</v>
      </c>
      <c r="G510" s="75" t="s">
        <v>712</v>
      </c>
      <c r="H510" s="76" t="s">
        <v>4600</v>
      </c>
      <c r="I510" s="76" t="s">
        <v>4601</v>
      </c>
      <c r="J510" s="88">
        <v>50437536</v>
      </c>
      <c r="L510" s="75" t="s">
        <v>6327</v>
      </c>
      <c r="M510" s="75" t="s">
        <v>2</v>
      </c>
      <c r="N510" s="75" t="s">
        <v>6328</v>
      </c>
      <c r="O510" s="75" t="s">
        <v>6985</v>
      </c>
      <c r="P510" s="75" t="s">
        <v>6986</v>
      </c>
    </row>
    <row r="511" spans="5:16" ht="38.25">
      <c r="E511" s="78" t="s">
        <v>6327</v>
      </c>
      <c r="F511" s="75" t="s">
        <v>4</v>
      </c>
      <c r="G511" s="75" t="s">
        <v>712</v>
      </c>
      <c r="H511" s="76" t="s">
        <v>4562</v>
      </c>
      <c r="I511" s="76" t="s">
        <v>4563</v>
      </c>
      <c r="J511" s="88">
        <v>50437512</v>
      </c>
      <c r="L511" s="75" t="s">
        <v>6327</v>
      </c>
      <c r="M511" s="75" t="s">
        <v>2</v>
      </c>
      <c r="N511" s="75" t="s">
        <v>6328</v>
      </c>
      <c r="O511" s="75" t="s">
        <v>6606</v>
      </c>
      <c r="P511" s="75" t="s">
        <v>6607</v>
      </c>
    </row>
    <row r="512" spans="5:16" ht="38.25">
      <c r="E512" s="78" t="s">
        <v>6327</v>
      </c>
      <c r="F512" s="75" t="s">
        <v>4</v>
      </c>
      <c r="G512" s="75" t="s">
        <v>712</v>
      </c>
      <c r="H512" s="76" t="s">
        <v>4602</v>
      </c>
      <c r="I512" s="76" t="s">
        <v>4603</v>
      </c>
      <c r="J512" s="88">
        <v>50437538</v>
      </c>
      <c r="L512" s="75" t="s">
        <v>6327</v>
      </c>
      <c r="M512" s="75" t="s">
        <v>2</v>
      </c>
      <c r="N512" s="75" t="s">
        <v>6333</v>
      </c>
      <c r="O512" s="75" t="s">
        <v>7023</v>
      </c>
      <c r="P512" s="75" t="s">
        <v>7024</v>
      </c>
    </row>
    <row r="513" spans="5:16" ht="38.25">
      <c r="E513" s="78" t="s">
        <v>6327</v>
      </c>
      <c r="F513" s="75" t="s">
        <v>4</v>
      </c>
      <c r="G513" s="75" t="s">
        <v>712</v>
      </c>
      <c r="H513" s="76" t="s">
        <v>4564</v>
      </c>
      <c r="I513" s="76" t="s">
        <v>4565</v>
      </c>
      <c r="J513" s="88">
        <v>50437513</v>
      </c>
      <c r="L513" s="75" t="s">
        <v>6327</v>
      </c>
      <c r="M513" s="75" t="s">
        <v>2</v>
      </c>
      <c r="N513" s="75" t="s">
        <v>6333</v>
      </c>
      <c r="O513" s="75" t="s">
        <v>7025</v>
      </c>
      <c r="P513" s="75" t="s">
        <v>7026</v>
      </c>
    </row>
    <row r="514" spans="5:16" ht="38.25">
      <c r="E514" s="78" t="s">
        <v>6327</v>
      </c>
      <c r="F514" s="75" t="s">
        <v>4</v>
      </c>
      <c r="G514" s="75" t="s">
        <v>712</v>
      </c>
      <c r="H514" s="76" t="s">
        <v>4566</v>
      </c>
      <c r="I514" s="76" t="s">
        <v>4567</v>
      </c>
      <c r="J514" s="88">
        <v>50437514</v>
      </c>
      <c r="L514" s="75" t="s">
        <v>6327</v>
      </c>
      <c r="M514" s="75" t="s">
        <v>2</v>
      </c>
      <c r="N514" s="75" t="s">
        <v>6330</v>
      </c>
      <c r="O514" s="75" t="s">
        <v>6568</v>
      </c>
      <c r="P514" s="75" t="s">
        <v>6569</v>
      </c>
    </row>
    <row r="515" spans="5:16" ht="38.25">
      <c r="E515" s="78" t="s">
        <v>6327</v>
      </c>
      <c r="F515" s="75" t="s">
        <v>4</v>
      </c>
      <c r="G515" s="75" t="s">
        <v>712</v>
      </c>
      <c r="H515" s="76" t="s">
        <v>4568</v>
      </c>
      <c r="I515" s="76" t="s">
        <v>4569</v>
      </c>
      <c r="J515" s="88">
        <v>50437515</v>
      </c>
      <c r="L515" s="75" t="s">
        <v>6327</v>
      </c>
      <c r="M515" s="75" t="s">
        <v>2</v>
      </c>
      <c r="N515" s="75" t="s">
        <v>6328</v>
      </c>
      <c r="O515" s="75" t="s">
        <v>7796</v>
      </c>
      <c r="P515" s="75" t="s">
        <v>7797</v>
      </c>
    </row>
    <row r="516" spans="5:16" ht="38.25">
      <c r="E516" s="78" t="s">
        <v>6327</v>
      </c>
      <c r="F516" s="75" t="s">
        <v>4</v>
      </c>
      <c r="G516" s="75" t="s">
        <v>712</v>
      </c>
      <c r="H516" s="76" t="s">
        <v>4604</v>
      </c>
      <c r="I516" s="76" t="s">
        <v>4605</v>
      </c>
      <c r="J516" s="88">
        <v>50437539</v>
      </c>
      <c r="L516" s="75" t="s">
        <v>6327</v>
      </c>
      <c r="M516" s="75" t="s">
        <v>2</v>
      </c>
      <c r="N516" s="75" t="s">
        <v>6328</v>
      </c>
      <c r="O516" s="75" t="s">
        <v>8260</v>
      </c>
      <c r="P516" s="75" t="s">
        <v>8261</v>
      </c>
    </row>
    <row r="517" spans="5:16" ht="38.25">
      <c r="E517" s="78" t="s">
        <v>6327</v>
      </c>
      <c r="F517" s="75" t="s">
        <v>4</v>
      </c>
      <c r="G517" s="75" t="s">
        <v>712</v>
      </c>
      <c r="H517" s="76" t="s">
        <v>4606</v>
      </c>
      <c r="I517" s="76" t="s">
        <v>4607</v>
      </c>
      <c r="J517" s="88">
        <v>50437540</v>
      </c>
      <c r="L517" s="75" t="s">
        <v>6327</v>
      </c>
      <c r="M517" s="75" t="s">
        <v>2</v>
      </c>
      <c r="N517" s="75" t="s">
        <v>6328</v>
      </c>
      <c r="O517" s="75" t="s">
        <v>8423</v>
      </c>
      <c r="P517" s="75" t="s">
        <v>8424</v>
      </c>
    </row>
    <row r="518" spans="5:16" ht="38.25">
      <c r="E518" s="78" t="s">
        <v>6327</v>
      </c>
      <c r="F518" s="75" t="s">
        <v>4</v>
      </c>
      <c r="G518" s="75" t="s">
        <v>712</v>
      </c>
      <c r="H518" s="76" t="s">
        <v>4504</v>
      </c>
      <c r="I518" s="76" t="s">
        <v>4505</v>
      </c>
      <c r="J518" s="88">
        <v>50437516</v>
      </c>
      <c r="L518" s="75" t="s">
        <v>6327</v>
      </c>
      <c r="M518" s="75" t="s">
        <v>2</v>
      </c>
      <c r="N518" s="75" t="s">
        <v>6328</v>
      </c>
      <c r="O518" s="75" t="s">
        <v>8262</v>
      </c>
      <c r="P518" s="75" t="s">
        <v>8263</v>
      </c>
    </row>
    <row r="519" spans="5:16" ht="38.25">
      <c r="E519" s="78" t="s">
        <v>6327</v>
      </c>
      <c r="F519" s="75" t="s">
        <v>4</v>
      </c>
      <c r="G519" s="75" t="s">
        <v>712</v>
      </c>
      <c r="H519" s="76" t="s">
        <v>4550</v>
      </c>
      <c r="I519" s="76" t="s">
        <v>4551</v>
      </c>
      <c r="J519" s="88">
        <v>50437455</v>
      </c>
      <c r="L519" s="75" t="s">
        <v>6327</v>
      </c>
      <c r="M519" s="75" t="s">
        <v>2</v>
      </c>
      <c r="N519" s="75" t="s">
        <v>6328</v>
      </c>
      <c r="O519" s="75" t="s">
        <v>8426</v>
      </c>
      <c r="P519" s="75" t="s">
        <v>8427</v>
      </c>
    </row>
    <row r="520" spans="5:16" ht="38.25">
      <c r="E520" s="78" t="s">
        <v>6327</v>
      </c>
      <c r="F520" s="75" t="s">
        <v>4</v>
      </c>
      <c r="G520" s="75" t="s">
        <v>712</v>
      </c>
      <c r="H520" s="76" t="s">
        <v>4608</v>
      </c>
      <c r="I520" s="76" t="s">
        <v>4609</v>
      </c>
      <c r="J520" s="88">
        <v>50437541</v>
      </c>
      <c r="L520" s="75" t="s">
        <v>6327</v>
      </c>
      <c r="M520" s="75" t="s">
        <v>2</v>
      </c>
      <c r="N520" s="75" t="s">
        <v>6333</v>
      </c>
      <c r="O520" s="75" t="s">
        <v>7126</v>
      </c>
      <c r="P520" s="75" t="s">
        <v>7127</v>
      </c>
    </row>
    <row r="521" spans="5:16" ht="38.25">
      <c r="E521" s="78" t="s">
        <v>6327</v>
      </c>
      <c r="F521" s="75" t="s">
        <v>4</v>
      </c>
      <c r="G521" s="75" t="s">
        <v>712</v>
      </c>
      <c r="H521" s="76" t="s">
        <v>4610</v>
      </c>
      <c r="I521" s="76" t="s">
        <v>4611</v>
      </c>
      <c r="J521" s="88">
        <v>50437542</v>
      </c>
      <c r="L521" s="75" t="s">
        <v>6327</v>
      </c>
      <c r="M521" s="75" t="s">
        <v>2</v>
      </c>
      <c r="N521" s="75" t="s">
        <v>6333</v>
      </c>
      <c r="O521" s="75" t="s">
        <v>7112</v>
      </c>
      <c r="P521" s="75" t="s">
        <v>7113</v>
      </c>
    </row>
    <row r="522" spans="5:16" ht="38.25">
      <c r="E522" s="78" t="s">
        <v>6327</v>
      </c>
      <c r="F522" s="75" t="s">
        <v>4</v>
      </c>
      <c r="G522" s="75" t="s">
        <v>712</v>
      </c>
      <c r="H522" s="76" t="s">
        <v>4506</v>
      </c>
      <c r="I522" s="76" t="s">
        <v>4507</v>
      </c>
      <c r="J522" s="88">
        <v>50437517</v>
      </c>
      <c r="L522" s="75" t="s">
        <v>6327</v>
      </c>
      <c r="M522" s="75" t="s">
        <v>2</v>
      </c>
      <c r="N522" s="75" t="s">
        <v>6333</v>
      </c>
      <c r="O522" s="75" t="s">
        <v>8796</v>
      </c>
      <c r="P522" s="75" t="s">
        <v>8797</v>
      </c>
    </row>
    <row r="523" spans="5:16" ht="38.25">
      <c r="E523" s="78" t="s">
        <v>6327</v>
      </c>
      <c r="F523" s="75" t="s">
        <v>4</v>
      </c>
      <c r="G523" s="75" t="s">
        <v>712</v>
      </c>
      <c r="H523" s="76" t="s">
        <v>4612</v>
      </c>
      <c r="I523" s="76" t="s">
        <v>4613</v>
      </c>
      <c r="J523" s="88">
        <v>50437543</v>
      </c>
      <c r="L523" s="75" t="s">
        <v>6327</v>
      </c>
      <c r="M523" s="75" t="s">
        <v>2</v>
      </c>
      <c r="N523" s="75" t="s">
        <v>6334</v>
      </c>
      <c r="O523" s="75" t="s">
        <v>8224</v>
      </c>
      <c r="P523" s="75" t="s">
        <v>8225</v>
      </c>
    </row>
    <row r="524" spans="5:16" ht="38.25">
      <c r="E524" s="78" t="s">
        <v>6327</v>
      </c>
      <c r="F524" s="75" t="s">
        <v>4</v>
      </c>
      <c r="G524" s="75" t="s">
        <v>712</v>
      </c>
      <c r="H524" s="76" t="s">
        <v>4570</v>
      </c>
      <c r="I524" s="76" t="s">
        <v>4571</v>
      </c>
      <c r="J524" s="88">
        <v>50437518</v>
      </c>
      <c r="L524" s="75" t="s">
        <v>6327</v>
      </c>
      <c r="M524" s="75" t="s">
        <v>2</v>
      </c>
      <c r="N524" s="75" t="s">
        <v>6334</v>
      </c>
      <c r="O524" s="75" t="s">
        <v>8226</v>
      </c>
      <c r="P524" s="75" t="s">
        <v>8227</v>
      </c>
    </row>
    <row r="525" spans="5:16" ht="38.25">
      <c r="E525" s="78" t="s">
        <v>6327</v>
      </c>
      <c r="F525" s="75" t="s">
        <v>4</v>
      </c>
      <c r="G525" s="75" t="s">
        <v>712</v>
      </c>
      <c r="H525" s="76" t="s">
        <v>4572</v>
      </c>
      <c r="I525" s="76" t="s">
        <v>4573</v>
      </c>
      <c r="J525" s="88">
        <v>50437519</v>
      </c>
      <c r="L525" s="75" t="s">
        <v>6327</v>
      </c>
      <c r="M525" s="75" t="s">
        <v>2</v>
      </c>
      <c r="N525" s="75" t="s">
        <v>6328</v>
      </c>
      <c r="O525" s="75" t="s">
        <v>6549</v>
      </c>
      <c r="P525" s="75" t="s">
        <v>6550</v>
      </c>
    </row>
    <row r="526" spans="5:16" ht="38.25">
      <c r="E526" s="78" t="s">
        <v>6327</v>
      </c>
      <c r="F526" s="75" t="s">
        <v>4</v>
      </c>
      <c r="G526" s="75" t="s">
        <v>712</v>
      </c>
      <c r="H526" s="76" t="s">
        <v>4574</v>
      </c>
      <c r="I526" s="76" t="s">
        <v>4575</v>
      </c>
      <c r="J526" s="88">
        <v>50437520</v>
      </c>
      <c r="L526" s="75" t="s">
        <v>6327</v>
      </c>
      <c r="M526" s="75" t="s">
        <v>2</v>
      </c>
      <c r="N526" s="75" t="s">
        <v>6331</v>
      </c>
      <c r="O526" s="75" t="s">
        <v>8913</v>
      </c>
      <c r="P526" s="75" t="s">
        <v>8914</v>
      </c>
    </row>
    <row r="527" spans="5:16" ht="38.25">
      <c r="E527" s="78" t="s">
        <v>6327</v>
      </c>
      <c r="F527" s="75" t="s">
        <v>4</v>
      </c>
      <c r="G527" s="75" t="s">
        <v>712</v>
      </c>
      <c r="H527" s="76" t="s">
        <v>4614</v>
      </c>
      <c r="I527" s="76" t="s">
        <v>4615</v>
      </c>
      <c r="J527" s="88">
        <v>50437545</v>
      </c>
      <c r="L527" s="75" t="s">
        <v>6327</v>
      </c>
      <c r="M527" s="75" t="s">
        <v>2</v>
      </c>
      <c r="N527" s="75" t="s">
        <v>6331</v>
      </c>
      <c r="O527" s="75" t="s">
        <v>8210</v>
      </c>
      <c r="P527" s="75" t="s">
        <v>8211</v>
      </c>
    </row>
    <row r="528" spans="5:16" ht="38.25">
      <c r="E528" s="78" t="s">
        <v>6327</v>
      </c>
      <c r="F528" s="75" t="s">
        <v>4</v>
      </c>
      <c r="G528" s="75" t="s">
        <v>712</v>
      </c>
      <c r="H528" s="76" t="s">
        <v>4616</v>
      </c>
      <c r="I528" s="76" t="s">
        <v>4617</v>
      </c>
      <c r="J528" s="88">
        <v>50437546</v>
      </c>
      <c r="L528" s="75" t="s">
        <v>6327</v>
      </c>
      <c r="M528" s="75" t="s">
        <v>2</v>
      </c>
      <c r="N528" s="75" t="s">
        <v>6331</v>
      </c>
      <c r="O528" s="75" t="s">
        <v>8143</v>
      </c>
      <c r="P528" s="75" t="s">
        <v>8144</v>
      </c>
    </row>
    <row r="529" spans="5:16" ht="38.25">
      <c r="E529" s="78" t="s">
        <v>6327</v>
      </c>
      <c r="F529" s="75" t="s">
        <v>4</v>
      </c>
      <c r="G529" s="75" t="s">
        <v>712</v>
      </c>
      <c r="H529" s="76" t="s">
        <v>4576</v>
      </c>
      <c r="I529" s="76" t="s">
        <v>4577</v>
      </c>
      <c r="J529" s="88">
        <v>50437521</v>
      </c>
      <c r="L529" s="75" t="s">
        <v>6327</v>
      </c>
      <c r="M529" s="75" t="s">
        <v>2</v>
      </c>
      <c r="N529" s="75" t="s">
        <v>6331</v>
      </c>
      <c r="O529" s="75" t="s">
        <v>8202</v>
      </c>
      <c r="P529" s="75" t="s">
        <v>8203</v>
      </c>
    </row>
    <row r="530" spans="5:16" ht="38.25">
      <c r="E530" s="78" t="s">
        <v>6327</v>
      </c>
      <c r="F530" s="75" t="s">
        <v>4</v>
      </c>
      <c r="G530" s="75" t="s">
        <v>712</v>
      </c>
      <c r="H530" s="76" t="s">
        <v>4552</v>
      </c>
      <c r="I530" s="76" t="s">
        <v>4553</v>
      </c>
      <c r="J530" s="88">
        <v>50437456</v>
      </c>
      <c r="L530" s="75" t="s">
        <v>6327</v>
      </c>
      <c r="M530" s="75" t="s">
        <v>2</v>
      </c>
      <c r="N530" s="75" t="s">
        <v>6328</v>
      </c>
      <c r="O530" s="75" t="s">
        <v>7490</v>
      </c>
      <c r="P530" s="75" t="s">
        <v>7491</v>
      </c>
    </row>
    <row r="531" spans="5:16" ht="38.25">
      <c r="E531" s="78" t="s">
        <v>6327</v>
      </c>
      <c r="F531" s="75" t="s">
        <v>4</v>
      </c>
      <c r="G531" s="75" t="s">
        <v>712</v>
      </c>
      <c r="H531" s="76" t="s">
        <v>4618</v>
      </c>
      <c r="I531" s="76" t="s">
        <v>4619</v>
      </c>
      <c r="J531" s="88">
        <v>50437547</v>
      </c>
      <c r="L531" s="75" t="s">
        <v>6327</v>
      </c>
      <c r="M531" s="75" t="s">
        <v>2</v>
      </c>
      <c r="N531" s="75" t="s">
        <v>6334</v>
      </c>
      <c r="O531" s="75" t="s">
        <v>8864</v>
      </c>
      <c r="P531" s="75" t="s">
        <v>8865</v>
      </c>
    </row>
    <row r="532" spans="5:16" ht="38.25">
      <c r="E532" s="78" t="s">
        <v>6327</v>
      </c>
      <c r="F532" s="75" t="s">
        <v>4</v>
      </c>
      <c r="G532" s="75" t="s">
        <v>712</v>
      </c>
      <c r="H532" s="76" t="s">
        <v>4578</v>
      </c>
      <c r="I532" s="76" t="s">
        <v>4579</v>
      </c>
      <c r="J532" s="88">
        <v>50437522</v>
      </c>
      <c r="L532" s="75" t="s">
        <v>6327</v>
      </c>
      <c r="M532" s="75" t="s">
        <v>2</v>
      </c>
      <c r="N532" s="75" t="s">
        <v>6334</v>
      </c>
      <c r="O532" s="75" t="s">
        <v>8826</v>
      </c>
      <c r="P532" s="75" t="s">
        <v>8827</v>
      </c>
    </row>
    <row r="533" spans="5:16" ht="38.25">
      <c r="E533" s="78" t="s">
        <v>6327</v>
      </c>
      <c r="F533" s="75" t="s">
        <v>4</v>
      </c>
      <c r="G533" s="75" t="s">
        <v>712</v>
      </c>
      <c r="H533" s="76" t="s">
        <v>4620</v>
      </c>
      <c r="I533" s="76" t="s">
        <v>4621</v>
      </c>
      <c r="J533" s="88">
        <v>50437548</v>
      </c>
      <c r="L533" s="75" t="s">
        <v>6327</v>
      </c>
      <c r="M533" s="75" t="s">
        <v>2</v>
      </c>
      <c r="N533" s="75" t="s">
        <v>6334</v>
      </c>
      <c r="O533" s="75" t="s">
        <v>8365</v>
      </c>
      <c r="P533" s="75" t="s">
        <v>8366</v>
      </c>
    </row>
    <row r="534" spans="5:16" ht="38.25">
      <c r="E534" s="78" t="s">
        <v>6327</v>
      </c>
      <c r="F534" s="75" t="s">
        <v>4</v>
      </c>
      <c r="G534" s="75" t="s">
        <v>712</v>
      </c>
      <c r="H534" s="76" t="s">
        <v>4580</v>
      </c>
      <c r="I534" s="76" t="s">
        <v>4581</v>
      </c>
      <c r="J534" s="88">
        <v>50437523</v>
      </c>
      <c r="L534" s="75" t="s">
        <v>6327</v>
      </c>
      <c r="M534" s="75" t="s">
        <v>2</v>
      </c>
      <c r="N534" s="75" t="s">
        <v>6334</v>
      </c>
      <c r="O534" s="75" t="s">
        <v>6618</v>
      </c>
      <c r="P534" s="75" t="s">
        <v>6619</v>
      </c>
    </row>
    <row r="535" spans="5:16" ht="38.25">
      <c r="E535" s="78" t="s">
        <v>6327</v>
      </c>
      <c r="F535" s="75" t="s">
        <v>4</v>
      </c>
      <c r="G535" s="75" t="s">
        <v>712</v>
      </c>
      <c r="H535" s="76" t="s">
        <v>4582</v>
      </c>
      <c r="I535" s="76" t="s">
        <v>4583</v>
      </c>
      <c r="J535" s="88">
        <v>50437524</v>
      </c>
      <c r="L535" s="75" t="s">
        <v>6327</v>
      </c>
      <c r="M535" s="75" t="s">
        <v>2</v>
      </c>
      <c r="N535" s="75" t="s">
        <v>6334</v>
      </c>
      <c r="O535" s="75" t="s">
        <v>8544</v>
      </c>
      <c r="P535" s="75" t="s">
        <v>8545</v>
      </c>
    </row>
    <row r="536" spans="5:16" ht="38.25">
      <c r="E536" s="78" t="s">
        <v>6327</v>
      </c>
      <c r="F536" s="75" t="s">
        <v>4</v>
      </c>
      <c r="G536" s="75" t="s">
        <v>712</v>
      </c>
      <c r="H536" s="76" t="s">
        <v>4584</v>
      </c>
      <c r="I536" s="76" t="s">
        <v>4585</v>
      </c>
      <c r="J536" s="88">
        <v>50437525</v>
      </c>
      <c r="L536" s="75" t="s">
        <v>6327</v>
      </c>
      <c r="M536" s="75" t="s">
        <v>2</v>
      </c>
      <c r="N536" s="75" t="s">
        <v>6334</v>
      </c>
      <c r="O536" s="75" t="s">
        <v>7338</v>
      </c>
      <c r="P536" s="75" t="s">
        <v>7339</v>
      </c>
    </row>
    <row r="537" spans="5:16" ht="38.25">
      <c r="E537" s="78" t="s">
        <v>6327</v>
      </c>
      <c r="F537" s="75" t="s">
        <v>4</v>
      </c>
      <c r="G537" s="75" t="s">
        <v>712</v>
      </c>
      <c r="H537" s="76" t="s">
        <v>4586</v>
      </c>
      <c r="I537" s="76" t="s">
        <v>4587</v>
      </c>
      <c r="J537" s="88">
        <v>50437526</v>
      </c>
      <c r="L537" s="75" t="s">
        <v>6327</v>
      </c>
      <c r="M537" s="75" t="s">
        <v>2</v>
      </c>
      <c r="N537" s="75" t="s">
        <v>6334</v>
      </c>
      <c r="O537" s="75" t="s">
        <v>6593</v>
      </c>
      <c r="P537" s="75" t="s">
        <v>6594</v>
      </c>
    </row>
    <row r="538" spans="5:16" ht="38.25">
      <c r="E538" s="78" t="s">
        <v>6327</v>
      </c>
      <c r="F538" s="75" t="s">
        <v>4</v>
      </c>
      <c r="G538" s="75" t="s">
        <v>712</v>
      </c>
      <c r="H538" s="76" t="s">
        <v>4588</v>
      </c>
      <c r="I538" s="76" t="s">
        <v>4589</v>
      </c>
      <c r="J538" s="88">
        <v>50437527</v>
      </c>
      <c r="L538" s="75" t="s">
        <v>6327</v>
      </c>
      <c r="M538" s="75" t="s">
        <v>2</v>
      </c>
      <c r="N538" s="75" t="s">
        <v>6332</v>
      </c>
      <c r="O538" s="75" t="s">
        <v>8071</v>
      </c>
      <c r="P538" s="75" t="s">
        <v>8072</v>
      </c>
    </row>
    <row r="539" spans="5:16" ht="38.25">
      <c r="E539" s="78" t="s">
        <v>6327</v>
      </c>
      <c r="F539" s="75" t="s">
        <v>4</v>
      </c>
      <c r="G539" s="75" t="s">
        <v>712</v>
      </c>
      <c r="H539" s="76" t="s">
        <v>4590</v>
      </c>
      <c r="I539" s="76" t="s">
        <v>4591</v>
      </c>
      <c r="J539" s="88">
        <v>50437528</v>
      </c>
      <c r="L539" s="75" t="s">
        <v>6327</v>
      </c>
      <c r="M539" s="75" t="s">
        <v>2</v>
      </c>
      <c r="N539" s="75" t="s">
        <v>6332</v>
      </c>
      <c r="O539" s="75" t="s">
        <v>8141</v>
      </c>
      <c r="P539" s="75" t="s">
        <v>8142</v>
      </c>
    </row>
    <row r="540" spans="5:16" ht="38.25">
      <c r="E540" s="78" t="s">
        <v>6327</v>
      </c>
      <c r="F540" s="75" t="s">
        <v>4</v>
      </c>
      <c r="G540" s="75" t="s">
        <v>712</v>
      </c>
      <c r="H540" s="76" t="s">
        <v>4592</v>
      </c>
      <c r="I540" s="76" t="s">
        <v>4593</v>
      </c>
      <c r="J540" s="88">
        <v>50437529</v>
      </c>
      <c r="L540" s="75" t="s">
        <v>6327</v>
      </c>
      <c r="M540" s="75" t="s">
        <v>2</v>
      </c>
      <c r="N540" s="75" t="s">
        <v>6332</v>
      </c>
      <c r="O540" s="75" t="s">
        <v>7374</v>
      </c>
      <c r="P540" s="75" t="s">
        <v>7375</v>
      </c>
    </row>
    <row r="541" spans="5:16" ht="38.25">
      <c r="E541" s="78" t="s">
        <v>6327</v>
      </c>
      <c r="F541" s="75" t="s">
        <v>4</v>
      </c>
      <c r="G541" s="75" t="s">
        <v>712</v>
      </c>
      <c r="H541" s="76" t="s">
        <v>4556</v>
      </c>
      <c r="I541" s="76" t="s">
        <v>4557</v>
      </c>
      <c r="J541" s="88">
        <v>50437509</v>
      </c>
      <c r="L541" s="75" t="s">
        <v>6327</v>
      </c>
      <c r="M541" s="75" t="s">
        <v>2</v>
      </c>
      <c r="N541" s="75" t="s">
        <v>6333</v>
      </c>
      <c r="O541" s="75" t="s">
        <v>8746</v>
      </c>
      <c r="P541" s="75" t="s">
        <v>8747</v>
      </c>
    </row>
    <row r="542" spans="5:16" ht="38.25">
      <c r="E542" s="78" t="s">
        <v>6327</v>
      </c>
      <c r="F542" s="75" t="s">
        <v>4</v>
      </c>
      <c r="G542" s="75" t="s">
        <v>712</v>
      </c>
      <c r="H542" s="76" t="s">
        <v>4622</v>
      </c>
      <c r="I542" s="76" t="s">
        <v>4623</v>
      </c>
      <c r="J542" s="88">
        <v>50437549</v>
      </c>
      <c r="L542" s="75" t="s">
        <v>6327</v>
      </c>
      <c r="M542" s="75" t="s">
        <v>2</v>
      </c>
      <c r="N542" s="75" t="s">
        <v>6333</v>
      </c>
      <c r="O542" s="75" t="s">
        <v>8788</v>
      </c>
      <c r="P542" s="75" t="s">
        <v>8789</v>
      </c>
    </row>
    <row r="543" spans="5:16" ht="38.25">
      <c r="E543" s="78" t="s">
        <v>6327</v>
      </c>
      <c r="F543" s="75" t="s">
        <v>4</v>
      </c>
      <c r="G543" s="75" t="s">
        <v>712</v>
      </c>
      <c r="H543" s="76" t="s">
        <v>4594</v>
      </c>
      <c r="I543" s="76" t="s">
        <v>4595</v>
      </c>
      <c r="J543" s="88">
        <v>50437530</v>
      </c>
      <c r="L543" s="75" t="s">
        <v>6327</v>
      </c>
      <c r="M543" s="75" t="s">
        <v>2</v>
      </c>
      <c r="N543" s="75" t="s">
        <v>6333</v>
      </c>
      <c r="O543" s="75" t="s">
        <v>8748</v>
      </c>
      <c r="P543" s="75" t="s">
        <v>8749</v>
      </c>
    </row>
    <row r="544" spans="5:16" ht="38.25">
      <c r="E544" s="78" t="s">
        <v>6327</v>
      </c>
      <c r="F544" s="75" t="s">
        <v>4</v>
      </c>
      <c r="G544" s="75" t="s">
        <v>712</v>
      </c>
      <c r="H544" s="76" t="s">
        <v>4596</v>
      </c>
      <c r="I544" s="76" t="s">
        <v>4597</v>
      </c>
      <c r="J544" s="88">
        <v>50437531</v>
      </c>
      <c r="L544" s="75" t="s">
        <v>6327</v>
      </c>
      <c r="M544" s="75" t="s">
        <v>2</v>
      </c>
      <c r="N544" s="75" t="s">
        <v>6333</v>
      </c>
      <c r="O544" s="75" t="s">
        <v>8750</v>
      </c>
      <c r="P544" s="75" t="s">
        <v>8751</v>
      </c>
    </row>
    <row r="545" spans="5:16" ht="38.25">
      <c r="E545" s="78" t="s">
        <v>6327</v>
      </c>
      <c r="F545" s="75" t="s">
        <v>4</v>
      </c>
      <c r="G545" s="75" t="s">
        <v>712</v>
      </c>
      <c r="H545" s="76" t="s">
        <v>4624</v>
      </c>
      <c r="I545" s="76" t="s">
        <v>4625</v>
      </c>
      <c r="J545" s="88">
        <v>50437550</v>
      </c>
      <c r="L545" s="75" t="s">
        <v>6327</v>
      </c>
      <c r="M545" s="75" t="s">
        <v>2</v>
      </c>
      <c r="N545" s="75" t="s">
        <v>6333</v>
      </c>
      <c r="O545" s="75" t="s">
        <v>8752</v>
      </c>
      <c r="P545" s="75" t="s">
        <v>8753</v>
      </c>
    </row>
    <row r="546" spans="5:16" ht="38.25">
      <c r="E546" s="78" t="s">
        <v>6327</v>
      </c>
      <c r="F546" s="75" t="s">
        <v>4</v>
      </c>
      <c r="G546" s="75" t="s">
        <v>712</v>
      </c>
      <c r="H546" s="76" t="s">
        <v>4626</v>
      </c>
      <c r="I546" s="76" t="s">
        <v>4627</v>
      </c>
      <c r="J546" s="88">
        <v>50437552</v>
      </c>
      <c r="L546" s="75" t="s">
        <v>6327</v>
      </c>
      <c r="M546" s="75" t="s">
        <v>2</v>
      </c>
      <c r="N546" s="75" t="s">
        <v>6333</v>
      </c>
      <c r="O546" s="75" t="s">
        <v>8790</v>
      </c>
      <c r="P546" s="75" t="s">
        <v>8791</v>
      </c>
    </row>
    <row r="547" spans="5:16" ht="38.25">
      <c r="E547" s="78" t="s">
        <v>6327</v>
      </c>
      <c r="F547" s="75" t="s">
        <v>4</v>
      </c>
      <c r="G547" s="75" t="s">
        <v>712</v>
      </c>
      <c r="H547" s="76" t="s">
        <v>4636</v>
      </c>
      <c r="I547" s="76" t="s">
        <v>4637</v>
      </c>
      <c r="J547" s="88">
        <v>50437561</v>
      </c>
      <c r="L547" s="75" t="s">
        <v>6327</v>
      </c>
      <c r="M547" s="75" t="s">
        <v>2</v>
      </c>
      <c r="N547" s="75" t="s">
        <v>6330</v>
      </c>
      <c r="O547" s="75" t="s">
        <v>8546</v>
      </c>
      <c r="P547" s="75" t="s">
        <v>8547</v>
      </c>
    </row>
    <row r="548" spans="5:16" ht="38.25">
      <c r="E548" s="78" t="s">
        <v>6327</v>
      </c>
      <c r="F548" s="75" t="s">
        <v>4</v>
      </c>
      <c r="G548" s="75" t="s">
        <v>712</v>
      </c>
      <c r="H548" s="76" t="s">
        <v>4638</v>
      </c>
      <c r="I548" s="76" t="s">
        <v>4639</v>
      </c>
      <c r="J548" s="88">
        <v>50437562</v>
      </c>
      <c r="L548" s="75" t="s">
        <v>6327</v>
      </c>
      <c r="M548" s="75" t="s">
        <v>2</v>
      </c>
      <c r="N548" s="75" t="s">
        <v>6330</v>
      </c>
      <c r="O548" s="75" t="s">
        <v>8019</v>
      </c>
      <c r="P548" s="75" t="s">
        <v>8020</v>
      </c>
    </row>
    <row r="549" spans="5:16" ht="38.25">
      <c r="E549" s="78" t="s">
        <v>6327</v>
      </c>
      <c r="F549" s="75" t="s">
        <v>4</v>
      </c>
      <c r="G549" s="75" t="s">
        <v>712</v>
      </c>
      <c r="H549" s="76" t="s">
        <v>4628</v>
      </c>
      <c r="I549" s="76" t="s">
        <v>4629</v>
      </c>
      <c r="J549" s="88">
        <v>50437555</v>
      </c>
      <c r="L549" s="75" t="s">
        <v>6327</v>
      </c>
      <c r="M549" s="75" t="s">
        <v>2</v>
      </c>
      <c r="N549" s="75" t="s">
        <v>6859</v>
      </c>
      <c r="O549" s="75" t="s">
        <v>9358</v>
      </c>
      <c r="P549" s="75" t="s">
        <v>9359</v>
      </c>
    </row>
    <row r="550" spans="5:16" ht="38.25">
      <c r="E550" s="78" t="s">
        <v>6327</v>
      </c>
      <c r="F550" s="75" t="s">
        <v>4</v>
      </c>
      <c r="G550" s="75" t="s">
        <v>712</v>
      </c>
      <c r="H550" s="76" t="s">
        <v>4640</v>
      </c>
      <c r="I550" s="76" t="s">
        <v>4641</v>
      </c>
      <c r="J550" s="88">
        <v>50437563</v>
      </c>
      <c r="L550" s="75" t="s">
        <v>6327</v>
      </c>
      <c r="M550" s="75" t="s">
        <v>2</v>
      </c>
      <c r="N550" s="75" t="s">
        <v>6859</v>
      </c>
      <c r="O550" s="75" t="s">
        <v>9410</v>
      </c>
      <c r="P550" s="75" t="s">
        <v>9411</v>
      </c>
    </row>
    <row r="551" spans="5:16" ht="38.25">
      <c r="E551" s="78" t="s">
        <v>6327</v>
      </c>
      <c r="F551" s="75" t="s">
        <v>4</v>
      </c>
      <c r="G551" s="75" t="s">
        <v>712</v>
      </c>
      <c r="H551" s="76" t="s">
        <v>4634</v>
      </c>
      <c r="I551" s="76" t="s">
        <v>4635</v>
      </c>
      <c r="J551" s="88">
        <v>50437556</v>
      </c>
      <c r="L551" s="75" t="s">
        <v>6327</v>
      </c>
      <c r="M551" s="75" t="s">
        <v>2</v>
      </c>
      <c r="N551" s="75" t="s">
        <v>6330</v>
      </c>
      <c r="O551" s="75" t="s">
        <v>8001</v>
      </c>
      <c r="P551" s="75" t="s">
        <v>8002</v>
      </c>
    </row>
    <row r="552" spans="5:16" ht="38.25">
      <c r="E552" s="78" t="s">
        <v>6327</v>
      </c>
      <c r="F552" s="75" t="s">
        <v>4</v>
      </c>
      <c r="G552" s="75" t="s">
        <v>712</v>
      </c>
      <c r="H552" s="76" t="s">
        <v>4558</v>
      </c>
      <c r="I552" s="76" t="s">
        <v>4559</v>
      </c>
      <c r="J552" s="88">
        <v>50437510</v>
      </c>
      <c r="L552" s="75" t="s">
        <v>6327</v>
      </c>
      <c r="M552" s="75" t="s">
        <v>2</v>
      </c>
      <c r="N552" s="75" t="s">
        <v>6330</v>
      </c>
      <c r="O552" s="75" t="s">
        <v>8306</v>
      </c>
      <c r="P552" s="75" t="s">
        <v>8307</v>
      </c>
    </row>
    <row r="553" spans="5:16" ht="38.25">
      <c r="E553" s="78" t="s">
        <v>6327</v>
      </c>
      <c r="F553" s="75" t="s">
        <v>4</v>
      </c>
      <c r="G553" s="75" t="s">
        <v>712</v>
      </c>
      <c r="H553" s="76" t="s">
        <v>4670</v>
      </c>
      <c r="I553" s="76" t="s">
        <v>4671</v>
      </c>
      <c r="J553" s="88">
        <v>50437582</v>
      </c>
      <c r="L553" s="75" t="s">
        <v>6327</v>
      </c>
      <c r="M553" s="75" t="s">
        <v>2</v>
      </c>
      <c r="N553" s="75" t="s">
        <v>6330</v>
      </c>
      <c r="O553" s="75" t="s">
        <v>8304</v>
      </c>
      <c r="P553" s="75" t="s">
        <v>8305</v>
      </c>
    </row>
    <row r="554" spans="5:16" ht="38.25">
      <c r="E554" s="78" t="s">
        <v>6327</v>
      </c>
      <c r="F554" s="75" t="s">
        <v>4</v>
      </c>
      <c r="G554" s="75" t="s">
        <v>712</v>
      </c>
      <c r="H554" s="76" t="s">
        <v>4672</v>
      </c>
      <c r="I554" s="76" t="s">
        <v>4673</v>
      </c>
      <c r="J554" s="88">
        <v>50437583</v>
      </c>
      <c r="L554" s="75" t="s">
        <v>6327</v>
      </c>
      <c r="M554" s="75" t="s">
        <v>2</v>
      </c>
      <c r="N554" s="75" t="s">
        <v>6331</v>
      </c>
      <c r="O554" s="75" t="s">
        <v>7041</v>
      </c>
      <c r="P554" s="75" t="s">
        <v>7042</v>
      </c>
    </row>
    <row r="555" spans="5:16" ht="38.25">
      <c r="E555" s="78" t="s">
        <v>6327</v>
      </c>
      <c r="F555" s="75" t="s">
        <v>4</v>
      </c>
      <c r="G555" s="75" t="s">
        <v>712</v>
      </c>
      <c r="H555" s="76" t="s">
        <v>4674</v>
      </c>
      <c r="I555" s="76" t="s">
        <v>4675</v>
      </c>
      <c r="J555" s="88">
        <v>50437584</v>
      </c>
      <c r="L555" s="75" t="s">
        <v>6327</v>
      </c>
      <c r="M555" s="75" t="s">
        <v>2</v>
      </c>
      <c r="N555" s="75" t="s">
        <v>6329</v>
      </c>
      <c r="O555" s="75" t="s">
        <v>7188</v>
      </c>
      <c r="P555" s="75" t="s">
        <v>7189</v>
      </c>
    </row>
    <row r="556" spans="5:16" ht="38.25">
      <c r="E556" s="78" t="s">
        <v>6327</v>
      </c>
      <c r="F556" s="75" t="s">
        <v>4</v>
      </c>
      <c r="G556" s="75" t="s">
        <v>712</v>
      </c>
      <c r="H556" s="76" t="s">
        <v>4642</v>
      </c>
      <c r="I556" s="76" t="s">
        <v>4643</v>
      </c>
      <c r="J556" s="88">
        <v>50437564</v>
      </c>
      <c r="L556" s="75" t="s">
        <v>6327</v>
      </c>
      <c r="M556" s="75" t="s">
        <v>2</v>
      </c>
      <c r="N556" s="75" t="s">
        <v>6329</v>
      </c>
      <c r="O556" s="75" t="s">
        <v>7122</v>
      </c>
      <c r="P556" s="75" t="s">
        <v>7123</v>
      </c>
    </row>
    <row r="557" spans="5:16" ht="38.25">
      <c r="E557" s="78" t="s">
        <v>6327</v>
      </c>
      <c r="F557" s="75" t="s">
        <v>4</v>
      </c>
      <c r="G557" s="75" t="s">
        <v>712</v>
      </c>
      <c r="H557" s="76" t="s">
        <v>4644</v>
      </c>
      <c r="I557" s="76" t="s">
        <v>4645</v>
      </c>
      <c r="J557" s="88">
        <v>50437565</v>
      </c>
      <c r="L557" s="75" t="s">
        <v>6327</v>
      </c>
      <c r="M557" s="75" t="s">
        <v>2</v>
      </c>
      <c r="N557" s="75" t="s">
        <v>6328</v>
      </c>
      <c r="O557" s="75" t="s">
        <v>8828</v>
      </c>
      <c r="P557" s="75" t="s">
        <v>8829</v>
      </c>
    </row>
    <row r="558" spans="5:16" ht="38.25">
      <c r="E558" s="78" t="s">
        <v>6327</v>
      </c>
      <c r="F558" s="75" t="s">
        <v>4</v>
      </c>
      <c r="G558" s="75" t="s">
        <v>712</v>
      </c>
      <c r="H558" s="76" t="s">
        <v>4646</v>
      </c>
      <c r="I558" s="76" t="s">
        <v>4647</v>
      </c>
      <c r="J558" s="88">
        <v>50437566</v>
      </c>
      <c r="L558" s="75" t="s">
        <v>6327</v>
      </c>
      <c r="M558" s="75" t="s">
        <v>2</v>
      </c>
      <c r="N558" s="75" t="s">
        <v>6328</v>
      </c>
      <c r="O558" s="75" t="s">
        <v>8832</v>
      </c>
      <c r="P558" s="75" t="s">
        <v>8833</v>
      </c>
    </row>
    <row r="559" spans="5:16" ht="38.25">
      <c r="E559" s="78" t="s">
        <v>6327</v>
      </c>
      <c r="F559" s="75" t="s">
        <v>4</v>
      </c>
      <c r="G559" s="75" t="s">
        <v>712</v>
      </c>
      <c r="H559" s="76" t="s">
        <v>4676</v>
      </c>
      <c r="I559" s="76" t="s">
        <v>4677</v>
      </c>
      <c r="J559" s="88">
        <v>50437586</v>
      </c>
      <c r="L559" s="75" t="s">
        <v>6327</v>
      </c>
      <c r="M559" s="75" t="s">
        <v>2</v>
      </c>
      <c r="N559" s="75" t="s">
        <v>6328</v>
      </c>
      <c r="O559" s="75" t="s">
        <v>8330</v>
      </c>
      <c r="P559" s="75" t="s">
        <v>8331</v>
      </c>
    </row>
    <row r="560" spans="5:16" ht="38.25">
      <c r="E560" s="78" t="s">
        <v>6327</v>
      </c>
      <c r="F560" s="75" t="s">
        <v>4</v>
      </c>
      <c r="G560" s="75" t="s">
        <v>712</v>
      </c>
      <c r="H560" s="76" t="s">
        <v>4678</v>
      </c>
      <c r="I560" s="76" t="s">
        <v>4679</v>
      </c>
      <c r="J560" s="88">
        <v>50437587</v>
      </c>
      <c r="L560" s="75" t="s">
        <v>6327</v>
      </c>
      <c r="M560" s="75" t="s">
        <v>2</v>
      </c>
      <c r="N560" s="75" t="s">
        <v>6328</v>
      </c>
      <c r="O560" s="75" t="s">
        <v>8212</v>
      </c>
      <c r="P560" s="75" t="s">
        <v>8213</v>
      </c>
    </row>
    <row r="561" spans="5:16" ht="38.25">
      <c r="E561" s="78" t="s">
        <v>6327</v>
      </c>
      <c r="F561" s="75" t="s">
        <v>4</v>
      </c>
      <c r="G561" s="75" t="s">
        <v>712</v>
      </c>
      <c r="H561" s="76" t="s">
        <v>4648</v>
      </c>
      <c r="I561" s="76" t="s">
        <v>4649</v>
      </c>
      <c r="J561" s="88">
        <v>50437567</v>
      </c>
      <c r="L561" s="75" t="s">
        <v>6327</v>
      </c>
      <c r="M561" s="75" t="s">
        <v>2</v>
      </c>
      <c r="N561" s="75" t="s">
        <v>6328</v>
      </c>
      <c r="O561" s="75" t="s">
        <v>7630</v>
      </c>
      <c r="P561" s="75" t="s">
        <v>7631</v>
      </c>
    </row>
    <row r="562" spans="5:16" ht="38.25">
      <c r="E562" s="78" t="s">
        <v>6327</v>
      </c>
      <c r="F562" s="75" t="s">
        <v>4</v>
      </c>
      <c r="G562" s="75" t="s">
        <v>712</v>
      </c>
      <c r="H562" s="76" t="s">
        <v>4508</v>
      </c>
      <c r="I562" s="76" t="s">
        <v>4509</v>
      </c>
      <c r="J562" s="88">
        <v>50437532</v>
      </c>
      <c r="L562" s="75" t="s">
        <v>6327</v>
      </c>
      <c r="M562" s="75" t="s">
        <v>2</v>
      </c>
      <c r="N562" s="75" t="s">
        <v>6333</v>
      </c>
      <c r="O562" s="75" t="s">
        <v>7547</v>
      </c>
      <c r="P562" s="75" t="s">
        <v>7548</v>
      </c>
    </row>
    <row r="563" spans="5:16" ht="38.25">
      <c r="E563" s="78" t="s">
        <v>6327</v>
      </c>
      <c r="F563" s="75" t="s">
        <v>4</v>
      </c>
      <c r="G563" s="75" t="s">
        <v>712</v>
      </c>
      <c r="H563" s="76" t="s">
        <v>4680</v>
      </c>
      <c r="I563" s="76" t="s">
        <v>4681</v>
      </c>
      <c r="J563" s="88">
        <v>50437589</v>
      </c>
      <c r="L563" s="75" t="s">
        <v>6327</v>
      </c>
      <c r="M563" s="75" t="s">
        <v>2</v>
      </c>
      <c r="N563" s="75" t="s">
        <v>6333</v>
      </c>
      <c r="O563" s="75" t="s">
        <v>7016</v>
      </c>
      <c r="P563" s="75" t="s">
        <v>7017</v>
      </c>
    </row>
    <row r="564" spans="5:16" ht="38.25">
      <c r="E564" s="78" t="s">
        <v>6327</v>
      </c>
      <c r="F564" s="75" t="s">
        <v>4</v>
      </c>
      <c r="G564" s="75" t="s">
        <v>712</v>
      </c>
      <c r="H564" s="76" t="s">
        <v>4650</v>
      </c>
      <c r="I564" s="76" t="s">
        <v>4651</v>
      </c>
      <c r="J564" s="88">
        <v>50437568</v>
      </c>
      <c r="L564" s="75" t="s">
        <v>6327</v>
      </c>
      <c r="M564" s="75" t="s">
        <v>2</v>
      </c>
      <c r="N564" s="75" t="s">
        <v>6343</v>
      </c>
      <c r="O564" s="75" t="s">
        <v>7110</v>
      </c>
      <c r="P564" s="75" t="s">
        <v>7111</v>
      </c>
    </row>
    <row r="565" spans="5:16" ht="38.25">
      <c r="E565" s="78" t="s">
        <v>6327</v>
      </c>
      <c r="F565" s="75" t="s">
        <v>4</v>
      </c>
      <c r="G565" s="75" t="s">
        <v>712</v>
      </c>
      <c r="H565" s="76" t="s">
        <v>4682</v>
      </c>
      <c r="I565" s="76" t="s">
        <v>4683</v>
      </c>
      <c r="J565" s="88">
        <v>50437592</v>
      </c>
      <c r="L565" s="75" t="s">
        <v>6327</v>
      </c>
      <c r="M565" s="75" t="s">
        <v>2</v>
      </c>
      <c r="N565" s="75" t="s">
        <v>6343</v>
      </c>
      <c r="O565" s="75" t="s">
        <v>7197</v>
      </c>
      <c r="P565" s="75" t="s">
        <v>7198</v>
      </c>
    </row>
    <row r="566" spans="5:16" ht="38.25">
      <c r="E566" s="78" t="s">
        <v>6327</v>
      </c>
      <c r="F566" s="75" t="s">
        <v>4</v>
      </c>
      <c r="G566" s="75" t="s">
        <v>712</v>
      </c>
      <c r="H566" s="76" t="s">
        <v>4652</v>
      </c>
      <c r="I566" s="76" t="s">
        <v>4653</v>
      </c>
      <c r="J566" s="88">
        <v>50437569</v>
      </c>
      <c r="L566" s="75" t="s">
        <v>6327</v>
      </c>
      <c r="M566" s="75" t="s">
        <v>2</v>
      </c>
      <c r="N566" s="75" t="s">
        <v>6343</v>
      </c>
      <c r="O566" s="75" t="s">
        <v>7199</v>
      </c>
      <c r="P566" s="75" t="s">
        <v>7200</v>
      </c>
    </row>
    <row r="567" spans="5:16" ht="38.25">
      <c r="E567" s="78" t="s">
        <v>6327</v>
      </c>
      <c r="F567" s="75" t="s">
        <v>4</v>
      </c>
      <c r="G567" s="75" t="s">
        <v>712</v>
      </c>
      <c r="H567" s="76" t="s">
        <v>4630</v>
      </c>
      <c r="I567" s="76" t="s">
        <v>4631</v>
      </c>
      <c r="J567" s="88">
        <v>50437570</v>
      </c>
      <c r="L567" s="75" t="s">
        <v>6327</v>
      </c>
      <c r="M567" s="75" t="s">
        <v>2</v>
      </c>
      <c r="N567" s="75" t="s">
        <v>6343</v>
      </c>
      <c r="O567" s="75" t="s">
        <v>9392</v>
      </c>
      <c r="P567" s="75" t="s">
        <v>9393</v>
      </c>
    </row>
    <row r="568" spans="5:16" ht="38.25">
      <c r="E568" s="78" t="s">
        <v>6327</v>
      </c>
      <c r="F568" s="75" t="s">
        <v>4</v>
      </c>
      <c r="G568" s="75" t="s">
        <v>712</v>
      </c>
      <c r="H568" s="76" t="s">
        <v>4684</v>
      </c>
      <c r="I568" s="76" t="s">
        <v>4685</v>
      </c>
      <c r="J568" s="88">
        <v>50437593</v>
      </c>
      <c r="L568" s="75" t="s">
        <v>6327</v>
      </c>
      <c r="M568" s="75" t="s">
        <v>2</v>
      </c>
      <c r="N568" s="75" t="s">
        <v>6343</v>
      </c>
      <c r="O568" s="75" t="s">
        <v>9210</v>
      </c>
      <c r="P568" s="75" t="s">
        <v>9211</v>
      </c>
    </row>
    <row r="569" spans="5:16" ht="38.25">
      <c r="E569" s="78" t="s">
        <v>6327</v>
      </c>
      <c r="F569" s="75" t="s">
        <v>4</v>
      </c>
      <c r="G569" s="75" t="s">
        <v>712</v>
      </c>
      <c r="H569" s="76" t="s">
        <v>4632</v>
      </c>
      <c r="I569" s="76" t="s">
        <v>4633</v>
      </c>
      <c r="J569" s="88">
        <v>50437571</v>
      </c>
      <c r="L569" s="75" t="s">
        <v>6327</v>
      </c>
      <c r="M569" s="75" t="s">
        <v>2</v>
      </c>
      <c r="N569" s="75" t="s">
        <v>6343</v>
      </c>
      <c r="O569" s="75" t="s">
        <v>7216</v>
      </c>
      <c r="P569" s="75" t="s">
        <v>7217</v>
      </c>
    </row>
    <row r="570" spans="5:16" ht="38.25">
      <c r="E570" s="78" t="s">
        <v>6327</v>
      </c>
      <c r="F570" s="75" t="s">
        <v>4</v>
      </c>
      <c r="G570" s="75" t="s">
        <v>712</v>
      </c>
      <c r="H570" s="76" t="s">
        <v>4662</v>
      </c>
      <c r="I570" s="76" t="s">
        <v>4663</v>
      </c>
      <c r="J570" s="88">
        <v>50437572</v>
      </c>
      <c r="L570" s="75" t="s">
        <v>6327</v>
      </c>
      <c r="M570" s="75" t="s">
        <v>2</v>
      </c>
      <c r="N570" s="75" t="s">
        <v>6343</v>
      </c>
      <c r="O570" s="75" t="s">
        <v>6586</v>
      </c>
      <c r="P570" s="75" t="s">
        <v>6587</v>
      </c>
    </row>
    <row r="571" spans="5:16" ht="38.25">
      <c r="E571" s="78" t="s">
        <v>6327</v>
      </c>
      <c r="F571" s="75" t="s">
        <v>4</v>
      </c>
      <c r="G571" s="75" t="s">
        <v>712</v>
      </c>
      <c r="H571" s="76" t="s">
        <v>4664</v>
      </c>
      <c r="I571" s="76" t="s">
        <v>4665</v>
      </c>
      <c r="J571" s="88">
        <v>50437573</v>
      </c>
      <c r="L571" s="75" t="s">
        <v>6327</v>
      </c>
      <c r="M571" s="75" t="s">
        <v>2</v>
      </c>
      <c r="N571" s="75" t="s">
        <v>6343</v>
      </c>
      <c r="O571" s="75" t="s">
        <v>6588</v>
      </c>
      <c r="P571" s="75" t="s">
        <v>6589</v>
      </c>
    </row>
    <row r="572" spans="5:16" ht="38.25">
      <c r="E572" s="78" t="s">
        <v>6327</v>
      </c>
      <c r="F572" s="75" t="s">
        <v>4</v>
      </c>
      <c r="G572" s="75" t="s">
        <v>712</v>
      </c>
      <c r="H572" s="76" t="s">
        <v>4666</v>
      </c>
      <c r="I572" s="76" t="s">
        <v>4667</v>
      </c>
      <c r="J572" s="88">
        <v>50437574</v>
      </c>
      <c r="L572" s="75" t="s">
        <v>6327</v>
      </c>
      <c r="M572" s="75" t="s">
        <v>2</v>
      </c>
      <c r="N572" s="75" t="s">
        <v>6343</v>
      </c>
      <c r="O572" s="75" t="s">
        <v>7218</v>
      </c>
      <c r="P572" s="75" t="s">
        <v>7219</v>
      </c>
    </row>
    <row r="573" spans="5:16" ht="38.25">
      <c r="E573" s="78" t="s">
        <v>6327</v>
      </c>
      <c r="F573" s="75" t="s">
        <v>4</v>
      </c>
      <c r="G573" s="75" t="s">
        <v>712</v>
      </c>
      <c r="H573" s="76" t="s">
        <v>4560</v>
      </c>
      <c r="I573" s="76" t="s">
        <v>4561</v>
      </c>
      <c r="J573" s="88">
        <v>50437511</v>
      </c>
      <c r="L573" s="75" t="s">
        <v>6327</v>
      </c>
      <c r="M573" s="75" t="s">
        <v>2</v>
      </c>
      <c r="N573" s="75" t="s">
        <v>6343</v>
      </c>
      <c r="O573" s="75" t="s">
        <v>7220</v>
      </c>
      <c r="P573" s="75" t="s">
        <v>7221</v>
      </c>
    </row>
    <row r="574" spans="5:16" ht="38.25">
      <c r="E574" s="78" t="s">
        <v>6327</v>
      </c>
      <c r="F574" s="75" t="s">
        <v>4</v>
      </c>
      <c r="G574" s="75" t="s">
        <v>712</v>
      </c>
      <c r="H574" s="76" t="s">
        <v>4654</v>
      </c>
      <c r="I574" s="76" t="s">
        <v>4655</v>
      </c>
      <c r="J574" s="88">
        <v>50437594</v>
      </c>
      <c r="L574" s="75" t="s">
        <v>6327</v>
      </c>
      <c r="M574" s="75" t="s">
        <v>2</v>
      </c>
      <c r="N574" s="75" t="s">
        <v>6343</v>
      </c>
      <c r="O574" s="75" t="s">
        <v>8925</v>
      </c>
      <c r="P574" s="75" t="s">
        <v>8926</v>
      </c>
    </row>
    <row r="575" spans="5:16" ht="38.25">
      <c r="E575" s="78" t="s">
        <v>6327</v>
      </c>
      <c r="F575" s="75" t="s">
        <v>4</v>
      </c>
      <c r="G575" s="75" t="s">
        <v>712</v>
      </c>
      <c r="H575" s="76" t="s">
        <v>4668</v>
      </c>
      <c r="I575" s="76" t="s">
        <v>4669</v>
      </c>
      <c r="J575" s="88">
        <v>50437575</v>
      </c>
      <c r="L575" s="75" t="s">
        <v>6327</v>
      </c>
      <c r="M575" s="75" t="s">
        <v>2</v>
      </c>
      <c r="N575" s="75" t="s">
        <v>6333</v>
      </c>
      <c r="O575" s="75" t="s">
        <v>8635</v>
      </c>
      <c r="P575" s="75" t="s">
        <v>8636</v>
      </c>
    </row>
    <row r="576" spans="5:16" ht="38.25">
      <c r="E576" s="78" t="s">
        <v>6327</v>
      </c>
      <c r="F576" s="75" t="s">
        <v>4</v>
      </c>
      <c r="G576" s="75" t="s">
        <v>712</v>
      </c>
      <c r="H576" s="76" t="s">
        <v>4748</v>
      </c>
      <c r="I576" s="76" t="s">
        <v>4749</v>
      </c>
      <c r="J576" s="88">
        <v>50440778</v>
      </c>
      <c r="L576" s="75" t="s">
        <v>6327</v>
      </c>
      <c r="M576" s="75" t="s">
        <v>2</v>
      </c>
      <c r="N576" s="75" t="s">
        <v>6333</v>
      </c>
      <c r="O576" s="75" t="s">
        <v>8089</v>
      </c>
      <c r="P576" s="75" t="s">
        <v>8090</v>
      </c>
    </row>
    <row r="577" spans="5:16" ht="38.25">
      <c r="E577" s="78" t="s">
        <v>6327</v>
      </c>
      <c r="F577" s="75" t="s">
        <v>4</v>
      </c>
      <c r="G577" s="75" t="s">
        <v>712</v>
      </c>
      <c r="H577" s="76" t="s">
        <v>4744</v>
      </c>
      <c r="I577" s="76" t="s">
        <v>4745</v>
      </c>
      <c r="J577" s="88">
        <v>50440755</v>
      </c>
      <c r="L577" s="75" t="s">
        <v>6327</v>
      </c>
      <c r="M577" s="75" t="s">
        <v>2</v>
      </c>
      <c r="N577" s="75" t="s">
        <v>6330</v>
      </c>
      <c r="O577" s="75" t="s">
        <v>8868</v>
      </c>
      <c r="P577" s="75" t="s">
        <v>8869</v>
      </c>
    </row>
    <row r="578" spans="5:16" ht="38.25">
      <c r="E578" s="78" t="s">
        <v>6327</v>
      </c>
      <c r="F578" s="75" t="s">
        <v>4</v>
      </c>
      <c r="G578" s="75" t="s">
        <v>712</v>
      </c>
      <c r="H578" s="76" t="s">
        <v>4750</v>
      </c>
      <c r="I578" s="76" t="s">
        <v>4751</v>
      </c>
      <c r="J578" s="88">
        <v>50440779</v>
      </c>
      <c r="L578" s="75" t="s">
        <v>6327</v>
      </c>
      <c r="M578" s="75" t="s">
        <v>2</v>
      </c>
      <c r="N578" s="75" t="s">
        <v>6330</v>
      </c>
      <c r="O578" s="75" t="s">
        <v>8092</v>
      </c>
      <c r="P578" s="75" t="s">
        <v>8093</v>
      </c>
    </row>
    <row r="579" spans="5:16" ht="38.25">
      <c r="E579" s="78" t="s">
        <v>6327</v>
      </c>
      <c r="F579" s="75" t="s">
        <v>4</v>
      </c>
      <c r="G579" s="75" t="s">
        <v>712</v>
      </c>
      <c r="H579" s="76" t="s">
        <v>4746</v>
      </c>
      <c r="I579" s="76" t="s">
        <v>4747</v>
      </c>
      <c r="J579" s="88">
        <v>50440756</v>
      </c>
      <c r="L579" s="75" t="s">
        <v>6327</v>
      </c>
      <c r="M579" s="75" t="s">
        <v>2</v>
      </c>
      <c r="N579" s="75" t="s">
        <v>6330</v>
      </c>
      <c r="O579" s="75" t="s">
        <v>8870</v>
      </c>
      <c r="P579" s="75" t="s">
        <v>8871</v>
      </c>
    </row>
    <row r="580" spans="5:16" ht="38.25">
      <c r="E580" s="78" t="s">
        <v>6327</v>
      </c>
      <c r="F580" s="75" t="s">
        <v>4</v>
      </c>
      <c r="G580" s="75" t="s">
        <v>712</v>
      </c>
      <c r="H580" s="76" t="s">
        <v>4952</v>
      </c>
      <c r="I580" s="76" t="s">
        <v>4953</v>
      </c>
      <c r="J580" s="88">
        <v>50449868</v>
      </c>
      <c r="L580" s="75" t="s">
        <v>6327</v>
      </c>
      <c r="M580" s="75" t="s">
        <v>2</v>
      </c>
      <c r="N580" s="75" t="s">
        <v>6330</v>
      </c>
      <c r="O580" s="75" t="s">
        <v>8127</v>
      </c>
      <c r="P580" s="75" t="s">
        <v>8128</v>
      </c>
    </row>
    <row r="581" spans="5:16" ht="38.25">
      <c r="E581" s="78" t="s">
        <v>6327</v>
      </c>
      <c r="F581" s="75" t="s">
        <v>4</v>
      </c>
      <c r="G581" s="75" t="s">
        <v>712</v>
      </c>
      <c r="H581" s="76" t="s">
        <v>2327</v>
      </c>
      <c r="I581" s="76" t="s">
        <v>2328</v>
      </c>
      <c r="J581" s="88">
        <v>50330511</v>
      </c>
      <c r="L581" s="75" t="s">
        <v>6327</v>
      </c>
      <c r="M581" s="75" t="s">
        <v>2</v>
      </c>
      <c r="N581" s="75" t="s">
        <v>6329</v>
      </c>
      <c r="O581" s="75" t="s">
        <v>8094</v>
      </c>
      <c r="P581" s="75" t="s">
        <v>8095</v>
      </c>
    </row>
    <row r="582" spans="5:16" ht="38.25">
      <c r="E582" s="78" t="s">
        <v>6327</v>
      </c>
      <c r="F582" s="75" t="s">
        <v>4</v>
      </c>
      <c r="G582" s="75" t="s">
        <v>712</v>
      </c>
      <c r="H582" s="76" t="s">
        <v>5014</v>
      </c>
      <c r="I582" s="76" t="s">
        <v>5015</v>
      </c>
      <c r="J582" s="88">
        <v>50451423</v>
      </c>
      <c r="L582" s="75" t="s">
        <v>6327</v>
      </c>
      <c r="M582" s="75" t="s">
        <v>2</v>
      </c>
      <c r="N582" s="75" t="s">
        <v>6329</v>
      </c>
      <c r="O582" s="75" t="s">
        <v>8096</v>
      </c>
      <c r="P582" s="75" t="s">
        <v>8097</v>
      </c>
    </row>
    <row r="583" spans="5:16" ht="38.25">
      <c r="E583" s="78" t="s">
        <v>6327</v>
      </c>
      <c r="F583" s="75" t="s">
        <v>4</v>
      </c>
      <c r="G583" s="75" t="s">
        <v>712</v>
      </c>
      <c r="H583" s="76" t="s">
        <v>4510</v>
      </c>
      <c r="I583" s="76" t="s">
        <v>4511</v>
      </c>
      <c r="J583" s="88">
        <v>50437533</v>
      </c>
      <c r="L583" s="75" t="s">
        <v>6327</v>
      </c>
      <c r="M583" s="75" t="s">
        <v>2</v>
      </c>
      <c r="N583" s="75" t="s">
        <v>6329</v>
      </c>
      <c r="O583" s="75" t="s">
        <v>8098</v>
      </c>
      <c r="P583" s="75" t="s">
        <v>8099</v>
      </c>
    </row>
    <row r="584" spans="5:16" ht="38.25">
      <c r="E584" s="78" t="s">
        <v>6327</v>
      </c>
      <c r="F584" s="75" t="s">
        <v>4</v>
      </c>
      <c r="G584" s="75" t="s">
        <v>712</v>
      </c>
      <c r="H584" s="76" t="s">
        <v>4598</v>
      </c>
      <c r="I584" s="76" t="s">
        <v>4599</v>
      </c>
      <c r="J584" s="88">
        <v>50437535</v>
      </c>
      <c r="L584" s="75" t="s">
        <v>6327</v>
      </c>
      <c r="M584" s="75" t="s">
        <v>2</v>
      </c>
      <c r="N584" s="75" t="s">
        <v>6329</v>
      </c>
      <c r="O584" s="75" t="s">
        <v>6665</v>
      </c>
      <c r="P584" s="75" t="s">
        <v>6666</v>
      </c>
    </row>
    <row r="585" spans="5:16" ht="38.25">
      <c r="E585" s="78" t="s">
        <v>6327</v>
      </c>
      <c r="F585" s="75" t="s">
        <v>4</v>
      </c>
      <c r="G585" s="75" t="s">
        <v>712</v>
      </c>
      <c r="H585" s="76" t="s">
        <v>3470</v>
      </c>
      <c r="I585" s="76" t="s">
        <v>3471</v>
      </c>
      <c r="J585" s="88">
        <v>50400958</v>
      </c>
      <c r="L585" s="75" t="s">
        <v>6327</v>
      </c>
      <c r="M585" s="75" t="s">
        <v>2</v>
      </c>
      <c r="N585" s="75" t="s">
        <v>6329</v>
      </c>
      <c r="O585" s="75" t="s">
        <v>8824</v>
      </c>
      <c r="P585" s="75" t="s">
        <v>8825</v>
      </c>
    </row>
    <row r="586" spans="5:16" ht="38.25">
      <c r="E586" s="78" t="s">
        <v>6327</v>
      </c>
      <c r="F586" s="75" t="s">
        <v>4</v>
      </c>
      <c r="G586" s="75" t="s">
        <v>712</v>
      </c>
      <c r="H586" s="76" t="s">
        <v>3478</v>
      </c>
      <c r="I586" s="76" t="s">
        <v>3479</v>
      </c>
      <c r="J586" s="88">
        <v>50400968</v>
      </c>
      <c r="L586" s="75" t="s">
        <v>6327</v>
      </c>
      <c r="M586" s="75" t="s">
        <v>2</v>
      </c>
      <c r="N586" s="75" t="s">
        <v>6329</v>
      </c>
      <c r="O586" s="75" t="s">
        <v>6988</v>
      </c>
      <c r="P586" s="75" t="s">
        <v>6989</v>
      </c>
    </row>
    <row r="587" spans="5:16" ht="38.25">
      <c r="E587" s="78" t="s">
        <v>6327</v>
      </c>
      <c r="F587" s="75" t="s">
        <v>4</v>
      </c>
      <c r="G587" s="75" t="s">
        <v>712</v>
      </c>
      <c r="H587" s="76" t="s">
        <v>3736</v>
      </c>
      <c r="I587" s="76" t="s">
        <v>3737</v>
      </c>
      <c r="J587" s="88">
        <v>50401582</v>
      </c>
      <c r="L587" s="75" t="s">
        <v>6327</v>
      </c>
      <c r="M587" s="75" t="s">
        <v>2</v>
      </c>
      <c r="N587" s="75" t="s">
        <v>6329</v>
      </c>
      <c r="O587" s="75" t="s">
        <v>6990</v>
      </c>
      <c r="P587" s="75" t="s">
        <v>6991</v>
      </c>
    </row>
    <row r="588" spans="5:16" ht="38.25">
      <c r="E588" s="78" t="s">
        <v>6327</v>
      </c>
      <c r="F588" s="75" t="s">
        <v>4</v>
      </c>
      <c r="G588" s="75" t="s">
        <v>712</v>
      </c>
      <c r="H588" s="76" t="s">
        <v>3738</v>
      </c>
      <c r="I588" s="76" t="s">
        <v>3739</v>
      </c>
      <c r="J588" s="88">
        <v>50401583</v>
      </c>
      <c r="L588" s="75" t="s">
        <v>6327</v>
      </c>
      <c r="M588" s="75" t="s">
        <v>2</v>
      </c>
      <c r="N588" s="75" t="s">
        <v>6330</v>
      </c>
      <c r="O588" s="75" t="s">
        <v>8353</v>
      </c>
      <c r="P588" s="75" t="s">
        <v>8354</v>
      </c>
    </row>
    <row r="589" spans="5:16" ht="38.25">
      <c r="E589" s="78" t="s">
        <v>6327</v>
      </c>
      <c r="F589" s="75" t="s">
        <v>4</v>
      </c>
      <c r="G589" s="75" t="s">
        <v>712</v>
      </c>
      <c r="H589" s="76" t="s">
        <v>3740</v>
      </c>
      <c r="I589" s="76" t="s">
        <v>3741</v>
      </c>
      <c r="J589" s="88">
        <v>50401584</v>
      </c>
      <c r="L589" s="75" t="s">
        <v>6327</v>
      </c>
      <c r="M589" s="75" t="s">
        <v>2</v>
      </c>
      <c r="N589" s="75" t="s">
        <v>6330</v>
      </c>
      <c r="O589" s="75" t="s">
        <v>6993</v>
      </c>
      <c r="P589" s="75" t="s">
        <v>6994</v>
      </c>
    </row>
    <row r="590" spans="5:16" ht="38.25">
      <c r="E590" s="78" t="s">
        <v>6327</v>
      </c>
      <c r="F590" s="75" t="s">
        <v>4</v>
      </c>
      <c r="G590" s="75" t="s">
        <v>712</v>
      </c>
      <c r="H590" s="76" t="s">
        <v>3742</v>
      </c>
      <c r="I590" s="76" t="s">
        <v>3743</v>
      </c>
      <c r="J590" s="88">
        <v>50401585</v>
      </c>
      <c r="L590" s="75" t="s">
        <v>6327</v>
      </c>
      <c r="M590" s="75" t="s">
        <v>2</v>
      </c>
      <c r="N590" s="75" t="s">
        <v>6330</v>
      </c>
      <c r="O590" s="75" t="s">
        <v>6998</v>
      </c>
      <c r="P590" s="75" t="s">
        <v>6999</v>
      </c>
    </row>
    <row r="591" spans="5:16" ht="38.25">
      <c r="E591" s="78" t="s">
        <v>6327</v>
      </c>
      <c r="F591" s="75" t="s">
        <v>4</v>
      </c>
      <c r="G591" s="75" t="s">
        <v>712</v>
      </c>
      <c r="H591" s="76" t="s">
        <v>3744</v>
      </c>
      <c r="I591" s="76" t="s">
        <v>3745</v>
      </c>
      <c r="J591" s="88">
        <v>50401586</v>
      </c>
      <c r="L591" s="75" t="s">
        <v>6327</v>
      </c>
      <c r="M591" s="75" t="s">
        <v>2</v>
      </c>
      <c r="N591" s="75" t="s">
        <v>6330</v>
      </c>
      <c r="O591" s="75" t="s">
        <v>8909</v>
      </c>
      <c r="P591" s="75" t="s">
        <v>8910</v>
      </c>
    </row>
    <row r="592" spans="5:16" ht="38.25">
      <c r="E592" s="78" t="s">
        <v>6327</v>
      </c>
      <c r="F592" s="75" t="s">
        <v>4</v>
      </c>
      <c r="G592" s="75" t="s">
        <v>712</v>
      </c>
      <c r="H592" s="76" t="s">
        <v>3746</v>
      </c>
      <c r="I592" s="76" t="s">
        <v>3747</v>
      </c>
      <c r="J592" s="88">
        <v>50401588</v>
      </c>
      <c r="L592" s="75" t="s">
        <v>6327</v>
      </c>
      <c r="M592" s="75" t="s">
        <v>2</v>
      </c>
      <c r="N592" s="75" t="s">
        <v>6330</v>
      </c>
      <c r="O592" s="75" t="s">
        <v>7441</v>
      </c>
      <c r="P592" s="75" t="s">
        <v>7442</v>
      </c>
    </row>
    <row r="593" spans="5:16" ht="38.25">
      <c r="E593" s="78" t="s">
        <v>6327</v>
      </c>
      <c r="F593" s="75" t="s">
        <v>4</v>
      </c>
      <c r="G593" s="75" t="s">
        <v>712</v>
      </c>
      <c r="H593" s="76" t="s">
        <v>3726</v>
      </c>
      <c r="I593" s="76" t="s">
        <v>3727</v>
      </c>
      <c r="J593" s="88">
        <v>50401564</v>
      </c>
      <c r="L593" s="75" t="s">
        <v>6327</v>
      </c>
      <c r="M593" s="75" t="s">
        <v>2</v>
      </c>
      <c r="N593" s="75" t="s">
        <v>6330</v>
      </c>
      <c r="O593" s="75" t="s">
        <v>7445</v>
      </c>
      <c r="P593" s="75" t="s">
        <v>7446</v>
      </c>
    </row>
    <row r="594" spans="5:16" ht="38.25">
      <c r="E594" s="78" t="s">
        <v>6327</v>
      </c>
      <c r="F594" s="75" t="s">
        <v>4</v>
      </c>
      <c r="G594" s="75" t="s">
        <v>712</v>
      </c>
      <c r="H594" s="76" t="s">
        <v>4816</v>
      </c>
      <c r="I594" s="76" t="s">
        <v>4817</v>
      </c>
      <c r="J594" s="88">
        <v>50441898</v>
      </c>
      <c r="L594" s="75" t="s">
        <v>6327</v>
      </c>
      <c r="M594" s="75" t="s">
        <v>2</v>
      </c>
      <c r="N594" s="75" t="s">
        <v>6330</v>
      </c>
      <c r="O594" s="75" t="s">
        <v>8041</v>
      </c>
      <c r="P594" s="75" t="s">
        <v>8042</v>
      </c>
    </row>
    <row r="595" spans="5:16" ht="38.25">
      <c r="E595" s="78" t="s">
        <v>6327</v>
      </c>
      <c r="F595" s="75" t="s">
        <v>4</v>
      </c>
      <c r="G595" s="75" t="s">
        <v>712</v>
      </c>
      <c r="H595" s="76" t="s">
        <v>5016</v>
      </c>
      <c r="I595" s="76" t="s">
        <v>5017</v>
      </c>
      <c r="J595" s="88">
        <v>50451453</v>
      </c>
      <c r="L595" s="75" t="s">
        <v>6327</v>
      </c>
      <c r="M595" s="75" t="s">
        <v>37</v>
      </c>
      <c r="N595" s="75" t="s">
        <v>712</v>
      </c>
      <c r="O595" s="75" t="s">
        <v>8158</v>
      </c>
      <c r="P595" s="75" t="s">
        <v>8159</v>
      </c>
    </row>
    <row r="596" spans="5:16" ht="38.25">
      <c r="E596" s="78" t="s">
        <v>6327</v>
      </c>
      <c r="F596" s="75" t="s">
        <v>4</v>
      </c>
      <c r="G596" s="75" t="s">
        <v>712</v>
      </c>
      <c r="H596" s="76" t="s">
        <v>5574</v>
      </c>
      <c r="I596" s="76" t="s">
        <v>5575</v>
      </c>
      <c r="J596" s="88">
        <v>50456307</v>
      </c>
      <c r="L596" s="75" t="s">
        <v>6327</v>
      </c>
      <c r="M596" s="75" t="s">
        <v>37</v>
      </c>
      <c r="N596" s="75" t="s">
        <v>712</v>
      </c>
      <c r="O596" s="75" t="s">
        <v>8651</v>
      </c>
      <c r="P596" s="75" t="s">
        <v>8652</v>
      </c>
    </row>
    <row r="597" spans="5:16" ht="38.25">
      <c r="E597" s="78" t="s">
        <v>6327</v>
      </c>
      <c r="F597" s="75" t="s">
        <v>4</v>
      </c>
      <c r="G597" s="75" t="s">
        <v>712</v>
      </c>
      <c r="H597" s="76" t="s">
        <v>3518</v>
      </c>
      <c r="I597" s="76" t="s">
        <v>3519</v>
      </c>
      <c r="J597" s="88">
        <v>50401083</v>
      </c>
      <c r="L597" s="75" t="s">
        <v>6327</v>
      </c>
      <c r="M597" s="75" t="s">
        <v>37</v>
      </c>
      <c r="N597" s="75" t="s">
        <v>712</v>
      </c>
      <c r="O597" s="75" t="s">
        <v>8162</v>
      </c>
      <c r="P597" s="75" t="s">
        <v>8163</v>
      </c>
    </row>
    <row r="598" spans="5:16" ht="38.25">
      <c r="E598" s="78" t="s">
        <v>6327</v>
      </c>
      <c r="F598" s="75" t="s">
        <v>4</v>
      </c>
      <c r="G598" s="75" t="s">
        <v>712</v>
      </c>
      <c r="H598" s="76" t="s">
        <v>5572</v>
      </c>
      <c r="I598" s="76" t="s">
        <v>5573</v>
      </c>
      <c r="J598" s="88">
        <v>50456281</v>
      </c>
      <c r="L598" s="75" t="s">
        <v>6327</v>
      </c>
      <c r="M598" s="75" t="s">
        <v>37</v>
      </c>
      <c r="N598" s="75" t="s">
        <v>712</v>
      </c>
      <c r="O598" s="75" t="s">
        <v>8653</v>
      </c>
      <c r="P598" s="75" t="s">
        <v>8654</v>
      </c>
    </row>
    <row r="599" spans="5:16" ht="38.25">
      <c r="E599" s="78" t="s">
        <v>6327</v>
      </c>
      <c r="F599" s="75" t="s">
        <v>4</v>
      </c>
      <c r="G599" s="75" t="s">
        <v>712</v>
      </c>
      <c r="H599" s="76" t="s">
        <v>5656</v>
      </c>
      <c r="I599" s="76" t="s">
        <v>5657</v>
      </c>
      <c r="J599" s="88">
        <v>50459094</v>
      </c>
      <c r="L599" s="75" t="s">
        <v>6327</v>
      </c>
      <c r="M599" s="75" t="s">
        <v>37</v>
      </c>
      <c r="N599" s="75" t="s">
        <v>712</v>
      </c>
      <c r="O599" s="75" t="s">
        <v>8164</v>
      </c>
      <c r="P599" s="75" t="s">
        <v>8165</v>
      </c>
    </row>
    <row r="600" spans="5:16" ht="38.25">
      <c r="E600" s="78" t="s">
        <v>6327</v>
      </c>
      <c r="F600" s="75" t="s">
        <v>4</v>
      </c>
      <c r="G600" s="75" t="s">
        <v>712</v>
      </c>
      <c r="H600" s="76" t="s">
        <v>5724</v>
      </c>
      <c r="I600" s="76" t="s">
        <v>5725</v>
      </c>
      <c r="J600" s="88">
        <v>50461203</v>
      </c>
      <c r="L600" s="75" t="s">
        <v>6327</v>
      </c>
      <c r="M600" s="75" t="s">
        <v>37</v>
      </c>
      <c r="N600" s="75" t="s">
        <v>712</v>
      </c>
      <c r="O600" s="75" t="s">
        <v>8822</v>
      </c>
      <c r="P600" s="75" t="s">
        <v>8823</v>
      </c>
    </row>
    <row r="601" spans="5:16" ht="38.25">
      <c r="E601" s="78" t="s">
        <v>6327</v>
      </c>
      <c r="F601" s="75" t="s">
        <v>4</v>
      </c>
      <c r="G601" s="75" t="s">
        <v>712</v>
      </c>
      <c r="H601" s="76" t="s">
        <v>5754</v>
      </c>
      <c r="I601" s="76" t="s">
        <v>5755</v>
      </c>
      <c r="J601" s="88">
        <v>50462076</v>
      </c>
      <c r="L601" s="75" t="s">
        <v>6327</v>
      </c>
      <c r="M601" s="75" t="s">
        <v>37</v>
      </c>
      <c r="N601" s="75" t="s">
        <v>712</v>
      </c>
      <c r="O601" s="75" t="s">
        <v>8655</v>
      </c>
      <c r="P601" s="75" t="s">
        <v>8656</v>
      </c>
    </row>
    <row r="602" spans="5:16" ht="38.25">
      <c r="E602" s="78" t="s">
        <v>6327</v>
      </c>
      <c r="F602" s="75" t="s">
        <v>4</v>
      </c>
      <c r="G602" s="75" t="s">
        <v>712</v>
      </c>
      <c r="H602" s="76" t="s">
        <v>6246</v>
      </c>
      <c r="I602" s="76" t="s">
        <v>6247</v>
      </c>
      <c r="J602" s="88">
        <v>50477185</v>
      </c>
      <c r="L602" s="75" t="s">
        <v>6327</v>
      </c>
      <c r="M602" s="75" t="s">
        <v>37</v>
      </c>
      <c r="N602" s="75" t="s">
        <v>712</v>
      </c>
      <c r="O602" s="75" t="s">
        <v>8911</v>
      </c>
      <c r="P602" s="75" t="s">
        <v>8912</v>
      </c>
    </row>
    <row r="603" spans="5:16" ht="38.25">
      <c r="E603" s="78" t="s">
        <v>6327</v>
      </c>
      <c r="F603" s="75" t="s">
        <v>4</v>
      </c>
      <c r="G603" s="75" t="s">
        <v>712</v>
      </c>
      <c r="H603" s="76" t="s">
        <v>6248</v>
      </c>
      <c r="I603" s="76" t="s">
        <v>6249</v>
      </c>
      <c r="J603" s="88">
        <v>50477186</v>
      </c>
      <c r="L603" s="75" t="s">
        <v>6327</v>
      </c>
      <c r="M603" s="75" t="s">
        <v>37</v>
      </c>
      <c r="N603" s="75" t="s">
        <v>712</v>
      </c>
      <c r="O603" s="75" t="s">
        <v>8160</v>
      </c>
      <c r="P603" s="75" t="s">
        <v>8161</v>
      </c>
    </row>
    <row r="604" spans="5:16" ht="38.25">
      <c r="E604" s="78" t="s">
        <v>6327</v>
      </c>
      <c r="F604" s="75" t="s">
        <v>4</v>
      </c>
      <c r="G604" s="75" t="s">
        <v>712</v>
      </c>
      <c r="H604" s="76" t="s">
        <v>6244</v>
      </c>
      <c r="I604" s="76" t="s">
        <v>6245</v>
      </c>
      <c r="J604" s="88">
        <v>50477166</v>
      </c>
      <c r="L604" s="75" t="s">
        <v>6327</v>
      </c>
      <c r="M604" s="75" t="s">
        <v>37</v>
      </c>
      <c r="N604" s="75" t="s">
        <v>712</v>
      </c>
      <c r="O604" s="75" t="s">
        <v>8677</v>
      </c>
      <c r="P604" s="75" t="s">
        <v>8678</v>
      </c>
    </row>
    <row r="605" spans="5:16" ht="38.25">
      <c r="E605" s="78" t="s">
        <v>6327</v>
      </c>
      <c r="F605" s="75" t="s">
        <v>4</v>
      </c>
      <c r="G605" s="75" t="s">
        <v>712</v>
      </c>
      <c r="H605" s="76" t="s">
        <v>6250</v>
      </c>
      <c r="I605" s="76" t="s">
        <v>6251</v>
      </c>
      <c r="J605" s="88">
        <v>50477187</v>
      </c>
      <c r="L605" s="75" t="s">
        <v>6327</v>
      </c>
      <c r="M605" s="75" t="s">
        <v>37</v>
      </c>
      <c r="N605" s="75" t="s">
        <v>712</v>
      </c>
      <c r="O605" s="75" t="s">
        <v>8679</v>
      </c>
      <c r="P605" s="75" t="s">
        <v>8680</v>
      </c>
    </row>
    <row r="606" spans="5:16" ht="38.25">
      <c r="E606" s="78" t="s">
        <v>6327</v>
      </c>
      <c r="F606" s="75" t="s">
        <v>4</v>
      </c>
      <c r="G606" s="75" t="s">
        <v>712</v>
      </c>
      <c r="H606" s="76" t="s">
        <v>3514</v>
      </c>
      <c r="I606" s="76" t="s">
        <v>3515</v>
      </c>
      <c r="J606" s="88">
        <v>50401075</v>
      </c>
      <c r="L606" s="75" t="s">
        <v>6327</v>
      </c>
      <c r="M606" s="75" t="s">
        <v>37</v>
      </c>
      <c r="N606" s="75" t="s">
        <v>712</v>
      </c>
      <c r="O606" s="75" t="s">
        <v>8681</v>
      </c>
      <c r="P606" s="75" t="s">
        <v>8682</v>
      </c>
    </row>
    <row r="607" spans="5:16" ht="38.25">
      <c r="E607" s="78" t="s">
        <v>6327</v>
      </c>
      <c r="F607" s="75" t="s">
        <v>4</v>
      </c>
      <c r="G607" s="75" t="s">
        <v>712</v>
      </c>
      <c r="H607" s="76" t="s">
        <v>3480</v>
      </c>
      <c r="I607" s="76" t="s">
        <v>3481</v>
      </c>
      <c r="J607" s="88">
        <v>50400970</v>
      </c>
      <c r="L607" s="75" t="s">
        <v>6327</v>
      </c>
      <c r="M607" s="75" t="s">
        <v>37</v>
      </c>
      <c r="N607" s="75" t="s">
        <v>712</v>
      </c>
      <c r="O607" s="75" t="s">
        <v>6913</v>
      </c>
      <c r="P607" s="75" t="s">
        <v>6914</v>
      </c>
    </row>
    <row r="608" spans="5:16" ht="38.25">
      <c r="E608" s="78" t="s">
        <v>6327</v>
      </c>
      <c r="F608" s="75" t="s">
        <v>4</v>
      </c>
      <c r="G608" s="75" t="s">
        <v>712</v>
      </c>
      <c r="H608" s="76" t="s">
        <v>3482</v>
      </c>
      <c r="I608" s="76" t="s">
        <v>3483</v>
      </c>
      <c r="J608" s="88">
        <v>50400982</v>
      </c>
      <c r="L608" s="75" t="s">
        <v>6327</v>
      </c>
      <c r="M608" s="75" t="s">
        <v>37</v>
      </c>
      <c r="N608" s="75" t="s">
        <v>712</v>
      </c>
      <c r="O608" s="75" t="s">
        <v>8149</v>
      </c>
      <c r="P608" s="75" t="s">
        <v>8150</v>
      </c>
    </row>
    <row r="609" spans="5:16" ht="38.25">
      <c r="E609" s="78" t="s">
        <v>6327</v>
      </c>
      <c r="F609" s="75" t="s">
        <v>4</v>
      </c>
      <c r="G609" s="75" t="s">
        <v>712</v>
      </c>
      <c r="H609" s="76" t="s">
        <v>3520</v>
      </c>
      <c r="I609" s="76" t="s">
        <v>3521</v>
      </c>
      <c r="J609" s="88">
        <v>50401086</v>
      </c>
      <c r="L609" s="75" t="s">
        <v>6327</v>
      </c>
      <c r="M609" s="75" t="s">
        <v>37</v>
      </c>
      <c r="N609" s="75" t="s">
        <v>712</v>
      </c>
      <c r="O609" s="75" t="s">
        <v>7348</v>
      </c>
      <c r="P609" s="75" t="s">
        <v>7349</v>
      </c>
    </row>
    <row r="610" spans="5:16" ht="38.25">
      <c r="E610" s="78" t="s">
        <v>6327</v>
      </c>
      <c r="F610" s="75" t="s">
        <v>4</v>
      </c>
      <c r="G610" s="75" t="s">
        <v>712</v>
      </c>
      <c r="H610" s="76" t="s">
        <v>3484</v>
      </c>
      <c r="I610" s="76" t="s">
        <v>3485</v>
      </c>
      <c r="J610" s="88">
        <v>50400994</v>
      </c>
      <c r="L610" s="75" t="s">
        <v>6327</v>
      </c>
      <c r="M610" s="75" t="s">
        <v>37</v>
      </c>
      <c r="N610" s="75" t="s">
        <v>712</v>
      </c>
      <c r="O610" s="75" t="s">
        <v>7841</v>
      </c>
      <c r="P610" s="75" t="s">
        <v>7842</v>
      </c>
    </row>
    <row r="611" spans="5:16" ht="38.25">
      <c r="E611" s="78" t="s">
        <v>6327</v>
      </c>
      <c r="F611" s="75" t="s">
        <v>4</v>
      </c>
      <c r="G611" s="75" t="s">
        <v>712</v>
      </c>
      <c r="H611" s="76" t="s">
        <v>3490</v>
      </c>
      <c r="I611" s="76" t="s">
        <v>3491</v>
      </c>
      <c r="J611" s="88">
        <v>50401009</v>
      </c>
      <c r="L611" s="75" t="s">
        <v>6327</v>
      </c>
      <c r="M611" s="75" t="s">
        <v>37</v>
      </c>
      <c r="N611" s="75" t="s">
        <v>712</v>
      </c>
      <c r="O611" s="75" t="s">
        <v>8830</v>
      </c>
      <c r="P611" s="75" t="s">
        <v>8831</v>
      </c>
    </row>
    <row r="612" spans="5:16" ht="38.25">
      <c r="E612" s="78" t="s">
        <v>6327</v>
      </c>
      <c r="F612" s="75" t="s">
        <v>4</v>
      </c>
      <c r="G612" s="75" t="s">
        <v>712</v>
      </c>
      <c r="H612" s="76" t="s">
        <v>3492</v>
      </c>
      <c r="I612" s="76" t="s">
        <v>3493</v>
      </c>
      <c r="J612" s="88">
        <v>50401010</v>
      </c>
      <c r="L612" s="75" t="s">
        <v>6327</v>
      </c>
      <c r="M612" s="75" t="s">
        <v>37</v>
      </c>
      <c r="N612" s="75" t="s">
        <v>712</v>
      </c>
      <c r="O612" s="75" t="s">
        <v>8374</v>
      </c>
      <c r="P612" s="75" t="s">
        <v>8375</v>
      </c>
    </row>
    <row r="613" spans="5:16" ht="38.25">
      <c r="E613" s="78" t="s">
        <v>6327</v>
      </c>
      <c r="F613" s="75" t="s">
        <v>4</v>
      </c>
      <c r="G613" s="75" t="s">
        <v>712</v>
      </c>
      <c r="H613" s="76" t="s">
        <v>3494</v>
      </c>
      <c r="I613" s="76" t="s">
        <v>3495</v>
      </c>
      <c r="J613" s="88">
        <v>50401011</v>
      </c>
      <c r="L613" s="75" t="s">
        <v>6327</v>
      </c>
      <c r="M613" s="75" t="s">
        <v>37</v>
      </c>
      <c r="N613" s="75" t="s">
        <v>712</v>
      </c>
      <c r="O613" s="75" t="s">
        <v>8256</v>
      </c>
      <c r="P613" s="75" t="s">
        <v>8257</v>
      </c>
    </row>
    <row r="614" spans="5:16" ht="38.25">
      <c r="E614" s="78" t="s">
        <v>6327</v>
      </c>
      <c r="F614" s="75" t="s">
        <v>4</v>
      </c>
      <c r="G614" s="75" t="s">
        <v>712</v>
      </c>
      <c r="H614" s="76" t="s">
        <v>3468</v>
      </c>
      <c r="I614" s="76" t="s">
        <v>3469</v>
      </c>
      <c r="J614" s="88">
        <v>50400943</v>
      </c>
      <c r="L614" s="75" t="s">
        <v>6327</v>
      </c>
      <c r="M614" s="75" t="s">
        <v>37</v>
      </c>
      <c r="N614" s="75" t="s">
        <v>712</v>
      </c>
      <c r="O614" s="75" t="s">
        <v>6557</v>
      </c>
      <c r="P614" s="75" t="s">
        <v>6558</v>
      </c>
    </row>
    <row r="615" spans="5:16" ht="38.25">
      <c r="E615" s="78" t="s">
        <v>6327</v>
      </c>
      <c r="F615" s="75" t="s">
        <v>4</v>
      </c>
      <c r="G615" s="75" t="s">
        <v>712</v>
      </c>
      <c r="H615" s="76" t="s">
        <v>3486</v>
      </c>
      <c r="I615" s="76" t="s">
        <v>3487</v>
      </c>
      <c r="J615" s="88">
        <v>50401002</v>
      </c>
      <c r="L615" s="75" t="s">
        <v>6327</v>
      </c>
      <c r="M615" s="75" t="s">
        <v>37</v>
      </c>
      <c r="N615" s="75" t="s">
        <v>712</v>
      </c>
      <c r="O615" s="75" t="s">
        <v>8254</v>
      </c>
      <c r="P615" s="75" t="s">
        <v>8255</v>
      </c>
    </row>
    <row r="616" spans="5:16" ht="38.25">
      <c r="E616" s="78" t="s">
        <v>6327</v>
      </c>
      <c r="F616" s="75" t="s">
        <v>4</v>
      </c>
      <c r="G616" s="75" t="s">
        <v>712</v>
      </c>
      <c r="H616" s="76" t="s">
        <v>3488</v>
      </c>
      <c r="I616" s="76" t="s">
        <v>3489</v>
      </c>
      <c r="J616" s="88">
        <v>50401003</v>
      </c>
      <c r="L616" s="75" t="s">
        <v>6327</v>
      </c>
      <c r="M616" s="75" t="s">
        <v>37</v>
      </c>
      <c r="N616" s="75" t="s">
        <v>712</v>
      </c>
      <c r="O616" s="75" t="s">
        <v>8359</v>
      </c>
      <c r="P616" s="75" t="s">
        <v>8360</v>
      </c>
    </row>
    <row r="617" spans="5:16" ht="38.25">
      <c r="E617" s="78" t="s">
        <v>6327</v>
      </c>
      <c r="F617" s="75" t="s">
        <v>4</v>
      </c>
      <c r="G617" s="75" t="s">
        <v>712</v>
      </c>
      <c r="H617" s="76" t="s">
        <v>3516</v>
      </c>
      <c r="I617" s="76" t="s">
        <v>3517</v>
      </c>
      <c r="J617" s="88">
        <v>50401079</v>
      </c>
      <c r="L617" s="75" t="s">
        <v>6327</v>
      </c>
      <c r="M617" s="75" t="s">
        <v>37</v>
      </c>
      <c r="N617" s="75" t="s">
        <v>712</v>
      </c>
      <c r="O617" s="75" t="s">
        <v>8361</v>
      </c>
      <c r="P617" s="75" t="s">
        <v>8362</v>
      </c>
    </row>
    <row r="618" spans="5:16" ht="38.25">
      <c r="E618" s="78" t="s">
        <v>6327</v>
      </c>
      <c r="F618" s="75" t="s">
        <v>4</v>
      </c>
      <c r="G618" s="75" t="s">
        <v>712</v>
      </c>
      <c r="H618" s="76" t="s">
        <v>3522</v>
      </c>
      <c r="I618" s="76" t="s">
        <v>3523</v>
      </c>
      <c r="J618" s="88">
        <v>50401105</v>
      </c>
      <c r="L618" s="75" t="s">
        <v>6327</v>
      </c>
      <c r="M618" s="75" t="s">
        <v>37</v>
      </c>
      <c r="N618" s="75" t="s">
        <v>712</v>
      </c>
      <c r="O618" s="75" t="s">
        <v>8363</v>
      </c>
      <c r="P618" s="75" t="s">
        <v>8364</v>
      </c>
    </row>
    <row r="619" spans="5:16" ht="38.25">
      <c r="E619" s="78" t="s">
        <v>6327</v>
      </c>
      <c r="F619" s="75" t="s">
        <v>4</v>
      </c>
      <c r="G619" s="75" t="s">
        <v>712</v>
      </c>
      <c r="H619" s="76" t="s">
        <v>3524</v>
      </c>
      <c r="I619" s="76" t="s">
        <v>3525</v>
      </c>
      <c r="J619" s="88">
        <v>50401109</v>
      </c>
      <c r="L619" s="75" t="s">
        <v>6327</v>
      </c>
      <c r="M619" s="75" t="s">
        <v>37</v>
      </c>
      <c r="N619" s="75" t="s">
        <v>712</v>
      </c>
      <c r="O619" s="75" t="s">
        <v>8461</v>
      </c>
      <c r="P619" s="75" t="s">
        <v>8462</v>
      </c>
    </row>
    <row r="620" spans="5:16" ht="38.25">
      <c r="E620" s="78" t="s">
        <v>6327</v>
      </c>
      <c r="F620" s="75" t="s">
        <v>4</v>
      </c>
      <c r="G620" s="75" t="s">
        <v>712</v>
      </c>
      <c r="H620" s="76" t="s">
        <v>3542</v>
      </c>
      <c r="I620" s="76" t="s">
        <v>3543</v>
      </c>
      <c r="J620" s="88">
        <v>50401134</v>
      </c>
      <c r="L620" s="75" t="s">
        <v>6327</v>
      </c>
      <c r="M620" s="75" t="s">
        <v>37</v>
      </c>
      <c r="N620" s="75" t="s">
        <v>712</v>
      </c>
      <c r="O620" s="75" t="s">
        <v>8463</v>
      </c>
      <c r="P620" s="75" t="s">
        <v>8464</v>
      </c>
    </row>
    <row r="621" spans="5:16" ht="38.25">
      <c r="E621" s="78" t="s">
        <v>6327</v>
      </c>
      <c r="F621" s="75" t="s">
        <v>4</v>
      </c>
      <c r="G621" s="75" t="s">
        <v>712</v>
      </c>
      <c r="H621" s="76" t="s">
        <v>3472</v>
      </c>
      <c r="I621" s="76" t="s">
        <v>3473</v>
      </c>
      <c r="J621" s="88">
        <v>50400963</v>
      </c>
      <c r="L621" s="75" t="s">
        <v>6327</v>
      </c>
      <c r="M621" s="75" t="s">
        <v>37</v>
      </c>
      <c r="N621" s="75" t="s">
        <v>712</v>
      </c>
      <c r="O621" s="75" t="s">
        <v>8465</v>
      </c>
      <c r="P621" s="75" t="s">
        <v>8466</v>
      </c>
    </row>
    <row r="622" spans="5:16" ht="38.25">
      <c r="E622" s="78" t="s">
        <v>6327</v>
      </c>
      <c r="F622" s="75" t="s">
        <v>4</v>
      </c>
      <c r="G622" s="75" t="s">
        <v>712</v>
      </c>
      <c r="H622" s="76" t="s">
        <v>3526</v>
      </c>
      <c r="I622" s="76" t="s">
        <v>3527</v>
      </c>
      <c r="J622" s="88">
        <v>50401112</v>
      </c>
      <c r="L622" s="75" t="s">
        <v>6327</v>
      </c>
      <c r="M622" s="75" t="s">
        <v>37</v>
      </c>
      <c r="N622" s="75" t="s">
        <v>712</v>
      </c>
      <c r="O622" s="75" t="s">
        <v>8467</v>
      </c>
      <c r="P622" s="75" t="s">
        <v>8468</v>
      </c>
    </row>
    <row r="623" spans="5:16" ht="38.25">
      <c r="E623" s="78" t="s">
        <v>6327</v>
      </c>
      <c r="F623" s="75" t="s">
        <v>4</v>
      </c>
      <c r="G623" s="75" t="s">
        <v>712</v>
      </c>
      <c r="H623" s="76" t="s">
        <v>3528</v>
      </c>
      <c r="I623" s="76" t="s">
        <v>3529</v>
      </c>
      <c r="J623" s="88">
        <v>50401114</v>
      </c>
      <c r="L623" s="75" t="s">
        <v>6327</v>
      </c>
      <c r="M623" s="75" t="s">
        <v>37</v>
      </c>
      <c r="N623" s="75" t="s">
        <v>712</v>
      </c>
      <c r="O623" s="75" t="s">
        <v>9534</v>
      </c>
      <c r="P623" s="75" t="s">
        <v>9535</v>
      </c>
    </row>
    <row r="624" spans="5:16" ht="38.25">
      <c r="E624" s="78" t="s">
        <v>6327</v>
      </c>
      <c r="F624" s="75" t="s">
        <v>4</v>
      </c>
      <c r="G624" s="75" t="s">
        <v>712</v>
      </c>
      <c r="H624" s="76" t="s">
        <v>3530</v>
      </c>
      <c r="I624" s="76" t="s">
        <v>3531</v>
      </c>
      <c r="J624" s="88">
        <v>50401115</v>
      </c>
      <c r="L624" s="75" t="s">
        <v>6327</v>
      </c>
      <c r="M624" s="75" t="s">
        <v>37</v>
      </c>
      <c r="N624" s="75" t="s">
        <v>712</v>
      </c>
      <c r="O624" s="75" t="s">
        <v>8456</v>
      </c>
      <c r="P624" s="75" t="s">
        <v>8457</v>
      </c>
    </row>
    <row r="625" spans="5:16" ht="38.25">
      <c r="E625" s="78" t="s">
        <v>6327</v>
      </c>
      <c r="F625" s="75" t="s">
        <v>4</v>
      </c>
      <c r="G625" s="75" t="s">
        <v>712</v>
      </c>
      <c r="H625" s="76" t="s">
        <v>3532</v>
      </c>
      <c r="I625" s="76" t="s">
        <v>3533</v>
      </c>
      <c r="J625" s="88">
        <v>50401116</v>
      </c>
      <c r="L625" s="75" t="s">
        <v>6327</v>
      </c>
      <c r="M625" s="75" t="s">
        <v>37</v>
      </c>
      <c r="N625" s="75" t="s">
        <v>712</v>
      </c>
      <c r="O625" s="75" t="s">
        <v>8458</v>
      </c>
      <c r="P625" s="75" t="s">
        <v>8459</v>
      </c>
    </row>
    <row r="626" spans="5:16" ht="38.25">
      <c r="E626" s="78" t="s">
        <v>6327</v>
      </c>
      <c r="F626" s="75" t="s">
        <v>4</v>
      </c>
      <c r="G626" s="75" t="s">
        <v>712</v>
      </c>
      <c r="H626" s="76" t="s">
        <v>3544</v>
      </c>
      <c r="I626" s="76" t="s">
        <v>3545</v>
      </c>
      <c r="J626" s="88">
        <v>50401142</v>
      </c>
      <c r="L626" s="75" t="s">
        <v>6327</v>
      </c>
      <c r="M626" s="75" t="s">
        <v>37</v>
      </c>
      <c r="N626" s="75" t="s">
        <v>712</v>
      </c>
      <c r="O626" s="75" t="s">
        <v>8382</v>
      </c>
      <c r="P626" s="75" t="s">
        <v>8383</v>
      </c>
    </row>
    <row r="627" spans="5:16" ht="38.25">
      <c r="E627" s="78" t="s">
        <v>6327</v>
      </c>
      <c r="F627" s="75" t="s">
        <v>4</v>
      </c>
      <c r="G627" s="75" t="s">
        <v>712</v>
      </c>
      <c r="H627" s="76" t="s">
        <v>3546</v>
      </c>
      <c r="I627" s="76" t="s">
        <v>3547</v>
      </c>
      <c r="J627" s="88">
        <v>50401143</v>
      </c>
      <c r="L627" s="75" t="s">
        <v>6327</v>
      </c>
      <c r="M627" s="75" t="s">
        <v>37</v>
      </c>
      <c r="N627" s="75" t="s">
        <v>712</v>
      </c>
      <c r="O627" s="75" t="s">
        <v>8384</v>
      </c>
      <c r="P627" s="75" t="s">
        <v>8385</v>
      </c>
    </row>
    <row r="628" spans="5:16" ht="38.25">
      <c r="E628" s="78" t="s">
        <v>6327</v>
      </c>
      <c r="F628" s="75" t="s">
        <v>4</v>
      </c>
      <c r="G628" s="75" t="s">
        <v>712</v>
      </c>
      <c r="H628" s="76" t="s">
        <v>3548</v>
      </c>
      <c r="I628" s="76" t="s">
        <v>3549</v>
      </c>
      <c r="J628" s="88">
        <v>50401144</v>
      </c>
      <c r="L628" s="75" t="s">
        <v>6327</v>
      </c>
      <c r="M628" s="75" t="s">
        <v>37</v>
      </c>
      <c r="N628" s="75" t="s">
        <v>712</v>
      </c>
      <c r="O628" s="75" t="s">
        <v>7553</v>
      </c>
      <c r="P628" s="75" t="s">
        <v>7554</v>
      </c>
    </row>
    <row r="629" spans="5:16" ht="38.25">
      <c r="E629" s="78" t="s">
        <v>6327</v>
      </c>
      <c r="F629" s="75" t="s">
        <v>4</v>
      </c>
      <c r="G629" s="75" t="s">
        <v>712</v>
      </c>
      <c r="H629" s="76" t="s">
        <v>3534</v>
      </c>
      <c r="I629" s="76" t="s">
        <v>3535</v>
      </c>
      <c r="J629" s="88">
        <v>50401128</v>
      </c>
      <c r="L629" s="75" t="s">
        <v>6327</v>
      </c>
      <c r="M629" s="75" t="s">
        <v>37</v>
      </c>
      <c r="N629" s="75" t="s">
        <v>712</v>
      </c>
      <c r="O629" s="75" t="s">
        <v>7001</v>
      </c>
      <c r="P629" s="75" t="s">
        <v>7002</v>
      </c>
    </row>
    <row r="630" spans="5:16" ht="38.25">
      <c r="E630" s="78" t="s">
        <v>6327</v>
      </c>
      <c r="F630" s="75" t="s">
        <v>4</v>
      </c>
      <c r="G630" s="75" t="s">
        <v>712</v>
      </c>
      <c r="H630" s="76" t="s">
        <v>3536</v>
      </c>
      <c r="I630" s="76" t="s">
        <v>3537</v>
      </c>
      <c r="J630" s="88">
        <v>50401129</v>
      </c>
      <c r="L630" s="75" t="s">
        <v>6327</v>
      </c>
      <c r="M630" s="75" t="s">
        <v>37</v>
      </c>
      <c r="N630" s="75" t="s">
        <v>712</v>
      </c>
      <c r="O630" s="75" t="s">
        <v>7205</v>
      </c>
      <c r="P630" s="75" t="s">
        <v>7206</v>
      </c>
    </row>
    <row r="631" spans="5:16" ht="38.25">
      <c r="E631" s="78" t="s">
        <v>6327</v>
      </c>
      <c r="F631" s="75" t="s">
        <v>4</v>
      </c>
      <c r="G631" s="75" t="s">
        <v>712</v>
      </c>
      <c r="H631" s="76" t="s">
        <v>3538</v>
      </c>
      <c r="I631" s="76" t="s">
        <v>3539</v>
      </c>
      <c r="J631" s="88">
        <v>50401130</v>
      </c>
      <c r="L631" s="75" t="s">
        <v>6327</v>
      </c>
      <c r="M631" s="75" t="s">
        <v>37</v>
      </c>
      <c r="N631" s="75" t="s">
        <v>712</v>
      </c>
      <c r="O631" s="75" t="s">
        <v>7382</v>
      </c>
      <c r="P631" s="75" t="s">
        <v>7383</v>
      </c>
    </row>
    <row r="632" spans="5:16" ht="38.25">
      <c r="E632" s="78" t="s">
        <v>6327</v>
      </c>
      <c r="F632" s="75" t="s">
        <v>4</v>
      </c>
      <c r="G632" s="75" t="s">
        <v>712</v>
      </c>
      <c r="H632" s="76" t="s">
        <v>3474</v>
      </c>
      <c r="I632" s="76" t="s">
        <v>3475</v>
      </c>
      <c r="J632" s="88">
        <v>50400964</v>
      </c>
      <c r="L632" s="75" t="s">
        <v>6327</v>
      </c>
      <c r="M632" s="75" t="s">
        <v>37</v>
      </c>
      <c r="N632" s="75" t="s">
        <v>712</v>
      </c>
      <c r="O632" s="75" t="s">
        <v>8451</v>
      </c>
      <c r="P632" s="75" t="s">
        <v>8452</v>
      </c>
    </row>
    <row r="633" spans="5:16" ht="38.25">
      <c r="E633" s="78" t="s">
        <v>6327</v>
      </c>
      <c r="F633" s="75" t="s">
        <v>4</v>
      </c>
      <c r="G633" s="75" t="s">
        <v>712</v>
      </c>
      <c r="H633" s="76" t="s">
        <v>3540</v>
      </c>
      <c r="I633" s="76" t="s">
        <v>3541</v>
      </c>
      <c r="J633" s="88">
        <v>50401131</v>
      </c>
      <c r="L633" s="75" t="s">
        <v>6327</v>
      </c>
      <c r="M633" s="75" t="s">
        <v>37</v>
      </c>
      <c r="N633" s="75" t="s">
        <v>712</v>
      </c>
      <c r="O633" s="75" t="s">
        <v>6547</v>
      </c>
      <c r="P633" s="75" t="s">
        <v>6548</v>
      </c>
    </row>
    <row r="634" spans="5:16" ht="38.25">
      <c r="E634" s="78" t="s">
        <v>6327</v>
      </c>
      <c r="F634" s="75" t="s">
        <v>4</v>
      </c>
      <c r="G634" s="75" t="s">
        <v>712</v>
      </c>
      <c r="H634" s="76" t="s">
        <v>3566</v>
      </c>
      <c r="I634" s="76" t="s">
        <v>3567</v>
      </c>
      <c r="J634" s="88">
        <v>50401182</v>
      </c>
      <c r="L634" s="75" t="s">
        <v>6327</v>
      </c>
      <c r="M634" s="75" t="s">
        <v>37</v>
      </c>
      <c r="N634" s="75" t="s">
        <v>712</v>
      </c>
      <c r="O634" s="75" t="s">
        <v>7834</v>
      </c>
      <c r="P634" s="75" t="s">
        <v>7835</v>
      </c>
    </row>
    <row r="635" spans="5:16" ht="38.25">
      <c r="E635" s="78" t="s">
        <v>6327</v>
      </c>
      <c r="F635" s="75" t="s">
        <v>4</v>
      </c>
      <c r="G635" s="75" t="s">
        <v>712</v>
      </c>
      <c r="H635" s="76" t="s">
        <v>3550</v>
      </c>
      <c r="I635" s="76" t="s">
        <v>3551</v>
      </c>
      <c r="J635" s="88">
        <v>50401162</v>
      </c>
      <c r="L635" s="75" t="s">
        <v>6327</v>
      </c>
      <c r="M635" s="75" t="s">
        <v>37</v>
      </c>
      <c r="N635" s="75" t="s">
        <v>712</v>
      </c>
      <c r="O635" s="75" t="s">
        <v>8351</v>
      </c>
      <c r="P635" s="75" t="s">
        <v>8352</v>
      </c>
    </row>
    <row r="636" spans="5:16" ht="38.25">
      <c r="E636" s="78" t="s">
        <v>6327</v>
      </c>
      <c r="F636" s="75" t="s">
        <v>4</v>
      </c>
      <c r="G636" s="75" t="s">
        <v>712</v>
      </c>
      <c r="H636" s="76" t="s">
        <v>3568</v>
      </c>
      <c r="I636" s="76" t="s">
        <v>3569</v>
      </c>
      <c r="J636" s="88">
        <v>50401184</v>
      </c>
      <c r="L636" s="75" t="s">
        <v>6327</v>
      </c>
      <c r="M636" s="75" t="s">
        <v>37</v>
      </c>
      <c r="N636" s="75" t="s">
        <v>712</v>
      </c>
      <c r="O636" s="75" t="s">
        <v>7566</v>
      </c>
      <c r="P636" s="75" t="s">
        <v>7567</v>
      </c>
    </row>
    <row r="637" spans="5:16" ht="38.25">
      <c r="E637" s="78" t="s">
        <v>6327</v>
      </c>
      <c r="F637" s="75" t="s">
        <v>4</v>
      </c>
      <c r="G637" s="75" t="s">
        <v>712</v>
      </c>
      <c r="H637" s="76" t="s">
        <v>3570</v>
      </c>
      <c r="I637" s="76" t="s">
        <v>3571</v>
      </c>
      <c r="J637" s="88">
        <v>50401185</v>
      </c>
      <c r="L637" s="75" t="s">
        <v>6327</v>
      </c>
      <c r="M637" s="75" t="s">
        <v>37</v>
      </c>
      <c r="N637" s="75" t="s">
        <v>712</v>
      </c>
      <c r="O637" s="75" t="s">
        <v>8087</v>
      </c>
      <c r="P637" s="75" t="s">
        <v>8088</v>
      </c>
    </row>
    <row r="638" spans="5:16" ht="38.25">
      <c r="E638" s="78" t="s">
        <v>6327</v>
      </c>
      <c r="F638" s="75" t="s">
        <v>4</v>
      </c>
      <c r="G638" s="75" t="s">
        <v>712</v>
      </c>
      <c r="H638" s="76" t="s">
        <v>3572</v>
      </c>
      <c r="I638" s="76" t="s">
        <v>3573</v>
      </c>
      <c r="J638" s="88">
        <v>50401186</v>
      </c>
      <c r="L638" s="75" t="s">
        <v>6327</v>
      </c>
      <c r="M638" s="75" t="s">
        <v>37</v>
      </c>
      <c r="N638" s="75" t="s">
        <v>712</v>
      </c>
      <c r="O638" s="75" t="s">
        <v>8473</v>
      </c>
      <c r="P638" s="75" t="s">
        <v>8474</v>
      </c>
    </row>
    <row r="639" spans="5:16" ht="38.25">
      <c r="E639" s="78" t="s">
        <v>6327</v>
      </c>
      <c r="F639" s="75" t="s">
        <v>4</v>
      </c>
      <c r="G639" s="75" t="s">
        <v>712</v>
      </c>
      <c r="H639" s="76" t="s">
        <v>3552</v>
      </c>
      <c r="I639" s="76" t="s">
        <v>3553</v>
      </c>
      <c r="J639" s="88">
        <v>50401171</v>
      </c>
      <c r="L639" s="75" t="s">
        <v>6327</v>
      </c>
      <c r="M639" s="75" t="s">
        <v>37</v>
      </c>
      <c r="N639" s="75" t="s">
        <v>712</v>
      </c>
      <c r="O639" s="75" t="s">
        <v>6615</v>
      </c>
      <c r="P639" s="75" t="s">
        <v>6616</v>
      </c>
    </row>
    <row r="640" spans="5:16" ht="38.25">
      <c r="E640" s="78" t="s">
        <v>6327</v>
      </c>
      <c r="F640" s="75" t="s">
        <v>4</v>
      </c>
      <c r="G640" s="75" t="s">
        <v>712</v>
      </c>
      <c r="H640" s="76" t="s">
        <v>3576</v>
      </c>
      <c r="I640" s="76" t="s">
        <v>3577</v>
      </c>
      <c r="J640" s="88">
        <v>50401188</v>
      </c>
      <c r="L640" s="75" t="s">
        <v>6327</v>
      </c>
      <c r="M640" s="75" t="s">
        <v>37</v>
      </c>
      <c r="N640" s="75" t="s">
        <v>712</v>
      </c>
      <c r="O640" s="75" t="s">
        <v>8475</v>
      </c>
      <c r="P640" s="75" t="s">
        <v>8476</v>
      </c>
    </row>
    <row r="641" spans="5:16" ht="38.25">
      <c r="E641" s="78" t="s">
        <v>6327</v>
      </c>
      <c r="F641" s="75" t="s">
        <v>4</v>
      </c>
      <c r="G641" s="75" t="s">
        <v>712</v>
      </c>
      <c r="H641" s="76" t="s">
        <v>3510</v>
      </c>
      <c r="I641" s="76" t="s">
        <v>3511</v>
      </c>
      <c r="J641" s="88">
        <v>50401063</v>
      </c>
      <c r="L641" s="75" t="s">
        <v>6327</v>
      </c>
      <c r="M641" s="75" t="s">
        <v>37</v>
      </c>
      <c r="N641" s="75" t="s">
        <v>712</v>
      </c>
      <c r="O641" s="75" t="s">
        <v>7326</v>
      </c>
      <c r="P641" s="75" t="s">
        <v>7327</v>
      </c>
    </row>
    <row r="642" spans="5:16" ht="38.25">
      <c r="E642" s="78" t="s">
        <v>6327</v>
      </c>
      <c r="F642" s="75" t="s">
        <v>4</v>
      </c>
      <c r="G642" s="75" t="s">
        <v>712</v>
      </c>
      <c r="H642" s="76" t="s">
        <v>3578</v>
      </c>
      <c r="I642" s="76" t="s">
        <v>3579</v>
      </c>
      <c r="J642" s="88">
        <v>50401191</v>
      </c>
      <c r="L642" s="75" t="s">
        <v>6327</v>
      </c>
      <c r="M642" s="75" t="s">
        <v>37</v>
      </c>
      <c r="N642" s="75" t="s">
        <v>712</v>
      </c>
      <c r="O642" s="75" t="s">
        <v>8477</v>
      </c>
      <c r="P642" s="75" t="s">
        <v>8478</v>
      </c>
    </row>
    <row r="643" spans="5:16" ht="38.25">
      <c r="E643" s="78" t="s">
        <v>6327</v>
      </c>
      <c r="F643" s="75" t="s">
        <v>4</v>
      </c>
      <c r="G643" s="75" t="s">
        <v>712</v>
      </c>
      <c r="H643" s="76" t="s">
        <v>3580</v>
      </c>
      <c r="I643" s="76" t="s">
        <v>3581</v>
      </c>
      <c r="J643" s="88">
        <v>50401192</v>
      </c>
      <c r="L643" s="75" t="s">
        <v>6327</v>
      </c>
      <c r="M643" s="75" t="s">
        <v>37</v>
      </c>
      <c r="N643" s="75" t="s">
        <v>712</v>
      </c>
      <c r="O643" s="75" t="s">
        <v>8721</v>
      </c>
      <c r="P643" s="75" t="s">
        <v>8722</v>
      </c>
    </row>
    <row r="644" spans="5:16" ht="38.25">
      <c r="E644" s="78" t="s">
        <v>6327</v>
      </c>
      <c r="F644" s="75" t="s">
        <v>4</v>
      </c>
      <c r="G644" s="75" t="s">
        <v>712</v>
      </c>
      <c r="H644" s="76" t="s">
        <v>3554</v>
      </c>
      <c r="I644" s="76" t="s">
        <v>3555</v>
      </c>
      <c r="J644" s="88">
        <v>50401172</v>
      </c>
      <c r="L644" s="75" t="s">
        <v>6327</v>
      </c>
      <c r="M644" s="75" t="s">
        <v>37</v>
      </c>
      <c r="N644" s="75" t="s">
        <v>712</v>
      </c>
      <c r="O644" s="75" t="s">
        <v>8742</v>
      </c>
      <c r="P644" s="75" t="s">
        <v>8743</v>
      </c>
    </row>
    <row r="645" spans="5:16" ht="38.25">
      <c r="E645" s="78" t="s">
        <v>6327</v>
      </c>
      <c r="F645" s="75" t="s">
        <v>4</v>
      </c>
      <c r="G645" s="75" t="s">
        <v>712</v>
      </c>
      <c r="H645" s="76" t="s">
        <v>3616</v>
      </c>
      <c r="I645" s="76" t="s">
        <v>3617</v>
      </c>
      <c r="J645" s="88">
        <v>50401296</v>
      </c>
      <c r="L645" s="75" t="s">
        <v>6327</v>
      </c>
      <c r="M645" s="75" t="s">
        <v>37</v>
      </c>
      <c r="N645" s="75" t="s">
        <v>712</v>
      </c>
      <c r="O645" s="75" t="s">
        <v>7762</v>
      </c>
      <c r="P645" s="75" t="s">
        <v>7763</v>
      </c>
    </row>
    <row r="646" spans="5:16" ht="38.25">
      <c r="E646" s="78" t="s">
        <v>6327</v>
      </c>
      <c r="F646" s="75" t="s">
        <v>4</v>
      </c>
      <c r="G646" s="75" t="s">
        <v>712</v>
      </c>
      <c r="H646" s="76" t="s">
        <v>3620</v>
      </c>
      <c r="I646" s="76" t="s">
        <v>3621</v>
      </c>
      <c r="J646" s="88">
        <v>50401299</v>
      </c>
      <c r="L646" s="75" t="s">
        <v>6327</v>
      </c>
      <c r="M646" s="75" t="s">
        <v>37</v>
      </c>
      <c r="N646" s="75" t="s">
        <v>712</v>
      </c>
      <c r="O646" s="75" t="s">
        <v>8701</v>
      </c>
      <c r="P646" s="75" t="s">
        <v>8702</v>
      </c>
    </row>
    <row r="647" spans="5:16" ht="38.25">
      <c r="E647" s="78" t="s">
        <v>6327</v>
      </c>
      <c r="F647" s="75" t="s">
        <v>4</v>
      </c>
      <c r="G647" s="75" t="s">
        <v>712</v>
      </c>
      <c r="H647" s="76" t="s">
        <v>3606</v>
      </c>
      <c r="I647" s="76" t="s">
        <v>3607</v>
      </c>
      <c r="J647" s="88">
        <v>50401280</v>
      </c>
      <c r="L647" s="75" t="s">
        <v>6327</v>
      </c>
      <c r="M647" s="75" t="s">
        <v>37</v>
      </c>
      <c r="N647" s="75" t="s">
        <v>712</v>
      </c>
      <c r="O647" s="75" t="s">
        <v>8155</v>
      </c>
      <c r="P647" s="75" t="s">
        <v>8156</v>
      </c>
    </row>
    <row r="648" spans="5:16" ht="38.25">
      <c r="E648" s="78" t="s">
        <v>6327</v>
      </c>
      <c r="F648" s="75" t="s">
        <v>4</v>
      </c>
      <c r="G648" s="75" t="s">
        <v>712</v>
      </c>
      <c r="H648" s="76" t="s">
        <v>3612</v>
      </c>
      <c r="I648" s="76" t="s">
        <v>3613</v>
      </c>
      <c r="J648" s="88">
        <v>50401293</v>
      </c>
      <c r="L648" s="75" t="s">
        <v>6327</v>
      </c>
      <c r="M648" s="75" t="s">
        <v>37</v>
      </c>
      <c r="N648" s="75" t="s">
        <v>712</v>
      </c>
      <c r="O648" s="75" t="s">
        <v>8669</v>
      </c>
      <c r="P648" s="75" t="s">
        <v>8670</v>
      </c>
    </row>
    <row r="649" spans="5:16" ht="38.25">
      <c r="E649" s="78" t="s">
        <v>6327</v>
      </c>
      <c r="F649" s="75" t="s">
        <v>4</v>
      </c>
      <c r="G649" s="75" t="s">
        <v>712</v>
      </c>
      <c r="H649" s="76" t="s">
        <v>3622</v>
      </c>
      <c r="I649" s="76" t="s">
        <v>3623</v>
      </c>
      <c r="J649" s="88">
        <v>50401302</v>
      </c>
      <c r="L649" s="75" t="s">
        <v>6327</v>
      </c>
      <c r="M649" s="75" t="s">
        <v>37</v>
      </c>
      <c r="N649" s="75" t="s">
        <v>712</v>
      </c>
      <c r="O649" s="75" t="s">
        <v>8703</v>
      </c>
      <c r="P649" s="75" t="s">
        <v>8704</v>
      </c>
    </row>
    <row r="650" spans="5:16" ht="38.25">
      <c r="E650" s="78" t="s">
        <v>6327</v>
      </c>
      <c r="F650" s="75" t="s">
        <v>4</v>
      </c>
      <c r="G650" s="75" t="s">
        <v>712</v>
      </c>
      <c r="H650" s="76" t="s">
        <v>3624</v>
      </c>
      <c r="I650" s="76" t="s">
        <v>3625</v>
      </c>
      <c r="J650" s="88">
        <v>50401306</v>
      </c>
      <c r="L650" s="75" t="s">
        <v>6327</v>
      </c>
      <c r="M650" s="75" t="s">
        <v>37</v>
      </c>
      <c r="N650" s="75" t="s">
        <v>712</v>
      </c>
      <c r="O650" s="75" t="s">
        <v>8817</v>
      </c>
      <c r="P650" s="75" t="s">
        <v>8818</v>
      </c>
    </row>
    <row r="651" spans="5:16" ht="38.25">
      <c r="E651" s="78" t="s">
        <v>6327</v>
      </c>
      <c r="F651" s="75" t="s">
        <v>4</v>
      </c>
      <c r="G651" s="75" t="s">
        <v>712</v>
      </c>
      <c r="H651" s="76" t="s">
        <v>3628</v>
      </c>
      <c r="I651" s="76" t="s">
        <v>3629</v>
      </c>
      <c r="J651" s="88">
        <v>50401311</v>
      </c>
      <c r="L651" s="75" t="s">
        <v>6327</v>
      </c>
      <c r="M651" s="75" t="s">
        <v>37</v>
      </c>
      <c r="N651" s="75" t="s">
        <v>712</v>
      </c>
      <c r="O651" s="75" t="s">
        <v>8671</v>
      </c>
      <c r="P651" s="75" t="s">
        <v>8672</v>
      </c>
    </row>
    <row r="652" spans="5:16" ht="38.25">
      <c r="E652" s="78" t="s">
        <v>6327</v>
      </c>
      <c r="F652" s="75" t="s">
        <v>4</v>
      </c>
      <c r="G652" s="75" t="s">
        <v>712</v>
      </c>
      <c r="H652" s="76" t="s">
        <v>3636</v>
      </c>
      <c r="I652" s="76" t="s">
        <v>3637</v>
      </c>
      <c r="J652" s="88">
        <v>50401339</v>
      </c>
      <c r="L652" s="75" t="s">
        <v>6327</v>
      </c>
      <c r="M652" s="75" t="s">
        <v>37</v>
      </c>
      <c r="N652" s="75" t="s">
        <v>712</v>
      </c>
      <c r="O652" s="75" t="s">
        <v>7208</v>
      </c>
      <c r="P652" s="75" t="s">
        <v>7209</v>
      </c>
    </row>
    <row r="653" spans="5:16" ht="38.25">
      <c r="E653" s="78" t="s">
        <v>6327</v>
      </c>
      <c r="F653" s="75" t="s">
        <v>4</v>
      </c>
      <c r="G653" s="75" t="s">
        <v>712</v>
      </c>
      <c r="H653" s="76" t="s">
        <v>3638</v>
      </c>
      <c r="I653" s="76" t="s">
        <v>3639</v>
      </c>
      <c r="J653" s="88">
        <v>50401342</v>
      </c>
      <c r="L653" s="75" t="s">
        <v>6327</v>
      </c>
      <c r="M653" s="75" t="s">
        <v>37</v>
      </c>
      <c r="N653" s="75" t="s">
        <v>712</v>
      </c>
      <c r="O653" s="75" t="s">
        <v>8302</v>
      </c>
      <c r="P653" s="75" t="s">
        <v>8303</v>
      </c>
    </row>
    <row r="654" spans="5:16" ht="38.25">
      <c r="E654" s="78" t="s">
        <v>6327</v>
      </c>
      <c r="F654" s="75" t="s">
        <v>4</v>
      </c>
      <c r="G654" s="75" t="s">
        <v>712</v>
      </c>
      <c r="H654" s="76" t="s">
        <v>3644</v>
      </c>
      <c r="I654" s="76" t="s">
        <v>3645</v>
      </c>
      <c r="J654" s="88">
        <v>50401347</v>
      </c>
      <c r="L654" s="75" t="s">
        <v>6327</v>
      </c>
      <c r="M654" s="75" t="s">
        <v>37</v>
      </c>
      <c r="N654" s="75" t="s">
        <v>712</v>
      </c>
      <c r="O654" s="75" t="s">
        <v>8298</v>
      </c>
      <c r="P654" s="75" t="s">
        <v>8299</v>
      </c>
    </row>
    <row r="655" spans="5:16" ht="38.25">
      <c r="E655" s="78" t="s">
        <v>6327</v>
      </c>
      <c r="F655" s="75" t="s">
        <v>4</v>
      </c>
      <c r="G655" s="75" t="s">
        <v>712</v>
      </c>
      <c r="H655" s="76" t="s">
        <v>3632</v>
      </c>
      <c r="I655" s="76" t="s">
        <v>3633</v>
      </c>
      <c r="J655" s="88">
        <v>50401327</v>
      </c>
      <c r="L655" s="75" t="s">
        <v>6327</v>
      </c>
      <c r="M655" s="75" t="s">
        <v>37</v>
      </c>
      <c r="N655" s="75" t="s">
        <v>712</v>
      </c>
      <c r="O655" s="75" t="s">
        <v>8280</v>
      </c>
      <c r="P655" s="75" t="s">
        <v>8281</v>
      </c>
    </row>
    <row r="656" spans="5:16" ht="38.25">
      <c r="E656" s="78" t="s">
        <v>6327</v>
      </c>
      <c r="F656" s="75" t="s">
        <v>4</v>
      </c>
      <c r="G656" s="75" t="s">
        <v>712</v>
      </c>
      <c r="H656" s="76" t="s">
        <v>3648</v>
      </c>
      <c r="I656" s="76" t="s">
        <v>3649</v>
      </c>
      <c r="J656" s="88">
        <v>50401362</v>
      </c>
      <c r="L656" s="75" t="s">
        <v>6327</v>
      </c>
      <c r="M656" s="75" t="s">
        <v>37</v>
      </c>
      <c r="N656" s="75" t="s">
        <v>712</v>
      </c>
      <c r="O656" s="75" t="s">
        <v>7409</v>
      </c>
      <c r="P656" s="75" t="s">
        <v>7410</v>
      </c>
    </row>
    <row r="657" spans="5:16" ht="38.25">
      <c r="E657" s="78" t="s">
        <v>6327</v>
      </c>
      <c r="F657" s="75" t="s">
        <v>4</v>
      </c>
      <c r="G657" s="75" t="s">
        <v>712</v>
      </c>
      <c r="H657" s="76" t="s">
        <v>3614</v>
      </c>
      <c r="I657" s="76" t="s">
        <v>3615</v>
      </c>
      <c r="J657" s="88">
        <v>50401295</v>
      </c>
      <c r="L657" s="75" t="s">
        <v>6327</v>
      </c>
      <c r="M657" s="75" t="s">
        <v>37</v>
      </c>
      <c r="N657" s="75" t="s">
        <v>712</v>
      </c>
      <c r="O657" s="75" t="s">
        <v>8320</v>
      </c>
      <c r="P657" s="75" t="s">
        <v>8321</v>
      </c>
    </row>
    <row r="658" spans="5:16" ht="38.25">
      <c r="E658" s="78" t="s">
        <v>6327</v>
      </c>
      <c r="F658" s="75" t="s">
        <v>4</v>
      </c>
      <c r="G658" s="75" t="s">
        <v>712</v>
      </c>
      <c r="H658" s="76" t="s">
        <v>3650</v>
      </c>
      <c r="I658" s="76" t="s">
        <v>3651</v>
      </c>
      <c r="J658" s="88">
        <v>50401373</v>
      </c>
      <c r="L658" s="75" t="s">
        <v>6327</v>
      </c>
      <c r="M658" s="75" t="s">
        <v>37</v>
      </c>
      <c r="N658" s="75" t="s">
        <v>712</v>
      </c>
      <c r="O658" s="75" t="s">
        <v>8324</v>
      </c>
      <c r="P658" s="75" t="s">
        <v>8325</v>
      </c>
    </row>
    <row r="659" spans="5:16" ht="38.25">
      <c r="E659" s="78" t="s">
        <v>6327</v>
      </c>
      <c r="F659" s="75" t="s">
        <v>4</v>
      </c>
      <c r="G659" s="75" t="s">
        <v>712</v>
      </c>
      <c r="H659" s="76" t="s">
        <v>3678</v>
      </c>
      <c r="I659" s="76" t="s">
        <v>3679</v>
      </c>
      <c r="J659" s="88">
        <v>50401407</v>
      </c>
      <c r="L659" s="75" t="s">
        <v>6327</v>
      </c>
      <c r="M659" s="75" t="s">
        <v>37</v>
      </c>
      <c r="N659" s="75" t="s">
        <v>712</v>
      </c>
      <c r="O659" s="75" t="s">
        <v>8312</v>
      </c>
      <c r="P659" s="75" t="s">
        <v>8313</v>
      </c>
    </row>
    <row r="660" spans="5:16" ht="38.25">
      <c r="E660" s="78" t="s">
        <v>6327</v>
      </c>
      <c r="F660" s="75" t="s">
        <v>4</v>
      </c>
      <c r="G660" s="75" t="s">
        <v>712</v>
      </c>
      <c r="H660" s="76" t="s">
        <v>3680</v>
      </c>
      <c r="I660" s="76" t="s">
        <v>3681</v>
      </c>
      <c r="J660" s="88">
        <v>50401416</v>
      </c>
      <c r="L660" s="75" t="s">
        <v>6327</v>
      </c>
      <c r="M660" s="75" t="s">
        <v>37</v>
      </c>
      <c r="N660" s="75" t="s">
        <v>712</v>
      </c>
      <c r="O660" s="75" t="s">
        <v>8326</v>
      </c>
      <c r="P660" s="75" t="s">
        <v>8327</v>
      </c>
    </row>
    <row r="661" spans="5:16" ht="38.25">
      <c r="E661" s="78" t="s">
        <v>6327</v>
      </c>
      <c r="F661" s="75" t="s">
        <v>4</v>
      </c>
      <c r="G661" s="75" t="s">
        <v>712</v>
      </c>
      <c r="H661" s="76" t="s">
        <v>3682</v>
      </c>
      <c r="I661" s="76" t="s">
        <v>3683</v>
      </c>
      <c r="J661" s="88">
        <v>50401426</v>
      </c>
      <c r="L661" s="75" t="s">
        <v>6327</v>
      </c>
      <c r="M661" s="75" t="s">
        <v>37</v>
      </c>
      <c r="N661" s="75" t="s">
        <v>712</v>
      </c>
      <c r="O661" s="75" t="s">
        <v>8328</v>
      </c>
      <c r="P661" s="75" t="s">
        <v>8329</v>
      </c>
    </row>
    <row r="662" spans="5:16" ht="38.25">
      <c r="E662" s="78" t="s">
        <v>6327</v>
      </c>
      <c r="F662" s="75" t="s">
        <v>4</v>
      </c>
      <c r="G662" s="75" t="s">
        <v>712</v>
      </c>
      <c r="H662" s="76" t="s">
        <v>3686</v>
      </c>
      <c r="I662" s="76" t="s">
        <v>3687</v>
      </c>
      <c r="J662" s="88">
        <v>50401438</v>
      </c>
      <c r="L662" s="75" t="s">
        <v>6327</v>
      </c>
      <c r="M662" s="75" t="s">
        <v>37</v>
      </c>
      <c r="N662" s="75" t="s">
        <v>712</v>
      </c>
      <c r="O662" s="75" t="s">
        <v>8723</v>
      </c>
      <c r="P662" s="75" t="s">
        <v>8724</v>
      </c>
    </row>
    <row r="663" spans="5:16" ht="38.25">
      <c r="E663" s="78" t="s">
        <v>6327</v>
      </c>
      <c r="F663" s="75" t="s">
        <v>4</v>
      </c>
      <c r="G663" s="75" t="s">
        <v>712</v>
      </c>
      <c r="H663" s="76" t="s">
        <v>3656</v>
      </c>
      <c r="I663" s="76" t="s">
        <v>3657</v>
      </c>
      <c r="J663" s="88">
        <v>50401386</v>
      </c>
      <c r="L663" s="75" t="s">
        <v>6327</v>
      </c>
      <c r="M663" s="75" t="s">
        <v>37</v>
      </c>
      <c r="N663" s="75" t="s">
        <v>712</v>
      </c>
      <c r="O663" s="75" t="s">
        <v>8725</v>
      </c>
      <c r="P663" s="75" t="s">
        <v>8726</v>
      </c>
    </row>
    <row r="664" spans="5:16" ht="38.25">
      <c r="E664" s="78" t="s">
        <v>6327</v>
      </c>
      <c r="F664" s="75" t="s">
        <v>4</v>
      </c>
      <c r="G664" s="75" t="s">
        <v>712</v>
      </c>
      <c r="H664" s="76" t="s">
        <v>3658</v>
      </c>
      <c r="I664" s="76" t="s">
        <v>3659</v>
      </c>
      <c r="J664" s="88">
        <v>50401387</v>
      </c>
      <c r="L664" s="75" t="s">
        <v>6327</v>
      </c>
      <c r="M664" s="75" t="s">
        <v>37</v>
      </c>
      <c r="N664" s="75" t="s">
        <v>712</v>
      </c>
      <c r="O664" s="75" t="s">
        <v>7877</v>
      </c>
      <c r="P664" s="75" t="s">
        <v>7878</v>
      </c>
    </row>
    <row r="665" spans="5:16" ht="38.25">
      <c r="E665" s="78" t="s">
        <v>6327</v>
      </c>
      <c r="F665" s="75" t="s">
        <v>4</v>
      </c>
      <c r="G665" s="75" t="s">
        <v>712</v>
      </c>
      <c r="H665" s="76" t="s">
        <v>3666</v>
      </c>
      <c r="I665" s="76" t="s">
        <v>3667</v>
      </c>
      <c r="J665" s="88">
        <v>50401394</v>
      </c>
      <c r="L665" s="75" t="s">
        <v>6327</v>
      </c>
      <c r="M665" s="75" t="s">
        <v>37</v>
      </c>
      <c r="N665" s="75" t="s">
        <v>712</v>
      </c>
      <c r="O665" s="75" t="s">
        <v>8314</v>
      </c>
      <c r="P665" s="75" t="s">
        <v>8315</v>
      </c>
    </row>
    <row r="666" spans="5:16" ht="38.25">
      <c r="E666" s="78" t="s">
        <v>6327</v>
      </c>
      <c r="F666" s="75" t="s">
        <v>4</v>
      </c>
      <c r="G666" s="75" t="s">
        <v>712</v>
      </c>
      <c r="H666" s="76" t="s">
        <v>3091</v>
      </c>
      <c r="I666" s="76" t="s">
        <v>3092</v>
      </c>
      <c r="J666" s="88">
        <v>50401447</v>
      </c>
      <c r="L666" s="75" t="s">
        <v>6327</v>
      </c>
      <c r="M666" s="75" t="s">
        <v>37</v>
      </c>
      <c r="N666" s="75" t="s">
        <v>712</v>
      </c>
      <c r="O666" s="75" t="s">
        <v>8551</v>
      </c>
      <c r="P666" s="75" t="s">
        <v>8552</v>
      </c>
    </row>
    <row r="667" spans="5:16" ht="38.25">
      <c r="E667" s="78" t="s">
        <v>6327</v>
      </c>
      <c r="F667" s="75" t="s">
        <v>4</v>
      </c>
      <c r="G667" s="75" t="s">
        <v>712</v>
      </c>
      <c r="H667" s="76" t="s">
        <v>3670</v>
      </c>
      <c r="I667" s="76" t="s">
        <v>3671</v>
      </c>
      <c r="J667" s="88">
        <v>50401396</v>
      </c>
      <c r="L667" s="75" t="s">
        <v>6327</v>
      </c>
      <c r="M667" s="75" t="s">
        <v>37</v>
      </c>
      <c r="N667" s="75" t="s">
        <v>712</v>
      </c>
      <c r="O667" s="75" t="s">
        <v>7395</v>
      </c>
      <c r="P667" s="75" t="s">
        <v>7396</v>
      </c>
    </row>
    <row r="668" spans="5:16" ht="38.25">
      <c r="E668" s="78" t="s">
        <v>6327</v>
      </c>
      <c r="F668" s="75" t="s">
        <v>4</v>
      </c>
      <c r="G668" s="75" t="s">
        <v>712</v>
      </c>
      <c r="H668" s="76" t="s">
        <v>3512</v>
      </c>
      <c r="I668" s="76" t="s">
        <v>3513</v>
      </c>
      <c r="J668" s="88">
        <v>50401071</v>
      </c>
      <c r="L668" s="75" t="s">
        <v>6327</v>
      </c>
      <c r="M668" s="75" t="s">
        <v>37</v>
      </c>
      <c r="N668" s="75" t="s">
        <v>712</v>
      </c>
      <c r="O668" s="75" t="s">
        <v>7433</v>
      </c>
      <c r="P668" s="75" t="s">
        <v>7434</v>
      </c>
    </row>
    <row r="669" spans="5:16" ht="38.25">
      <c r="E669" s="78" t="s">
        <v>6327</v>
      </c>
      <c r="F669" s="75" t="s">
        <v>4</v>
      </c>
      <c r="G669" s="75" t="s">
        <v>712</v>
      </c>
      <c r="H669" s="76" t="s">
        <v>3093</v>
      </c>
      <c r="I669" s="76" t="s">
        <v>3094</v>
      </c>
      <c r="J669" s="88">
        <v>50401451</v>
      </c>
      <c r="L669" s="75" t="s">
        <v>6327</v>
      </c>
      <c r="M669" s="75" t="s">
        <v>37</v>
      </c>
      <c r="N669" s="75" t="s">
        <v>712</v>
      </c>
      <c r="O669" s="75" t="s">
        <v>8316</v>
      </c>
      <c r="P669" s="75" t="s">
        <v>8317</v>
      </c>
    </row>
    <row r="670" spans="5:16" ht="38.25">
      <c r="E670" s="78" t="s">
        <v>6327</v>
      </c>
      <c r="F670" s="75" t="s">
        <v>4</v>
      </c>
      <c r="G670" s="75" t="s">
        <v>712</v>
      </c>
      <c r="H670" s="76" t="s">
        <v>3672</v>
      </c>
      <c r="I670" s="76" t="s">
        <v>3673</v>
      </c>
      <c r="J670" s="88">
        <v>50401397</v>
      </c>
      <c r="L670" s="75" t="s">
        <v>6327</v>
      </c>
      <c r="M670" s="75" t="s">
        <v>37</v>
      </c>
      <c r="N670" s="75" t="s">
        <v>712</v>
      </c>
      <c r="O670" s="75" t="s">
        <v>8318</v>
      </c>
      <c r="P670" s="75" t="s">
        <v>8319</v>
      </c>
    </row>
    <row r="671" spans="5:16" ht="38.25">
      <c r="E671" s="78" t="s">
        <v>6327</v>
      </c>
      <c r="F671" s="75" t="s">
        <v>4</v>
      </c>
      <c r="G671" s="75" t="s">
        <v>712</v>
      </c>
      <c r="H671" s="76" t="s">
        <v>3674</v>
      </c>
      <c r="I671" s="76" t="s">
        <v>3675</v>
      </c>
      <c r="J671" s="88">
        <v>50401398</v>
      </c>
      <c r="L671" s="75" t="s">
        <v>6327</v>
      </c>
      <c r="M671" s="75" t="s">
        <v>37</v>
      </c>
      <c r="N671" s="75" t="s">
        <v>712</v>
      </c>
      <c r="O671" s="75" t="s">
        <v>7214</v>
      </c>
      <c r="P671" s="75" t="s">
        <v>7215</v>
      </c>
    </row>
    <row r="672" spans="5:16" ht="38.25">
      <c r="E672" s="78" t="s">
        <v>6327</v>
      </c>
      <c r="F672" s="75" t="s">
        <v>4</v>
      </c>
      <c r="G672" s="75" t="s">
        <v>712</v>
      </c>
      <c r="H672" s="76" t="s">
        <v>3694</v>
      </c>
      <c r="I672" s="76" t="s">
        <v>3695</v>
      </c>
      <c r="J672" s="88">
        <v>50401455</v>
      </c>
      <c r="L672" s="75" t="s">
        <v>6327</v>
      </c>
      <c r="M672" s="75" t="s">
        <v>37</v>
      </c>
      <c r="N672" s="75" t="s">
        <v>712</v>
      </c>
      <c r="O672" s="75" t="s">
        <v>8322</v>
      </c>
      <c r="P672" s="75" t="s">
        <v>8323</v>
      </c>
    </row>
    <row r="673" spans="5:16" ht="38.25">
      <c r="E673" s="78" t="s">
        <v>6327</v>
      </c>
      <c r="F673" s="75" t="s">
        <v>4</v>
      </c>
      <c r="G673" s="75" t="s">
        <v>712</v>
      </c>
      <c r="H673" s="76" t="s">
        <v>3676</v>
      </c>
      <c r="I673" s="76" t="s">
        <v>3677</v>
      </c>
      <c r="J673" s="88">
        <v>50401403</v>
      </c>
      <c r="L673" s="75" t="s">
        <v>6327</v>
      </c>
      <c r="M673" s="75" t="s">
        <v>37</v>
      </c>
      <c r="N673" s="75" t="s">
        <v>712</v>
      </c>
      <c r="O673" s="75" t="s">
        <v>8332</v>
      </c>
      <c r="P673" s="75" t="s">
        <v>8333</v>
      </c>
    </row>
    <row r="674" spans="5:16" ht="38.25">
      <c r="E674" s="78" t="s">
        <v>6327</v>
      </c>
      <c r="F674" s="75" t="s">
        <v>4</v>
      </c>
      <c r="G674" s="75" t="s">
        <v>712</v>
      </c>
      <c r="H674" s="76" t="s">
        <v>3696</v>
      </c>
      <c r="I674" s="76" t="s">
        <v>3697</v>
      </c>
      <c r="J674" s="88">
        <v>50401457</v>
      </c>
      <c r="L674" s="75" t="s">
        <v>6327</v>
      </c>
      <c r="M674" s="75" t="s">
        <v>37</v>
      </c>
      <c r="N674" s="75" t="s">
        <v>712</v>
      </c>
      <c r="O674" s="75" t="s">
        <v>7516</v>
      </c>
      <c r="P674" s="75" t="s">
        <v>7517</v>
      </c>
    </row>
    <row r="675" spans="5:16" ht="38.25">
      <c r="E675" s="78" t="s">
        <v>6327</v>
      </c>
      <c r="F675" s="75" t="s">
        <v>4</v>
      </c>
      <c r="G675" s="75" t="s">
        <v>712</v>
      </c>
      <c r="H675" s="76" t="s">
        <v>3702</v>
      </c>
      <c r="I675" s="76" t="s">
        <v>3703</v>
      </c>
      <c r="J675" s="88">
        <v>50401482</v>
      </c>
      <c r="L675" s="75" t="s">
        <v>6327</v>
      </c>
      <c r="M675" s="75" t="s">
        <v>37</v>
      </c>
      <c r="N675" s="75" t="s">
        <v>712</v>
      </c>
      <c r="O675" s="75" t="s">
        <v>8334</v>
      </c>
      <c r="P675" s="75" t="s">
        <v>8335</v>
      </c>
    </row>
    <row r="676" spans="5:16" ht="38.25">
      <c r="E676" s="78" t="s">
        <v>6327</v>
      </c>
      <c r="F676" s="75" t="s">
        <v>4</v>
      </c>
      <c r="G676" s="75" t="s">
        <v>712</v>
      </c>
      <c r="H676" s="76" t="s">
        <v>3704</v>
      </c>
      <c r="I676" s="76" t="s">
        <v>3705</v>
      </c>
      <c r="J676" s="88">
        <v>50401483</v>
      </c>
      <c r="L676" s="75" t="s">
        <v>6327</v>
      </c>
      <c r="M676" s="75" t="s">
        <v>37</v>
      </c>
      <c r="N676" s="75" t="s">
        <v>712</v>
      </c>
      <c r="O676" s="75" t="s">
        <v>6533</v>
      </c>
      <c r="P676" s="75" t="s">
        <v>6534</v>
      </c>
    </row>
    <row r="677" spans="5:16" ht="38.25">
      <c r="E677" s="78" t="s">
        <v>6327</v>
      </c>
      <c r="F677" s="75" t="s">
        <v>4</v>
      </c>
      <c r="G677" s="75" t="s">
        <v>712</v>
      </c>
      <c r="H677" s="76" t="s">
        <v>3706</v>
      </c>
      <c r="I677" s="76" t="s">
        <v>3707</v>
      </c>
      <c r="J677" s="88">
        <v>50401485</v>
      </c>
      <c r="L677" s="75" t="s">
        <v>6327</v>
      </c>
      <c r="M677" s="75" t="s">
        <v>37</v>
      </c>
      <c r="N677" s="75" t="s">
        <v>712</v>
      </c>
      <c r="O677" s="75" t="s">
        <v>6535</v>
      </c>
      <c r="P677" s="75" t="s">
        <v>6536</v>
      </c>
    </row>
    <row r="678" spans="5:16" ht="38.25">
      <c r="E678" s="78" t="s">
        <v>6327</v>
      </c>
      <c r="F678" s="75" t="s">
        <v>4</v>
      </c>
      <c r="G678" s="75" t="s">
        <v>712</v>
      </c>
      <c r="H678" s="76" t="s">
        <v>3698</v>
      </c>
      <c r="I678" s="76" t="s">
        <v>3699</v>
      </c>
      <c r="J678" s="88">
        <v>50401463</v>
      </c>
      <c r="L678" s="75" t="s">
        <v>6327</v>
      </c>
      <c r="M678" s="75" t="s">
        <v>37</v>
      </c>
      <c r="N678" s="75" t="s">
        <v>712</v>
      </c>
      <c r="O678" s="75" t="s">
        <v>6537</v>
      </c>
      <c r="P678" s="75" t="s">
        <v>6538</v>
      </c>
    </row>
    <row r="679" spans="5:16" ht="38.25">
      <c r="E679" s="78" t="s">
        <v>6327</v>
      </c>
      <c r="F679" s="75" t="s">
        <v>4</v>
      </c>
      <c r="G679" s="75" t="s">
        <v>712</v>
      </c>
      <c r="H679" s="76" t="s">
        <v>3476</v>
      </c>
      <c r="I679" s="76" t="s">
        <v>3477</v>
      </c>
      <c r="J679" s="88">
        <v>50400967</v>
      </c>
      <c r="L679" s="75" t="s">
        <v>6327</v>
      </c>
      <c r="M679" s="75" t="s">
        <v>37</v>
      </c>
      <c r="N679" s="75" t="s">
        <v>712</v>
      </c>
      <c r="O679" s="75" t="s">
        <v>8308</v>
      </c>
      <c r="P679" s="75" t="s">
        <v>8309</v>
      </c>
    </row>
    <row r="680" spans="5:16" ht="38.25">
      <c r="E680" s="78" t="s">
        <v>6327</v>
      </c>
      <c r="F680" s="75" t="s">
        <v>4</v>
      </c>
      <c r="G680" s="75" t="s">
        <v>712</v>
      </c>
      <c r="H680" s="76" t="s">
        <v>3700</v>
      </c>
      <c r="I680" s="76" t="s">
        <v>3701</v>
      </c>
      <c r="J680" s="88">
        <v>50401466</v>
      </c>
      <c r="L680" s="75" t="s">
        <v>6327</v>
      </c>
      <c r="M680" s="75" t="s">
        <v>37</v>
      </c>
      <c r="N680" s="75" t="s">
        <v>712</v>
      </c>
      <c r="O680" s="75" t="s">
        <v>8025</v>
      </c>
      <c r="P680" s="75" t="s">
        <v>8026</v>
      </c>
    </row>
    <row r="681" spans="5:16" ht="38.25">
      <c r="E681" s="78" t="s">
        <v>6327</v>
      </c>
      <c r="F681" s="75" t="s">
        <v>4</v>
      </c>
      <c r="G681" s="75" t="s">
        <v>712</v>
      </c>
      <c r="H681" s="76" t="s">
        <v>3708</v>
      </c>
      <c r="I681" s="76" t="s">
        <v>3709</v>
      </c>
      <c r="J681" s="88">
        <v>50401500</v>
      </c>
      <c r="L681" s="75" t="s">
        <v>6327</v>
      </c>
      <c r="M681" s="75" t="s">
        <v>37</v>
      </c>
      <c r="N681" s="75" t="s">
        <v>712</v>
      </c>
      <c r="O681" s="75" t="s">
        <v>6424</v>
      </c>
      <c r="P681" s="75" t="s">
        <v>6425</v>
      </c>
    </row>
    <row r="682" spans="5:16" ht="38.25">
      <c r="E682" s="78" t="s">
        <v>6327</v>
      </c>
      <c r="F682" s="75" t="s">
        <v>4</v>
      </c>
      <c r="G682" s="75" t="s">
        <v>712</v>
      </c>
      <c r="H682" s="76" t="s">
        <v>3710</v>
      </c>
      <c r="I682" s="76" t="s">
        <v>3711</v>
      </c>
      <c r="J682" s="88">
        <v>50401504</v>
      </c>
      <c r="L682" s="75" t="s">
        <v>6327</v>
      </c>
      <c r="M682" s="75" t="s">
        <v>37</v>
      </c>
      <c r="N682" s="75" t="s">
        <v>712</v>
      </c>
      <c r="O682" s="75" t="s">
        <v>8921</v>
      </c>
      <c r="P682" s="75" t="s">
        <v>8922</v>
      </c>
    </row>
    <row r="683" spans="5:16" ht="38.25">
      <c r="E683" s="78" t="s">
        <v>6327</v>
      </c>
      <c r="F683" s="75" t="s">
        <v>4</v>
      </c>
      <c r="G683" s="75" t="s">
        <v>712</v>
      </c>
      <c r="H683" s="76" t="s">
        <v>3712</v>
      </c>
      <c r="I683" s="76" t="s">
        <v>3713</v>
      </c>
      <c r="J683" s="88">
        <v>50401511</v>
      </c>
      <c r="L683" s="75" t="s">
        <v>6327</v>
      </c>
      <c r="M683" s="75" t="s">
        <v>37</v>
      </c>
      <c r="N683" s="75" t="s">
        <v>712</v>
      </c>
      <c r="O683" s="75" t="s">
        <v>7964</v>
      </c>
      <c r="P683" s="75" t="s">
        <v>7965</v>
      </c>
    </row>
    <row r="684" spans="5:16" ht="38.25">
      <c r="E684" s="78" t="s">
        <v>6327</v>
      </c>
      <c r="F684" s="75" t="s">
        <v>4</v>
      </c>
      <c r="G684" s="75" t="s">
        <v>712</v>
      </c>
      <c r="H684" s="76" t="s">
        <v>3792</v>
      </c>
      <c r="I684" s="76" t="s">
        <v>3793</v>
      </c>
      <c r="J684" s="88">
        <v>50402594</v>
      </c>
      <c r="L684" s="75" t="s">
        <v>6327</v>
      </c>
      <c r="M684" s="75" t="s">
        <v>37</v>
      </c>
      <c r="N684" s="75" t="s">
        <v>712</v>
      </c>
      <c r="O684" s="75" t="s">
        <v>8336</v>
      </c>
      <c r="P684" s="75" t="s">
        <v>8337</v>
      </c>
    </row>
    <row r="685" spans="5:16" ht="38.25">
      <c r="E685" s="78" t="s">
        <v>6327</v>
      </c>
      <c r="F685" s="75" t="s">
        <v>4</v>
      </c>
      <c r="G685" s="75" t="s">
        <v>712</v>
      </c>
      <c r="H685" s="76" t="s">
        <v>3097</v>
      </c>
      <c r="I685" s="76" t="s">
        <v>3098</v>
      </c>
      <c r="J685" s="88">
        <v>50401557</v>
      </c>
      <c r="L685" s="75" t="s">
        <v>6327</v>
      </c>
      <c r="M685" s="75" t="s">
        <v>37</v>
      </c>
      <c r="N685" s="75" t="s">
        <v>712</v>
      </c>
      <c r="O685" s="75" t="s">
        <v>7386</v>
      </c>
      <c r="P685" s="75" t="s">
        <v>7387</v>
      </c>
    </row>
    <row r="686" spans="5:16" ht="38.25">
      <c r="E686" s="78" t="s">
        <v>6327</v>
      </c>
      <c r="F686" s="75" t="s">
        <v>4</v>
      </c>
      <c r="G686" s="75" t="s">
        <v>712</v>
      </c>
      <c r="H686" s="76" t="s">
        <v>3716</v>
      </c>
      <c r="I686" s="76" t="s">
        <v>3717</v>
      </c>
      <c r="J686" s="88">
        <v>50401530</v>
      </c>
      <c r="L686" s="75" t="s">
        <v>6327</v>
      </c>
      <c r="M686" s="75" t="s">
        <v>37</v>
      </c>
      <c r="N686" s="75" t="s">
        <v>712</v>
      </c>
      <c r="O686" s="75" t="s">
        <v>6920</v>
      </c>
      <c r="P686" s="75" t="s">
        <v>6921</v>
      </c>
    </row>
    <row r="687" spans="5:16" ht="38.25">
      <c r="E687" s="78" t="s">
        <v>6327</v>
      </c>
      <c r="F687" s="75" t="s">
        <v>4</v>
      </c>
      <c r="G687" s="75" t="s">
        <v>712</v>
      </c>
      <c r="H687" s="76" t="s">
        <v>3724</v>
      </c>
      <c r="I687" s="76" t="s">
        <v>3725</v>
      </c>
      <c r="J687" s="88">
        <v>50401561</v>
      </c>
      <c r="L687" s="75" t="s">
        <v>6327</v>
      </c>
      <c r="M687" s="75" t="s">
        <v>37</v>
      </c>
      <c r="N687" s="75" t="s">
        <v>712</v>
      </c>
      <c r="O687" s="75" t="s">
        <v>6980</v>
      </c>
      <c r="P687" s="75" t="s">
        <v>6981</v>
      </c>
    </row>
    <row r="688" spans="5:16" ht="38.25">
      <c r="E688" s="78" t="s">
        <v>6327</v>
      </c>
      <c r="F688" s="75" t="s">
        <v>4</v>
      </c>
      <c r="G688" s="75" t="s">
        <v>712</v>
      </c>
      <c r="H688" s="76" t="s">
        <v>2769</v>
      </c>
      <c r="I688" s="76" t="s">
        <v>2770</v>
      </c>
      <c r="J688" s="88">
        <v>50383898</v>
      </c>
      <c r="L688" s="75" t="s">
        <v>6327</v>
      </c>
      <c r="M688" s="75" t="s">
        <v>37</v>
      </c>
      <c r="N688" s="75" t="s">
        <v>712</v>
      </c>
      <c r="O688" s="75" t="s">
        <v>6580</v>
      </c>
      <c r="P688" s="75" t="s">
        <v>6581</v>
      </c>
    </row>
    <row r="689" spans="5:16" ht="38.25">
      <c r="E689" s="78" t="s">
        <v>6327</v>
      </c>
      <c r="F689" s="75" t="s">
        <v>4</v>
      </c>
      <c r="G689" s="75" t="s">
        <v>712</v>
      </c>
      <c r="H689" s="76" t="s">
        <v>2785</v>
      </c>
      <c r="I689" s="76" t="s">
        <v>2786</v>
      </c>
      <c r="J689" s="88">
        <v>50383913</v>
      </c>
      <c r="L689" s="75" t="s">
        <v>6327</v>
      </c>
      <c r="M689" s="75" t="s">
        <v>37</v>
      </c>
      <c r="N689" s="75" t="s">
        <v>712</v>
      </c>
      <c r="O689" s="75" t="s">
        <v>7012</v>
      </c>
      <c r="P689" s="75" t="s">
        <v>7013</v>
      </c>
    </row>
    <row r="690" spans="5:16" ht="38.25">
      <c r="E690" s="78" t="s">
        <v>6327</v>
      </c>
      <c r="F690" s="75" t="s">
        <v>4</v>
      </c>
      <c r="G690" s="75" t="s">
        <v>712</v>
      </c>
      <c r="H690" s="76" t="s">
        <v>2773</v>
      </c>
      <c r="I690" s="76" t="s">
        <v>2774</v>
      </c>
      <c r="J690" s="88">
        <v>50383900</v>
      </c>
      <c r="L690" s="75" t="s">
        <v>6327</v>
      </c>
      <c r="M690" s="75" t="s">
        <v>37</v>
      </c>
      <c r="N690" s="75" t="s">
        <v>712</v>
      </c>
      <c r="O690" s="75" t="s">
        <v>7411</v>
      </c>
      <c r="P690" s="75" t="s">
        <v>7412</v>
      </c>
    </row>
    <row r="691" spans="5:16" ht="38.25">
      <c r="E691" s="78" t="s">
        <v>6327</v>
      </c>
      <c r="F691" s="75" t="s">
        <v>4</v>
      </c>
      <c r="G691" s="75" t="s">
        <v>712</v>
      </c>
      <c r="H691" s="76" t="s">
        <v>2775</v>
      </c>
      <c r="I691" s="76" t="s">
        <v>2776</v>
      </c>
      <c r="J691" s="88">
        <v>50383902</v>
      </c>
      <c r="L691" s="75" t="s">
        <v>6327</v>
      </c>
      <c r="M691" s="75" t="s">
        <v>37</v>
      </c>
      <c r="N691" s="75" t="s">
        <v>712</v>
      </c>
      <c r="O691" s="75" t="s">
        <v>8815</v>
      </c>
      <c r="P691" s="75" t="s">
        <v>8816</v>
      </c>
    </row>
    <row r="692" spans="5:16" ht="38.25">
      <c r="E692" s="78" t="s">
        <v>6327</v>
      </c>
      <c r="F692" s="75" t="s">
        <v>4</v>
      </c>
      <c r="G692" s="75" t="s">
        <v>712</v>
      </c>
      <c r="H692" s="76" t="s">
        <v>2789</v>
      </c>
      <c r="I692" s="76" t="s">
        <v>2790</v>
      </c>
      <c r="J692" s="88">
        <v>50383915</v>
      </c>
      <c r="L692" s="75" t="s">
        <v>6327</v>
      </c>
      <c r="M692" s="75" t="s">
        <v>37</v>
      </c>
      <c r="N692" s="75" t="s">
        <v>712</v>
      </c>
      <c r="O692" s="75" t="s">
        <v>8105</v>
      </c>
      <c r="P692" s="75" t="s">
        <v>8106</v>
      </c>
    </row>
    <row r="693" spans="5:16" ht="38.25">
      <c r="E693" s="78" t="s">
        <v>6327</v>
      </c>
      <c r="F693" s="75" t="s">
        <v>4</v>
      </c>
      <c r="G693" s="75" t="s">
        <v>712</v>
      </c>
      <c r="H693" s="76" t="s">
        <v>2791</v>
      </c>
      <c r="I693" s="76" t="s">
        <v>2792</v>
      </c>
      <c r="J693" s="88">
        <v>50383917</v>
      </c>
      <c r="L693" s="75" t="s">
        <v>6327</v>
      </c>
      <c r="M693" s="75" t="s">
        <v>37</v>
      </c>
      <c r="N693" s="75" t="s">
        <v>712</v>
      </c>
      <c r="O693" s="75" t="s">
        <v>7400</v>
      </c>
      <c r="P693" s="75" t="s">
        <v>7401</v>
      </c>
    </row>
    <row r="694" spans="5:16" ht="38.25">
      <c r="E694" s="78" t="s">
        <v>6327</v>
      </c>
      <c r="F694" s="75" t="s">
        <v>4</v>
      </c>
      <c r="G694" s="75" t="s">
        <v>712</v>
      </c>
      <c r="H694" s="76" t="s">
        <v>2805</v>
      </c>
      <c r="I694" s="76" t="s">
        <v>2806</v>
      </c>
      <c r="J694" s="88">
        <v>50383932</v>
      </c>
      <c r="L694" s="75" t="s">
        <v>6327</v>
      </c>
      <c r="M694" s="75" t="s">
        <v>37</v>
      </c>
      <c r="N694" s="75" t="s">
        <v>712</v>
      </c>
      <c r="O694" s="75" t="s">
        <v>8103</v>
      </c>
      <c r="P694" s="75" t="s">
        <v>8104</v>
      </c>
    </row>
    <row r="695" spans="5:16" ht="38.25">
      <c r="E695" s="78" t="s">
        <v>6327</v>
      </c>
      <c r="F695" s="75" t="s">
        <v>4</v>
      </c>
      <c r="G695" s="75" t="s">
        <v>712</v>
      </c>
      <c r="H695" s="76" t="s">
        <v>4366</v>
      </c>
      <c r="I695" s="76" t="s">
        <v>4367</v>
      </c>
      <c r="J695" s="88">
        <v>50430489</v>
      </c>
      <c r="L695" s="75" t="s">
        <v>6327</v>
      </c>
      <c r="M695" s="75" t="s">
        <v>37</v>
      </c>
      <c r="N695" s="75" t="s">
        <v>712</v>
      </c>
      <c r="O695" s="75" t="s">
        <v>9154</v>
      </c>
      <c r="P695" s="75" t="s">
        <v>9155</v>
      </c>
    </row>
    <row r="696" spans="5:16" ht="38.25">
      <c r="E696" s="78" t="s">
        <v>6327</v>
      </c>
      <c r="F696" s="75" t="s">
        <v>4</v>
      </c>
      <c r="G696" s="75" t="s">
        <v>712</v>
      </c>
      <c r="H696" s="76" t="s">
        <v>4364</v>
      </c>
      <c r="I696" s="76" t="s">
        <v>4365</v>
      </c>
      <c r="J696" s="88">
        <v>50430481</v>
      </c>
      <c r="L696" s="75" t="s">
        <v>6327</v>
      </c>
      <c r="M696" s="75" t="s">
        <v>37</v>
      </c>
      <c r="N696" s="75" t="s">
        <v>712</v>
      </c>
      <c r="O696" s="75" t="s">
        <v>9156</v>
      </c>
      <c r="P696" s="75" t="s">
        <v>9157</v>
      </c>
    </row>
    <row r="697" spans="5:16" ht="38.25">
      <c r="E697" s="78" t="s">
        <v>6327</v>
      </c>
      <c r="F697" s="75" t="s">
        <v>2</v>
      </c>
      <c r="G697" s="75" t="s">
        <v>6332</v>
      </c>
      <c r="H697" s="76" t="s">
        <v>2307</v>
      </c>
      <c r="I697" s="76" t="s">
        <v>2308</v>
      </c>
      <c r="J697" s="88">
        <v>50330287</v>
      </c>
      <c r="L697" s="75" t="s">
        <v>6327</v>
      </c>
      <c r="M697" s="75" t="s">
        <v>37</v>
      </c>
      <c r="N697" s="75" t="s">
        <v>712</v>
      </c>
      <c r="O697" s="75" t="s">
        <v>9158</v>
      </c>
      <c r="P697" s="75" t="s">
        <v>9159</v>
      </c>
    </row>
    <row r="698" spans="5:16" ht="38.25">
      <c r="E698" s="78" t="s">
        <v>6327</v>
      </c>
      <c r="F698" s="75" t="s">
        <v>2</v>
      </c>
      <c r="G698" s="75" t="s">
        <v>6332</v>
      </c>
      <c r="H698" s="76" t="s">
        <v>2311</v>
      </c>
      <c r="I698" s="76" t="s">
        <v>2312</v>
      </c>
      <c r="J698" s="88">
        <v>50330290</v>
      </c>
      <c r="L698" s="75" t="s">
        <v>6327</v>
      </c>
      <c r="M698" s="75" t="s">
        <v>37</v>
      </c>
      <c r="N698" s="75" t="s">
        <v>712</v>
      </c>
      <c r="O698" s="75" t="s">
        <v>9160</v>
      </c>
      <c r="P698" s="75" t="s">
        <v>9161</v>
      </c>
    </row>
    <row r="699" spans="5:16" ht="38.25">
      <c r="E699" s="78" t="s">
        <v>6327</v>
      </c>
      <c r="F699" s="75" t="s">
        <v>2</v>
      </c>
      <c r="G699" s="75" t="s">
        <v>6332</v>
      </c>
      <c r="H699" s="76" t="s">
        <v>2313</v>
      </c>
      <c r="I699" s="76" t="s">
        <v>2314</v>
      </c>
      <c r="J699" s="88">
        <v>50330291</v>
      </c>
      <c r="L699" s="75" t="s">
        <v>6327</v>
      </c>
      <c r="M699" s="75" t="s">
        <v>37</v>
      </c>
      <c r="N699" s="75" t="s">
        <v>712</v>
      </c>
      <c r="O699" s="75" t="s">
        <v>9162</v>
      </c>
      <c r="P699" s="75" t="s">
        <v>9163</v>
      </c>
    </row>
    <row r="700" spans="5:16" ht="38.25">
      <c r="E700" s="78" t="s">
        <v>6327</v>
      </c>
      <c r="F700" s="75" t="s">
        <v>2</v>
      </c>
      <c r="G700" s="75" t="s">
        <v>6332</v>
      </c>
      <c r="H700" s="76" t="s">
        <v>2315</v>
      </c>
      <c r="I700" s="76" t="s">
        <v>2316</v>
      </c>
      <c r="J700" s="88">
        <v>50330295</v>
      </c>
      <c r="L700" s="75" t="s">
        <v>6327</v>
      </c>
      <c r="M700" s="75" t="s">
        <v>37</v>
      </c>
      <c r="N700" s="75" t="s">
        <v>712</v>
      </c>
      <c r="O700" s="75" t="s">
        <v>9164</v>
      </c>
      <c r="P700" s="75" t="s">
        <v>9165</v>
      </c>
    </row>
    <row r="701" spans="5:16" ht="38.25">
      <c r="E701" s="78" t="s">
        <v>6327</v>
      </c>
      <c r="F701" s="75" t="s">
        <v>50</v>
      </c>
      <c r="G701" s="75" t="s">
        <v>2228</v>
      </c>
      <c r="H701" s="76" t="s">
        <v>4284</v>
      </c>
      <c r="I701" s="76" t="s">
        <v>4285</v>
      </c>
      <c r="J701" s="88">
        <v>50429586</v>
      </c>
      <c r="L701" s="75" t="s">
        <v>6327</v>
      </c>
      <c r="M701" s="75" t="s">
        <v>37</v>
      </c>
      <c r="N701" s="75" t="s">
        <v>712</v>
      </c>
      <c r="O701" s="75" t="s">
        <v>9166</v>
      </c>
      <c r="P701" s="75" t="s">
        <v>9167</v>
      </c>
    </row>
    <row r="702" spans="5:16" ht="38.25">
      <c r="E702" s="78" t="s">
        <v>6327</v>
      </c>
      <c r="F702" s="75" t="s">
        <v>50</v>
      </c>
      <c r="G702" s="75" t="s">
        <v>2228</v>
      </c>
      <c r="H702" s="76" t="s">
        <v>4294</v>
      </c>
      <c r="I702" s="76" t="s">
        <v>4295</v>
      </c>
      <c r="J702" s="88">
        <v>50429594</v>
      </c>
      <c r="L702" s="75" t="s">
        <v>6327</v>
      </c>
      <c r="M702" s="75" t="s">
        <v>6340</v>
      </c>
      <c r="N702" s="75" t="s">
        <v>712</v>
      </c>
      <c r="O702" s="75" t="s">
        <v>9304</v>
      </c>
      <c r="P702" s="75" t="s">
        <v>9305</v>
      </c>
    </row>
    <row r="703" spans="5:16" ht="38.25">
      <c r="E703" s="78" t="s">
        <v>6327</v>
      </c>
      <c r="F703" s="75" t="s">
        <v>50</v>
      </c>
      <c r="G703" s="75" t="s">
        <v>2228</v>
      </c>
      <c r="H703" s="76" t="s">
        <v>4304</v>
      </c>
      <c r="I703" s="76" t="s">
        <v>4305</v>
      </c>
      <c r="J703" s="88">
        <v>50429621</v>
      </c>
      <c r="L703" s="75" t="s">
        <v>6327</v>
      </c>
      <c r="M703" s="75" t="s">
        <v>6340</v>
      </c>
      <c r="N703" s="75" t="s">
        <v>712</v>
      </c>
      <c r="O703" s="75" t="s">
        <v>9306</v>
      </c>
      <c r="P703" s="75" t="s">
        <v>9307</v>
      </c>
    </row>
    <row r="704" spans="5:16" ht="38.25">
      <c r="E704" s="78" t="s">
        <v>6327</v>
      </c>
      <c r="F704" s="75" t="s">
        <v>50</v>
      </c>
      <c r="G704" s="75" t="s">
        <v>2228</v>
      </c>
      <c r="H704" s="76" t="s">
        <v>4306</v>
      </c>
      <c r="I704" s="76" t="s">
        <v>4307</v>
      </c>
      <c r="J704" s="88">
        <v>50429622</v>
      </c>
      <c r="L704" s="75" t="s">
        <v>6327</v>
      </c>
      <c r="M704" s="75" t="s">
        <v>6340</v>
      </c>
      <c r="N704" s="75" t="s">
        <v>712</v>
      </c>
      <c r="O704" s="75" t="s">
        <v>9308</v>
      </c>
      <c r="P704" s="75" t="s">
        <v>9309</v>
      </c>
    </row>
    <row r="705" spans="5:16" ht="38.25">
      <c r="E705" s="78" t="s">
        <v>6327</v>
      </c>
      <c r="F705" s="75" t="s">
        <v>50</v>
      </c>
      <c r="G705" s="75" t="s">
        <v>2228</v>
      </c>
      <c r="H705" s="76" t="s">
        <v>4296</v>
      </c>
      <c r="I705" s="76" t="s">
        <v>4297</v>
      </c>
      <c r="J705" s="88">
        <v>50429598</v>
      </c>
      <c r="L705" s="75" t="s">
        <v>6327</v>
      </c>
      <c r="M705" s="75" t="s">
        <v>6340</v>
      </c>
      <c r="N705" s="75" t="s">
        <v>712</v>
      </c>
      <c r="O705" s="75" t="s">
        <v>9310</v>
      </c>
      <c r="P705" s="75" t="s">
        <v>9311</v>
      </c>
    </row>
    <row r="706" spans="5:16" ht="38.25">
      <c r="E706" s="78" t="s">
        <v>6327</v>
      </c>
      <c r="F706" s="75" t="s">
        <v>50</v>
      </c>
      <c r="G706" s="75" t="s">
        <v>2228</v>
      </c>
      <c r="H706" s="76" t="s">
        <v>4062</v>
      </c>
      <c r="I706" s="76" t="s">
        <v>4063</v>
      </c>
      <c r="J706" s="88">
        <v>50429626</v>
      </c>
      <c r="L706" s="75" t="s">
        <v>6327</v>
      </c>
      <c r="M706" s="75" t="s">
        <v>6340</v>
      </c>
      <c r="N706" s="75" t="s">
        <v>712</v>
      </c>
      <c r="O706" s="75" t="s">
        <v>9312</v>
      </c>
      <c r="P706" s="75" t="s">
        <v>9313</v>
      </c>
    </row>
    <row r="707" spans="5:16" ht="38.25">
      <c r="E707" s="78" t="s">
        <v>6327</v>
      </c>
      <c r="F707" s="75" t="s">
        <v>50</v>
      </c>
      <c r="G707" s="75" t="s">
        <v>2228</v>
      </c>
      <c r="H707" s="76" t="s">
        <v>4298</v>
      </c>
      <c r="I707" s="76" t="s">
        <v>4299</v>
      </c>
      <c r="J707" s="88">
        <v>50429599</v>
      </c>
      <c r="L707" s="75" t="s">
        <v>6327</v>
      </c>
      <c r="M707" s="75" t="s">
        <v>6340</v>
      </c>
      <c r="N707" s="75" t="s">
        <v>712</v>
      </c>
      <c r="O707" s="75" t="s">
        <v>9314</v>
      </c>
      <c r="P707" s="75" t="s">
        <v>9315</v>
      </c>
    </row>
    <row r="708" spans="5:16" ht="38.25">
      <c r="E708" s="78" t="s">
        <v>6327</v>
      </c>
      <c r="F708" s="75" t="s">
        <v>50</v>
      </c>
      <c r="G708" s="75" t="s">
        <v>2228</v>
      </c>
      <c r="H708" s="76" t="s">
        <v>4064</v>
      </c>
      <c r="I708" s="76" t="s">
        <v>4065</v>
      </c>
      <c r="J708" s="88">
        <v>50429645</v>
      </c>
      <c r="L708" s="75" t="s">
        <v>6327</v>
      </c>
      <c r="M708" s="75" t="s">
        <v>6340</v>
      </c>
      <c r="N708" s="75" t="s">
        <v>712</v>
      </c>
      <c r="O708" s="75" t="s">
        <v>9316</v>
      </c>
      <c r="P708" s="75" t="s">
        <v>9317</v>
      </c>
    </row>
    <row r="709" spans="5:16" ht="38.25">
      <c r="E709" s="78" t="s">
        <v>6327</v>
      </c>
      <c r="F709" s="75" t="s">
        <v>50</v>
      </c>
      <c r="G709" s="75" t="s">
        <v>2228</v>
      </c>
      <c r="H709" s="76" t="s">
        <v>4286</v>
      </c>
      <c r="I709" s="76" t="s">
        <v>4287</v>
      </c>
      <c r="J709" s="88">
        <v>50429587</v>
      </c>
      <c r="L709" s="75" t="s">
        <v>6327</v>
      </c>
      <c r="M709" s="75" t="s">
        <v>6340</v>
      </c>
      <c r="N709" s="75" t="s">
        <v>712</v>
      </c>
      <c r="O709" s="75" t="s">
        <v>9318</v>
      </c>
      <c r="P709" s="75" t="s">
        <v>9319</v>
      </c>
    </row>
    <row r="710" spans="5:16" ht="38.25">
      <c r="E710" s="78" t="s">
        <v>6327</v>
      </c>
      <c r="F710" s="75" t="s">
        <v>50</v>
      </c>
      <c r="G710" s="75" t="s">
        <v>2228</v>
      </c>
      <c r="H710" s="76" t="s">
        <v>4926</v>
      </c>
      <c r="I710" s="76" t="s">
        <v>4927</v>
      </c>
      <c r="J710" s="88">
        <v>50448828</v>
      </c>
      <c r="L710" s="75" t="s">
        <v>6327</v>
      </c>
      <c r="M710" s="75" t="s">
        <v>6340</v>
      </c>
      <c r="N710" s="75" t="s">
        <v>712</v>
      </c>
      <c r="O710" s="75" t="s">
        <v>7256</v>
      </c>
      <c r="P710" s="75" t="s">
        <v>7257</v>
      </c>
    </row>
    <row r="711" spans="5:16" ht="38.25">
      <c r="E711" s="78" t="s">
        <v>6327</v>
      </c>
      <c r="F711" s="75" t="s">
        <v>50</v>
      </c>
      <c r="G711" s="75" t="s">
        <v>2228</v>
      </c>
      <c r="H711" s="76" t="s">
        <v>4930</v>
      </c>
      <c r="I711" s="76" t="s">
        <v>4931</v>
      </c>
      <c r="J711" s="88">
        <v>50448838</v>
      </c>
      <c r="L711" s="75" t="s">
        <v>6327</v>
      </c>
      <c r="M711" s="75" t="s">
        <v>6336</v>
      </c>
      <c r="N711" s="75" t="s">
        <v>712</v>
      </c>
      <c r="O711" s="75" t="s">
        <v>8399</v>
      </c>
      <c r="P711" s="75" t="s">
        <v>8400</v>
      </c>
    </row>
    <row r="712" spans="5:16" ht="38.25">
      <c r="E712" s="78" t="s">
        <v>6327</v>
      </c>
      <c r="F712" s="75" t="s">
        <v>50</v>
      </c>
      <c r="G712" s="75" t="s">
        <v>2228</v>
      </c>
      <c r="H712" s="76" t="s">
        <v>4928</v>
      </c>
      <c r="I712" s="76" t="s">
        <v>4929</v>
      </c>
      <c r="J712" s="88">
        <v>50448829</v>
      </c>
      <c r="L712" s="75" t="s">
        <v>6327</v>
      </c>
      <c r="M712" s="75" t="s">
        <v>6336</v>
      </c>
      <c r="N712" s="75" t="s">
        <v>712</v>
      </c>
      <c r="O712" s="75" t="s">
        <v>8258</v>
      </c>
      <c r="P712" s="75" t="s">
        <v>8259</v>
      </c>
    </row>
    <row r="713" spans="5:16" ht="38.25">
      <c r="E713" s="78" t="s">
        <v>6327</v>
      </c>
      <c r="F713" s="75" t="s">
        <v>50</v>
      </c>
      <c r="G713" s="75" t="s">
        <v>2228</v>
      </c>
      <c r="H713" s="76" t="s">
        <v>4280</v>
      </c>
      <c r="I713" s="76" t="s">
        <v>4281</v>
      </c>
      <c r="J713" s="88">
        <v>50429547</v>
      </c>
      <c r="L713" s="75" t="s">
        <v>6327</v>
      </c>
      <c r="M713" s="75" t="s">
        <v>6336</v>
      </c>
      <c r="N713" s="75" t="s">
        <v>712</v>
      </c>
      <c r="O713" s="75" t="s">
        <v>8407</v>
      </c>
      <c r="P713" s="75" t="s">
        <v>8408</v>
      </c>
    </row>
    <row r="714" spans="5:16" ht="38.25">
      <c r="E714" s="78" t="s">
        <v>6327</v>
      </c>
      <c r="F714" s="75" t="s">
        <v>50</v>
      </c>
      <c r="G714" s="75" t="s">
        <v>2228</v>
      </c>
      <c r="H714" s="76" t="s">
        <v>4288</v>
      </c>
      <c r="I714" s="76" t="s">
        <v>4289</v>
      </c>
      <c r="J714" s="88">
        <v>50429588</v>
      </c>
      <c r="L714" s="75" t="s">
        <v>6327</v>
      </c>
      <c r="M714" s="75" t="s">
        <v>6336</v>
      </c>
      <c r="N714" s="75" t="s">
        <v>712</v>
      </c>
      <c r="O714" s="75" t="s">
        <v>8264</v>
      </c>
      <c r="P714" s="75" t="s">
        <v>8265</v>
      </c>
    </row>
    <row r="715" spans="5:16" ht="38.25">
      <c r="E715" s="78" t="s">
        <v>6327</v>
      </c>
      <c r="F715" s="75" t="s">
        <v>50</v>
      </c>
      <c r="G715" s="75" t="s">
        <v>2228</v>
      </c>
      <c r="H715" s="76" t="s">
        <v>4282</v>
      </c>
      <c r="I715" s="76" t="s">
        <v>4283</v>
      </c>
      <c r="J715" s="88">
        <v>50429556</v>
      </c>
      <c r="L715" s="75" t="s">
        <v>6327</v>
      </c>
      <c r="M715" s="75" t="s">
        <v>6336</v>
      </c>
      <c r="N715" s="75" t="s">
        <v>712</v>
      </c>
      <c r="O715" s="75" t="s">
        <v>8388</v>
      </c>
      <c r="P715" s="75" t="s">
        <v>8389</v>
      </c>
    </row>
    <row r="716" spans="5:16" ht="38.25">
      <c r="E716" s="78" t="s">
        <v>6327</v>
      </c>
      <c r="F716" s="75" t="s">
        <v>50</v>
      </c>
      <c r="G716" s="75" t="s">
        <v>2228</v>
      </c>
      <c r="H716" s="76" t="s">
        <v>4300</v>
      </c>
      <c r="I716" s="76" t="s">
        <v>4301</v>
      </c>
      <c r="J716" s="88">
        <v>50429608</v>
      </c>
      <c r="L716" s="75" t="s">
        <v>6327</v>
      </c>
      <c r="M716" s="75" t="s">
        <v>6336</v>
      </c>
      <c r="N716" s="75" t="s">
        <v>712</v>
      </c>
      <c r="O716" s="75" t="s">
        <v>7355</v>
      </c>
      <c r="P716" s="75" t="s">
        <v>7356</v>
      </c>
    </row>
    <row r="717" spans="5:16" ht="38.25">
      <c r="E717" s="78" t="s">
        <v>6327</v>
      </c>
      <c r="F717" s="75" t="s">
        <v>50</v>
      </c>
      <c r="G717" s="75" t="s">
        <v>2228</v>
      </c>
      <c r="H717" s="76" t="s">
        <v>4302</v>
      </c>
      <c r="I717" s="76" t="s">
        <v>4303</v>
      </c>
      <c r="J717" s="88">
        <v>50429610</v>
      </c>
      <c r="L717" s="75" t="s">
        <v>6327</v>
      </c>
      <c r="M717" s="75" t="s">
        <v>6336</v>
      </c>
      <c r="N717" s="75" t="s">
        <v>712</v>
      </c>
      <c r="O717" s="75" t="s">
        <v>7365</v>
      </c>
      <c r="P717" s="75" t="s">
        <v>7366</v>
      </c>
    </row>
    <row r="718" spans="5:16" ht="38.25">
      <c r="E718" s="78" t="s">
        <v>6327</v>
      </c>
      <c r="F718" s="75" t="s">
        <v>50</v>
      </c>
      <c r="G718" s="75" t="s">
        <v>2228</v>
      </c>
      <c r="H718" s="76" t="s">
        <v>4290</v>
      </c>
      <c r="I718" s="76" t="s">
        <v>4291</v>
      </c>
      <c r="J718" s="88">
        <v>50429589</v>
      </c>
      <c r="L718" s="75" t="s">
        <v>6327</v>
      </c>
      <c r="M718" s="75" t="s">
        <v>6336</v>
      </c>
      <c r="N718" s="75" t="s">
        <v>712</v>
      </c>
      <c r="O718" s="75" t="s">
        <v>8052</v>
      </c>
      <c r="P718" s="75" t="s">
        <v>8053</v>
      </c>
    </row>
    <row r="719" spans="5:16" ht="38.25">
      <c r="E719" s="78" t="s">
        <v>6327</v>
      </c>
      <c r="F719" s="75" t="s">
        <v>50</v>
      </c>
      <c r="G719" s="75" t="s">
        <v>2228</v>
      </c>
      <c r="H719" s="76" t="s">
        <v>4292</v>
      </c>
      <c r="I719" s="76" t="s">
        <v>4293</v>
      </c>
      <c r="J719" s="88">
        <v>50429591</v>
      </c>
      <c r="L719" s="75" t="s">
        <v>6327</v>
      </c>
      <c r="M719" s="75" t="s">
        <v>6336</v>
      </c>
      <c r="N719" s="75" t="s">
        <v>712</v>
      </c>
      <c r="O719" s="75" t="s">
        <v>7367</v>
      </c>
      <c r="P719" s="75" t="s">
        <v>7368</v>
      </c>
    </row>
    <row r="720" spans="5:16" ht="38.25">
      <c r="E720" s="78" t="s">
        <v>6327</v>
      </c>
      <c r="F720" s="75" t="s">
        <v>50</v>
      </c>
      <c r="G720" s="75" t="s">
        <v>2228</v>
      </c>
      <c r="H720" s="76" t="s">
        <v>3902</v>
      </c>
      <c r="I720" s="76" t="s">
        <v>3903</v>
      </c>
      <c r="J720" s="88">
        <v>50402923</v>
      </c>
      <c r="L720" s="75" t="s">
        <v>6327</v>
      </c>
      <c r="M720" s="75" t="s">
        <v>6336</v>
      </c>
      <c r="N720" s="75" t="s">
        <v>712</v>
      </c>
      <c r="O720" s="75" t="s">
        <v>8637</v>
      </c>
      <c r="P720" s="75" t="s">
        <v>8638</v>
      </c>
    </row>
    <row r="721" spans="5:16" ht="38.25">
      <c r="E721" s="78" t="s">
        <v>6327</v>
      </c>
      <c r="F721" s="75" t="s">
        <v>50</v>
      </c>
      <c r="G721" s="75" t="s">
        <v>2228</v>
      </c>
      <c r="H721" s="76" t="s">
        <v>3886</v>
      </c>
      <c r="I721" s="76" t="s">
        <v>3887</v>
      </c>
      <c r="J721" s="88">
        <v>50402902</v>
      </c>
      <c r="L721" s="75" t="s">
        <v>6327</v>
      </c>
      <c r="M721" s="75" t="s">
        <v>6336</v>
      </c>
      <c r="N721" s="75" t="s">
        <v>712</v>
      </c>
      <c r="O721" s="75" t="s">
        <v>7341</v>
      </c>
      <c r="P721" s="75" t="s">
        <v>7342</v>
      </c>
    </row>
    <row r="722" spans="5:16" ht="38.25">
      <c r="E722" s="78" t="s">
        <v>6327</v>
      </c>
      <c r="F722" s="75" t="s">
        <v>50</v>
      </c>
      <c r="G722" s="75" t="s">
        <v>2228</v>
      </c>
      <c r="H722" s="76" t="s">
        <v>3888</v>
      </c>
      <c r="I722" s="76" t="s">
        <v>3889</v>
      </c>
      <c r="J722" s="88">
        <v>50402903</v>
      </c>
      <c r="L722" s="75" t="s">
        <v>6327</v>
      </c>
      <c r="M722" s="75" t="s">
        <v>53</v>
      </c>
      <c r="N722" s="75" t="s">
        <v>712</v>
      </c>
      <c r="O722" s="75" t="s">
        <v>9473</v>
      </c>
      <c r="P722" s="75" t="s">
        <v>9474</v>
      </c>
    </row>
    <row r="723" spans="5:16" ht="38.25">
      <c r="E723" s="78" t="s">
        <v>6327</v>
      </c>
      <c r="F723" s="75" t="s">
        <v>50</v>
      </c>
      <c r="G723" s="75" t="s">
        <v>2228</v>
      </c>
      <c r="H723" s="76" t="s">
        <v>3904</v>
      </c>
      <c r="I723" s="76" t="s">
        <v>3905</v>
      </c>
      <c r="J723" s="88">
        <v>50402924</v>
      </c>
      <c r="L723" s="75" t="s">
        <v>6327</v>
      </c>
      <c r="M723" s="75" t="s">
        <v>53</v>
      </c>
      <c r="N723" s="75" t="s">
        <v>712</v>
      </c>
      <c r="O723" s="75" t="s">
        <v>9477</v>
      </c>
      <c r="P723" s="75" t="s">
        <v>9478</v>
      </c>
    </row>
    <row r="724" spans="5:16" ht="38.25">
      <c r="E724" s="78" t="s">
        <v>6327</v>
      </c>
      <c r="F724" s="75" t="s">
        <v>50</v>
      </c>
      <c r="G724" s="75" t="s">
        <v>2228</v>
      </c>
      <c r="H724" s="76" t="s">
        <v>3884</v>
      </c>
      <c r="I724" s="76" t="s">
        <v>3885</v>
      </c>
      <c r="J724" s="88">
        <v>50402901</v>
      </c>
      <c r="L724" s="75" t="s">
        <v>6327</v>
      </c>
      <c r="M724" s="75" t="s">
        <v>53</v>
      </c>
      <c r="N724" s="75" t="s">
        <v>712</v>
      </c>
      <c r="O724" s="75" t="s">
        <v>9479</v>
      </c>
      <c r="P724" s="75" t="s">
        <v>9480</v>
      </c>
    </row>
    <row r="725" spans="5:16" ht="38.25">
      <c r="E725" s="78" t="s">
        <v>6327</v>
      </c>
      <c r="F725" s="75" t="s">
        <v>50</v>
      </c>
      <c r="G725" s="75" t="s">
        <v>2228</v>
      </c>
      <c r="H725" s="76" t="s">
        <v>3778</v>
      </c>
      <c r="I725" s="76" t="s">
        <v>3779</v>
      </c>
      <c r="J725" s="88">
        <v>50402067</v>
      </c>
      <c r="L725" s="75" t="s">
        <v>6327</v>
      </c>
      <c r="M725" s="75" t="s">
        <v>53</v>
      </c>
      <c r="N725" s="75" t="s">
        <v>712</v>
      </c>
      <c r="O725" s="75" t="s">
        <v>9481</v>
      </c>
      <c r="P725" s="75" t="s">
        <v>9482</v>
      </c>
    </row>
    <row r="726" spans="5:16" ht="38.25">
      <c r="E726" s="78" t="s">
        <v>6327</v>
      </c>
      <c r="F726" s="75" t="s">
        <v>50</v>
      </c>
      <c r="G726" s="75" t="s">
        <v>2228</v>
      </c>
      <c r="H726" s="76" t="s">
        <v>3964</v>
      </c>
      <c r="I726" s="76" t="s">
        <v>3965</v>
      </c>
      <c r="J726" s="88">
        <v>50402978</v>
      </c>
      <c r="L726" s="75" t="s">
        <v>6327</v>
      </c>
      <c r="M726" s="75" t="s">
        <v>53</v>
      </c>
      <c r="N726" s="75" t="s">
        <v>712</v>
      </c>
      <c r="O726" s="75" t="s">
        <v>9483</v>
      </c>
      <c r="P726" s="75" t="s">
        <v>9484</v>
      </c>
    </row>
    <row r="727" spans="5:16" ht="38.25">
      <c r="E727" s="78" t="s">
        <v>6327</v>
      </c>
      <c r="F727" s="75" t="s">
        <v>50</v>
      </c>
      <c r="G727" s="75" t="s">
        <v>2228</v>
      </c>
      <c r="H727" s="76" t="s">
        <v>3940</v>
      </c>
      <c r="I727" s="76" t="s">
        <v>3941</v>
      </c>
      <c r="J727" s="88">
        <v>50402955</v>
      </c>
      <c r="L727" s="75" t="s">
        <v>6327</v>
      </c>
      <c r="M727" s="75" t="s">
        <v>53</v>
      </c>
      <c r="N727" s="75" t="s">
        <v>712</v>
      </c>
      <c r="O727" s="75" t="s">
        <v>9485</v>
      </c>
      <c r="P727" s="75" t="s">
        <v>9486</v>
      </c>
    </row>
    <row r="728" spans="5:16" ht="38.25">
      <c r="E728" s="78" t="s">
        <v>6327</v>
      </c>
      <c r="F728" s="75" t="s">
        <v>50</v>
      </c>
      <c r="G728" s="75" t="s">
        <v>2228</v>
      </c>
      <c r="H728" s="76" t="s">
        <v>3942</v>
      </c>
      <c r="I728" s="76" t="s">
        <v>3943</v>
      </c>
      <c r="J728" s="88">
        <v>50402956</v>
      </c>
      <c r="L728" s="75" t="s">
        <v>6327</v>
      </c>
      <c r="M728" s="75" t="s">
        <v>53</v>
      </c>
      <c r="N728" s="75" t="s">
        <v>712</v>
      </c>
      <c r="O728" s="75" t="s">
        <v>9487</v>
      </c>
      <c r="P728" s="75" t="s">
        <v>9488</v>
      </c>
    </row>
    <row r="729" spans="5:16" ht="38.25">
      <c r="E729" s="78" t="s">
        <v>6327</v>
      </c>
      <c r="F729" s="75" t="s">
        <v>50</v>
      </c>
      <c r="G729" s="75" t="s">
        <v>2228</v>
      </c>
      <c r="H729" s="76" t="s">
        <v>3966</v>
      </c>
      <c r="I729" s="76" t="s">
        <v>3967</v>
      </c>
      <c r="J729" s="88">
        <v>50402981</v>
      </c>
      <c r="L729" s="75" t="s">
        <v>6327</v>
      </c>
      <c r="M729" s="75" t="s">
        <v>53</v>
      </c>
      <c r="N729" s="75" t="s">
        <v>712</v>
      </c>
      <c r="O729" s="75" t="s">
        <v>9489</v>
      </c>
      <c r="P729" s="75" t="s">
        <v>9490</v>
      </c>
    </row>
    <row r="730" spans="5:16" ht="38.25">
      <c r="E730" s="78" t="s">
        <v>6327</v>
      </c>
      <c r="F730" s="75" t="s">
        <v>50</v>
      </c>
      <c r="G730" s="75" t="s">
        <v>2228</v>
      </c>
      <c r="H730" s="76" t="s">
        <v>3976</v>
      </c>
      <c r="I730" s="76" t="s">
        <v>3977</v>
      </c>
      <c r="J730" s="88">
        <v>50403007</v>
      </c>
      <c r="L730" s="75" t="s">
        <v>6327</v>
      </c>
      <c r="M730" s="75" t="s">
        <v>51</v>
      </c>
      <c r="N730" s="75" t="s">
        <v>712</v>
      </c>
      <c r="O730" s="75" t="s">
        <v>9554</v>
      </c>
      <c r="P730" s="75" t="s">
        <v>9555</v>
      </c>
    </row>
    <row r="731" spans="5:16" ht="38.25">
      <c r="E731" s="78" t="s">
        <v>6327</v>
      </c>
      <c r="F731" s="75" t="s">
        <v>50</v>
      </c>
      <c r="G731" s="75" t="s">
        <v>2228</v>
      </c>
      <c r="H731" s="76" t="s">
        <v>5918</v>
      </c>
      <c r="I731" s="76" t="s">
        <v>5919</v>
      </c>
      <c r="J731" s="88">
        <v>50469134</v>
      </c>
      <c r="L731" s="75" t="s">
        <v>6327</v>
      </c>
      <c r="M731" s="75" t="s">
        <v>51</v>
      </c>
      <c r="N731" s="75" t="s">
        <v>712</v>
      </c>
      <c r="O731" s="75" t="s">
        <v>9556</v>
      </c>
      <c r="P731" s="75" t="s">
        <v>9557</v>
      </c>
    </row>
    <row r="732" spans="5:16" ht="38.25">
      <c r="E732" s="78" t="s">
        <v>6327</v>
      </c>
      <c r="F732" s="75" t="s">
        <v>50</v>
      </c>
      <c r="G732" s="75" t="s">
        <v>2228</v>
      </c>
      <c r="H732" s="76" t="s">
        <v>5940</v>
      </c>
      <c r="I732" s="76" t="s">
        <v>5941</v>
      </c>
      <c r="J732" s="88">
        <v>50469162</v>
      </c>
      <c r="L732" s="75" t="s">
        <v>6327</v>
      </c>
      <c r="M732" s="75" t="s">
        <v>51</v>
      </c>
      <c r="N732" s="75" t="s">
        <v>712</v>
      </c>
      <c r="O732" s="75" t="s">
        <v>9558</v>
      </c>
      <c r="P732" s="75" t="s">
        <v>9559</v>
      </c>
    </row>
    <row r="733" spans="5:16" ht="38.25">
      <c r="E733" s="78" t="s">
        <v>6327</v>
      </c>
      <c r="F733" s="75" t="s">
        <v>50</v>
      </c>
      <c r="G733" s="75" t="s">
        <v>2228</v>
      </c>
      <c r="H733" s="76" t="s">
        <v>5926</v>
      </c>
      <c r="I733" s="76" t="s">
        <v>5927</v>
      </c>
      <c r="J733" s="88">
        <v>50469147</v>
      </c>
      <c r="L733" s="75" t="s">
        <v>6327</v>
      </c>
      <c r="M733" s="75" t="s">
        <v>51</v>
      </c>
      <c r="N733" s="75" t="s">
        <v>712</v>
      </c>
      <c r="O733" s="75" t="s">
        <v>9560</v>
      </c>
      <c r="P733" s="75" t="s">
        <v>9561</v>
      </c>
    </row>
    <row r="734" spans="5:16" ht="38.25">
      <c r="E734" s="78" t="s">
        <v>6327</v>
      </c>
      <c r="F734" s="75" t="s">
        <v>50</v>
      </c>
      <c r="G734" s="75" t="s">
        <v>2228</v>
      </c>
      <c r="H734" s="76" t="s">
        <v>5928</v>
      </c>
      <c r="I734" s="76" t="s">
        <v>5929</v>
      </c>
      <c r="J734" s="88">
        <v>50469148</v>
      </c>
      <c r="L734" s="75" t="s">
        <v>6327</v>
      </c>
      <c r="M734" s="75" t="s">
        <v>51</v>
      </c>
      <c r="N734" s="75" t="s">
        <v>712</v>
      </c>
      <c r="O734" s="75" t="s">
        <v>9562</v>
      </c>
      <c r="P734" s="75" t="s">
        <v>9563</v>
      </c>
    </row>
    <row r="735" spans="5:16" ht="38.25">
      <c r="E735" s="78" t="s">
        <v>6327</v>
      </c>
      <c r="F735" s="75" t="s">
        <v>50</v>
      </c>
      <c r="G735" s="75" t="s">
        <v>2228</v>
      </c>
      <c r="H735" s="76" t="s">
        <v>5930</v>
      </c>
      <c r="I735" s="76" t="s">
        <v>5931</v>
      </c>
      <c r="J735" s="88">
        <v>50469149</v>
      </c>
      <c r="L735" s="75" t="s">
        <v>6327</v>
      </c>
      <c r="M735" s="75" t="s">
        <v>51</v>
      </c>
      <c r="N735" s="75" t="s">
        <v>712</v>
      </c>
      <c r="O735" s="75" t="s">
        <v>9564</v>
      </c>
      <c r="P735" s="75" t="s">
        <v>9565</v>
      </c>
    </row>
    <row r="736" spans="5:16" ht="38.25">
      <c r="E736" s="78" t="s">
        <v>6327</v>
      </c>
      <c r="F736" s="75" t="s">
        <v>50</v>
      </c>
      <c r="G736" s="75" t="s">
        <v>2228</v>
      </c>
      <c r="H736" s="76" t="s">
        <v>5942</v>
      </c>
      <c r="I736" s="76" t="s">
        <v>5943</v>
      </c>
      <c r="J736" s="88">
        <v>50469167</v>
      </c>
      <c r="L736" s="75" t="s">
        <v>6327</v>
      </c>
      <c r="M736" s="75" t="s">
        <v>51</v>
      </c>
      <c r="N736" s="75" t="s">
        <v>712</v>
      </c>
      <c r="O736" s="75" t="s">
        <v>9566</v>
      </c>
      <c r="P736" s="75" t="s">
        <v>9567</v>
      </c>
    </row>
    <row r="737" spans="5:16" ht="38.25">
      <c r="E737" s="78" t="s">
        <v>6327</v>
      </c>
      <c r="F737" s="75" t="s">
        <v>50</v>
      </c>
      <c r="G737" s="75" t="s">
        <v>2228</v>
      </c>
      <c r="H737" s="76" t="s">
        <v>5932</v>
      </c>
      <c r="I737" s="76" t="s">
        <v>5933</v>
      </c>
      <c r="J737" s="88">
        <v>50469150</v>
      </c>
      <c r="L737" s="75" t="s">
        <v>6327</v>
      </c>
      <c r="M737" s="75" t="s">
        <v>51</v>
      </c>
      <c r="N737" s="75" t="s">
        <v>712</v>
      </c>
      <c r="O737" s="75" t="s">
        <v>9568</v>
      </c>
      <c r="P737" s="75" t="s">
        <v>9569</v>
      </c>
    </row>
    <row r="738" spans="5:16" ht="38.25">
      <c r="E738" s="78" t="s">
        <v>6327</v>
      </c>
      <c r="F738" s="75" t="s">
        <v>50</v>
      </c>
      <c r="G738" s="75" t="s">
        <v>2228</v>
      </c>
      <c r="H738" s="76" t="s">
        <v>5944</v>
      </c>
      <c r="I738" s="76" t="s">
        <v>5945</v>
      </c>
      <c r="J738" s="88">
        <v>50469168</v>
      </c>
      <c r="L738" s="75" t="s">
        <v>6327</v>
      </c>
      <c r="M738" s="75" t="s">
        <v>6335</v>
      </c>
      <c r="N738" s="75" t="s">
        <v>712</v>
      </c>
      <c r="O738" s="75" t="s">
        <v>9510</v>
      </c>
      <c r="P738" s="75" t="s">
        <v>9511</v>
      </c>
    </row>
    <row r="739" spans="5:16" ht="38.25">
      <c r="E739" s="78" t="s">
        <v>6327</v>
      </c>
      <c r="F739" s="75" t="s">
        <v>50</v>
      </c>
      <c r="G739" s="75" t="s">
        <v>2228</v>
      </c>
      <c r="H739" s="76" t="s">
        <v>5934</v>
      </c>
      <c r="I739" s="76" t="s">
        <v>5935</v>
      </c>
      <c r="J739" s="88">
        <v>50469151</v>
      </c>
      <c r="L739" s="75" t="s">
        <v>6327</v>
      </c>
      <c r="M739" s="75" t="s">
        <v>6335</v>
      </c>
      <c r="N739" s="75" t="s">
        <v>712</v>
      </c>
      <c r="O739" s="75" t="s">
        <v>9512</v>
      </c>
      <c r="P739" s="75" t="s">
        <v>9513</v>
      </c>
    </row>
    <row r="740" spans="5:16" ht="38.25">
      <c r="E740" s="78" t="s">
        <v>6327</v>
      </c>
      <c r="F740" s="75" t="s">
        <v>50</v>
      </c>
      <c r="G740" s="75" t="s">
        <v>2228</v>
      </c>
      <c r="H740" s="76" t="s">
        <v>5946</v>
      </c>
      <c r="I740" s="76" t="s">
        <v>5947</v>
      </c>
      <c r="J740" s="88">
        <v>50469169</v>
      </c>
      <c r="L740" s="75" t="s">
        <v>6327</v>
      </c>
      <c r="M740" s="75" t="s">
        <v>6335</v>
      </c>
      <c r="N740" s="75" t="s">
        <v>712</v>
      </c>
      <c r="O740" s="75" t="s">
        <v>9514</v>
      </c>
      <c r="P740" s="75" t="s">
        <v>9515</v>
      </c>
    </row>
    <row r="741" spans="5:16" ht="38.25">
      <c r="E741" s="78" t="s">
        <v>6327</v>
      </c>
      <c r="F741" s="75" t="s">
        <v>50</v>
      </c>
      <c r="G741" s="75" t="s">
        <v>2228</v>
      </c>
      <c r="H741" s="76" t="s">
        <v>5948</v>
      </c>
      <c r="I741" s="76" t="s">
        <v>5949</v>
      </c>
      <c r="J741" s="88">
        <v>50469170</v>
      </c>
      <c r="L741" s="75" t="s">
        <v>6327</v>
      </c>
      <c r="M741" s="75" t="s">
        <v>6335</v>
      </c>
      <c r="N741" s="75" t="s">
        <v>712</v>
      </c>
      <c r="O741" s="75" t="s">
        <v>9516</v>
      </c>
      <c r="P741" s="75" t="s">
        <v>9517</v>
      </c>
    </row>
    <row r="742" spans="5:16" ht="38.25">
      <c r="E742" s="78" t="s">
        <v>6327</v>
      </c>
      <c r="F742" s="75" t="s">
        <v>50</v>
      </c>
      <c r="G742" s="75" t="s">
        <v>2228</v>
      </c>
      <c r="H742" s="76" t="s">
        <v>5912</v>
      </c>
      <c r="I742" s="76" t="s">
        <v>5913</v>
      </c>
      <c r="J742" s="88">
        <v>50469124</v>
      </c>
      <c r="L742" s="75" t="s">
        <v>6327</v>
      </c>
      <c r="M742" s="75" t="s">
        <v>6335</v>
      </c>
      <c r="N742" s="75" t="s">
        <v>712</v>
      </c>
      <c r="O742" s="75" t="s">
        <v>9518</v>
      </c>
      <c r="P742" s="75" t="s">
        <v>9519</v>
      </c>
    </row>
    <row r="743" spans="5:16" ht="38.25">
      <c r="E743" s="78" t="s">
        <v>6327</v>
      </c>
      <c r="F743" s="75" t="s">
        <v>50</v>
      </c>
      <c r="G743" s="75" t="s">
        <v>2228</v>
      </c>
      <c r="H743" s="76" t="s">
        <v>5950</v>
      </c>
      <c r="I743" s="76" t="s">
        <v>5951</v>
      </c>
      <c r="J743" s="88">
        <v>50469171</v>
      </c>
      <c r="L743" s="75" t="s">
        <v>6327</v>
      </c>
      <c r="M743" s="75" t="s">
        <v>6335</v>
      </c>
      <c r="N743" s="75" t="s">
        <v>712</v>
      </c>
      <c r="O743" s="75" t="s">
        <v>9520</v>
      </c>
      <c r="P743" s="75" t="s">
        <v>9521</v>
      </c>
    </row>
    <row r="744" spans="5:16" ht="38.25">
      <c r="E744" s="78" t="s">
        <v>6327</v>
      </c>
      <c r="F744" s="75" t="s">
        <v>50</v>
      </c>
      <c r="G744" s="75" t="s">
        <v>2228</v>
      </c>
      <c r="H744" s="76" t="s">
        <v>5920</v>
      </c>
      <c r="I744" s="76" t="s">
        <v>5921</v>
      </c>
      <c r="J744" s="88">
        <v>50469135</v>
      </c>
      <c r="L744" s="75" t="s">
        <v>6327</v>
      </c>
      <c r="M744" s="75" t="s">
        <v>6335</v>
      </c>
      <c r="N744" s="75" t="s">
        <v>712</v>
      </c>
      <c r="O744" s="75" t="s">
        <v>9522</v>
      </c>
      <c r="P744" s="75" t="s">
        <v>9523</v>
      </c>
    </row>
    <row r="745" spans="5:16" ht="38.25">
      <c r="E745" s="78" t="s">
        <v>6327</v>
      </c>
      <c r="F745" s="75" t="s">
        <v>50</v>
      </c>
      <c r="G745" s="75" t="s">
        <v>2228</v>
      </c>
      <c r="H745" s="76" t="s">
        <v>5922</v>
      </c>
      <c r="I745" s="76" t="s">
        <v>5923</v>
      </c>
      <c r="J745" s="88">
        <v>50469136</v>
      </c>
      <c r="L745" s="75" t="s">
        <v>6327</v>
      </c>
      <c r="M745" s="75" t="s">
        <v>6335</v>
      </c>
      <c r="N745" s="75" t="s">
        <v>712</v>
      </c>
      <c r="O745" s="75" t="s">
        <v>9524</v>
      </c>
      <c r="P745" s="75" t="s">
        <v>9525</v>
      </c>
    </row>
    <row r="746" spans="5:16" ht="38.25">
      <c r="E746" s="78" t="s">
        <v>6327</v>
      </c>
      <c r="F746" s="75" t="s">
        <v>50</v>
      </c>
      <c r="G746" s="75" t="s">
        <v>2228</v>
      </c>
      <c r="H746" s="76" t="s">
        <v>5914</v>
      </c>
      <c r="I746" s="76" t="s">
        <v>5915</v>
      </c>
      <c r="J746" s="88">
        <v>50469129</v>
      </c>
      <c r="L746" s="75" t="s">
        <v>6327</v>
      </c>
      <c r="M746" s="75" t="s">
        <v>6340</v>
      </c>
      <c r="N746" s="75" t="s">
        <v>712</v>
      </c>
      <c r="O746" s="75" t="s">
        <v>9570</v>
      </c>
      <c r="P746" s="75" t="s">
        <v>9571</v>
      </c>
    </row>
    <row r="747" spans="5:16" ht="38.25">
      <c r="E747" s="78" t="s">
        <v>6327</v>
      </c>
      <c r="F747" s="75" t="s">
        <v>50</v>
      </c>
      <c r="G747" s="75" t="s">
        <v>2228</v>
      </c>
      <c r="H747" s="76" t="s">
        <v>5620</v>
      </c>
      <c r="I747" s="76" t="s">
        <v>5621</v>
      </c>
      <c r="J747" s="88">
        <v>50469137</v>
      </c>
      <c r="L747" s="75" t="s">
        <v>6327</v>
      </c>
      <c r="M747" s="75" t="s">
        <v>6340</v>
      </c>
      <c r="N747" s="75" t="s">
        <v>712</v>
      </c>
      <c r="O747" s="75" t="s">
        <v>9572</v>
      </c>
      <c r="P747" s="75" t="s">
        <v>9573</v>
      </c>
    </row>
    <row r="748" spans="5:16" ht="38.25">
      <c r="E748" s="78" t="s">
        <v>6327</v>
      </c>
      <c r="F748" s="75" t="s">
        <v>50</v>
      </c>
      <c r="G748" s="75" t="s">
        <v>2228</v>
      </c>
      <c r="H748" s="76" t="s">
        <v>5936</v>
      </c>
      <c r="I748" s="76" t="s">
        <v>5937</v>
      </c>
      <c r="J748" s="88">
        <v>50469158</v>
      </c>
      <c r="L748" s="75" t="s">
        <v>6327</v>
      </c>
      <c r="M748" s="75" t="s">
        <v>6340</v>
      </c>
      <c r="N748" s="75" t="s">
        <v>712</v>
      </c>
      <c r="O748" s="75" t="s">
        <v>9574</v>
      </c>
      <c r="P748" s="75" t="s">
        <v>9575</v>
      </c>
    </row>
    <row r="749" spans="5:16" ht="38.25">
      <c r="E749" s="78" t="s">
        <v>6327</v>
      </c>
      <c r="F749" s="75" t="s">
        <v>50</v>
      </c>
      <c r="G749" s="75" t="s">
        <v>2228</v>
      </c>
      <c r="H749" s="76" t="s">
        <v>5622</v>
      </c>
      <c r="I749" s="76" t="s">
        <v>5623</v>
      </c>
      <c r="J749" s="88">
        <v>50469138</v>
      </c>
      <c r="L749" s="75" t="s">
        <v>6327</v>
      </c>
      <c r="M749" s="75" t="s">
        <v>6340</v>
      </c>
      <c r="N749" s="75" t="s">
        <v>712</v>
      </c>
      <c r="O749" s="75" t="s">
        <v>9576</v>
      </c>
      <c r="P749" s="75" t="s">
        <v>9577</v>
      </c>
    </row>
    <row r="750" spans="5:16" ht="38.25">
      <c r="E750" s="78" t="s">
        <v>6327</v>
      </c>
      <c r="F750" s="75" t="s">
        <v>50</v>
      </c>
      <c r="G750" s="75" t="s">
        <v>2228</v>
      </c>
      <c r="H750" s="76" t="s">
        <v>5938</v>
      </c>
      <c r="I750" s="76" t="s">
        <v>5939</v>
      </c>
      <c r="J750" s="88">
        <v>50469161</v>
      </c>
      <c r="L750" s="75" t="s">
        <v>6327</v>
      </c>
      <c r="M750" s="75" t="s">
        <v>6340</v>
      </c>
      <c r="N750" s="75" t="s">
        <v>712</v>
      </c>
      <c r="O750" s="75" t="s">
        <v>9578</v>
      </c>
      <c r="P750" s="75" t="s">
        <v>9579</v>
      </c>
    </row>
    <row r="751" spans="5:16" ht="38.25">
      <c r="E751" s="78" t="s">
        <v>6327</v>
      </c>
      <c r="F751" s="75" t="s">
        <v>50</v>
      </c>
      <c r="G751" s="75" t="s">
        <v>6337</v>
      </c>
      <c r="H751" s="76" t="s">
        <v>2653</v>
      </c>
      <c r="I751" s="76" t="s">
        <v>2654</v>
      </c>
      <c r="J751" s="88">
        <v>50383788</v>
      </c>
      <c r="L751" s="75" t="s">
        <v>6327</v>
      </c>
      <c r="M751" s="75" t="s">
        <v>6340</v>
      </c>
      <c r="N751" s="75" t="s">
        <v>712</v>
      </c>
      <c r="O751" s="75" t="s">
        <v>9580</v>
      </c>
      <c r="P751" s="75" t="s">
        <v>9581</v>
      </c>
    </row>
    <row r="752" spans="5:16" ht="38.25">
      <c r="E752" s="78" t="s">
        <v>6327</v>
      </c>
      <c r="F752" s="75" t="s">
        <v>50</v>
      </c>
      <c r="G752" s="75" t="s">
        <v>6337</v>
      </c>
      <c r="H752" s="76" t="s">
        <v>2629</v>
      </c>
      <c r="I752" s="76" t="s">
        <v>2630</v>
      </c>
      <c r="J752" s="88">
        <v>50383766</v>
      </c>
      <c r="L752" s="75" t="s">
        <v>6327</v>
      </c>
      <c r="M752" s="75" t="s">
        <v>6340</v>
      </c>
      <c r="N752" s="75" t="s">
        <v>712</v>
      </c>
      <c r="O752" s="75" t="s">
        <v>9582</v>
      </c>
      <c r="P752" s="75" t="s">
        <v>9583</v>
      </c>
    </row>
    <row r="753" spans="5:16" ht="38.25">
      <c r="E753" s="78" t="s">
        <v>6327</v>
      </c>
      <c r="F753" s="75" t="s">
        <v>50</v>
      </c>
      <c r="G753" s="75" t="s">
        <v>6337</v>
      </c>
      <c r="H753" s="76" t="s">
        <v>2631</v>
      </c>
      <c r="I753" s="76" t="s">
        <v>2632</v>
      </c>
      <c r="J753" s="88">
        <v>50383767</v>
      </c>
      <c r="L753" s="75" t="s">
        <v>6327</v>
      </c>
      <c r="M753" s="75" t="s">
        <v>6340</v>
      </c>
      <c r="N753" s="75" t="s">
        <v>712</v>
      </c>
      <c r="O753" s="75" t="s">
        <v>9584</v>
      </c>
      <c r="P753" s="75" t="s">
        <v>9585</v>
      </c>
    </row>
    <row r="754" spans="5:16" ht="38.25">
      <c r="E754" s="78" t="s">
        <v>6327</v>
      </c>
      <c r="F754" s="75" t="s">
        <v>50</v>
      </c>
      <c r="G754" s="75" t="s">
        <v>6337</v>
      </c>
      <c r="H754" s="76" t="s">
        <v>4698</v>
      </c>
      <c r="I754" s="76" t="s">
        <v>4699</v>
      </c>
      <c r="J754" s="88">
        <v>50440000</v>
      </c>
      <c r="L754" s="75" t="s">
        <v>6327</v>
      </c>
      <c r="M754" s="75" t="s">
        <v>50</v>
      </c>
      <c r="N754" s="75" t="s">
        <v>2228</v>
      </c>
      <c r="O754" s="75" t="s">
        <v>9602</v>
      </c>
      <c r="P754" s="75" t="s">
        <v>9603</v>
      </c>
    </row>
    <row r="755" spans="5:16" ht="38.25">
      <c r="E755" s="78" t="s">
        <v>6327</v>
      </c>
      <c r="F755" s="75" t="s">
        <v>50</v>
      </c>
      <c r="G755" s="75" t="s">
        <v>6337</v>
      </c>
      <c r="H755" s="76" t="s">
        <v>4696</v>
      </c>
      <c r="I755" s="76" t="s">
        <v>4697</v>
      </c>
      <c r="J755" s="88">
        <v>50439978</v>
      </c>
      <c r="L755" s="75" t="s">
        <v>6327</v>
      </c>
      <c r="M755" s="75" t="s">
        <v>50</v>
      </c>
      <c r="N755" s="75" t="s">
        <v>2228</v>
      </c>
      <c r="O755" s="75" t="s">
        <v>9604</v>
      </c>
      <c r="P755" s="75" t="s">
        <v>9605</v>
      </c>
    </row>
    <row r="756" spans="5:16" ht="38.25">
      <c r="E756" s="78" t="s">
        <v>6327</v>
      </c>
      <c r="F756" s="75" t="s">
        <v>50</v>
      </c>
      <c r="G756" s="75" t="s">
        <v>2228</v>
      </c>
      <c r="H756" s="76" t="s">
        <v>5480</v>
      </c>
      <c r="I756" s="76" t="s">
        <v>5481</v>
      </c>
      <c r="J756" s="88">
        <v>50454856</v>
      </c>
      <c r="L756" s="75" t="s">
        <v>6327</v>
      </c>
      <c r="M756" s="75" t="s">
        <v>50</v>
      </c>
      <c r="N756" s="75" t="s">
        <v>2228</v>
      </c>
      <c r="O756" s="75" t="s">
        <v>9606</v>
      </c>
      <c r="P756" s="75" t="s">
        <v>9607</v>
      </c>
    </row>
    <row r="757" spans="5:16" ht="38.25">
      <c r="E757" s="78" t="s">
        <v>6327</v>
      </c>
      <c r="F757" s="75" t="s">
        <v>50</v>
      </c>
      <c r="G757" s="75" t="s">
        <v>2228</v>
      </c>
      <c r="H757" s="76" t="s">
        <v>5486</v>
      </c>
      <c r="I757" s="76" t="s">
        <v>5487</v>
      </c>
      <c r="J757" s="88">
        <v>50454867</v>
      </c>
      <c r="L757" s="75" t="s">
        <v>6327</v>
      </c>
      <c r="M757" s="75" t="s">
        <v>50</v>
      </c>
      <c r="N757" s="75" t="s">
        <v>2228</v>
      </c>
      <c r="O757" s="75" t="s">
        <v>9608</v>
      </c>
      <c r="P757" s="75" t="s">
        <v>9609</v>
      </c>
    </row>
    <row r="758" spans="5:16" ht="38.25">
      <c r="E758" s="78" t="s">
        <v>6327</v>
      </c>
      <c r="F758" s="75" t="s">
        <v>50</v>
      </c>
      <c r="G758" s="75" t="s">
        <v>2228</v>
      </c>
      <c r="H758" s="76" t="s">
        <v>5508</v>
      </c>
      <c r="I758" s="76" t="s">
        <v>5509</v>
      </c>
      <c r="J758" s="88">
        <v>50454888</v>
      </c>
      <c r="L758" s="75" t="s">
        <v>6327</v>
      </c>
      <c r="M758" s="75" t="s">
        <v>50</v>
      </c>
      <c r="N758" s="75" t="s">
        <v>2228</v>
      </c>
      <c r="O758" s="75" t="s">
        <v>9610</v>
      </c>
      <c r="P758" s="75" t="s">
        <v>9611</v>
      </c>
    </row>
    <row r="759" spans="5:16" ht="38.25">
      <c r="E759" s="78" t="s">
        <v>6327</v>
      </c>
      <c r="F759" s="75" t="s">
        <v>50</v>
      </c>
      <c r="G759" s="75" t="s">
        <v>2228</v>
      </c>
      <c r="H759" s="76" t="s">
        <v>5510</v>
      </c>
      <c r="I759" s="76" t="s">
        <v>5511</v>
      </c>
      <c r="J759" s="88">
        <v>50454889</v>
      </c>
      <c r="L759" s="75" t="s">
        <v>6327</v>
      </c>
      <c r="M759" s="75" t="s">
        <v>50</v>
      </c>
      <c r="N759" s="75" t="s">
        <v>2228</v>
      </c>
      <c r="O759" s="75" t="s">
        <v>9612</v>
      </c>
      <c r="P759" s="75" t="s">
        <v>9613</v>
      </c>
    </row>
    <row r="760" spans="5:16" ht="38.25">
      <c r="E760" s="78" t="s">
        <v>6327</v>
      </c>
      <c r="F760" s="75" t="s">
        <v>50</v>
      </c>
      <c r="G760" s="75" t="s">
        <v>2228</v>
      </c>
      <c r="H760" s="76" t="s">
        <v>5512</v>
      </c>
      <c r="I760" s="76" t="s">
        <v>5513</v>
      </c>
      <c r="J760" s="88">
        <v>50454890</v>
      </c>
      <c r="L760" s="75" t="s">
        <v>6327</v>
      </c>
      <c r="M760" s="75" t="s">
        <v>50</v>
      </c>
      <c r="N760" s="75" t="s">
        <v>2228</v>
      </c>
      <c r="O760" s="75" t="s">
        <v>9614</v>
      </c>
      <c r="P760" s="75" t="s">
        <v>9615</v>
      </c>
    </row>
    <row r="761" spans="5:16" ht="38.25">
      <c r="E761" s="78" t="s">
        <v>6327</v>
      </c>
      <c r="F761" s="75" t="s">
        <v>50</v>
      </c>
      <c r="G761" s="75" t="s">
        <v>2228</v>
      </c>
      <c r="H761" s="76" t="s">
        <v>5514</v>
      </c>
      <c r="I761" s="76" t="s">
        <v>5515</v>
      </c>
      <c r="J761" s="88">
        <v>50454891</v>
      </c>
      <c r="L761" s="75" t="s">
        <v>6327</v>
      </c>
      <c r="M761" s="75" t="s">
        <v>50</v>
      </c>
      <c r="N761" s="75" t="s">
        <v>2228</v>
      </c>
      <c r="O761" s="75" t="s">
        <v>9540</v>
      </c>
      <c r="P761" s="75" t="s">
        <v>9541</v>
      </c>
    </row>
    <row r="762" spans="5:16" ht="38.25">
      <c r="E762" s="78" t="s">
        <v>6327</v>
      </c>
      <c r="F762" s="75" t="s">
        <v>50</v>
      </c>
      <c r="G762" s="75" t="s">
        <v>2228</v>
      </c>
      <c r="H762" s="76" t="s">
        <v>5488</v>
      </c>
      <c r="I762" s="76" t="s">
        <v>5489</v>
      </c>
      <c r="J762" s="88">
        <v>50454868</v>
      </c>
      <c r="L762" s="75" t="s">
        <v>6327</v>
      </c>
      <c r="M762" s="75" t="s">
        <v>6336</v>
      </c>
      <c r="N762" s="75" t="s">
        <v>712</v>
      </c>
      <c r="O762" s="75" t="s">
        <v>9491</v>
      </c>
      <c r="P762" s="75" t="s">
        <v>9492</v>
      </c>
    </row>
    <row r="763" spans="5:16" ht="38.25">
      <c r="E763" s="78" t="s">
        <v>6327</v>
      </c>
      <c r="F763" s="75" t="s">
        <v>50</v>
      </c>
      <c r="G763" s="75" t="s">
        <v>2228</v>
      </c>
      <c r="H763" s="76" t="s">
        <v>5516</v>
      </c>
      <c r="I763" s="76" t="s">
        <v>5517</v>
      </c>
      <c r="J763" s="88">
        <v>50454892</v>
      </c>
      <c r="L763" s="75" t="s">
        <v>6327</v>
      </c>
      <c r="M763" s="75" t="s">
        <v>6336</v>
      </c>
      <c r="N763" s="75" t="s">
        <v>712</v>
      </c>
      <c r="O763" s="75" t="s">
        <v>9493</v>
      </c>
      <c r="P763" s="75" t="s">
        <v>9494</v>
      </c>
    </row>
    <row r="764" spans="5:16" ht="38.25">
      <c r="E764" s="78" t="s">
        <v>6327</v>
      </c>
      <c r="F764" s="75" t="s">
        <v>50</v>
      </c>
      <c r="G764" s="75" t="s">
        <v>2228</v>
      </c>
      <c r="H764" s="76" t="s">
        <v>5490</v>
      </c>
      <c r="I764" s="76" t="s">
        <v>5491</v>
      </c>
      <c r="J764" s="88">
        <v>50454869</v>
      </c>
      <c r="L764" s="75" t="s">
        <v>6327</v>
      </c>
      <c r="M764" s="75" t="s">
        <v>6336</v>
      </c>
      <c r="N764" s="75" t="s">
        <v>712</v>
      </c>
      <c r="O764" s="75" t="s">
        <v>9495</v>
      </c>
      <c r="P764" s="75" t="s">
        <v>9496</v>
      </c>
    </row>
    <row r="765" spans="5:16" ht="38.25">
      <c r="E765" s="78" t="s">
        <v>6327</v>
      </c>
      <c r="F765" s="75" t="s">
        <v>50</v>
      </c>
      <c r="G765" s="75" t="s">
        <v>2228</v>
      </c>
      <c r="H765" s="76" t="s">
        <v>5492</v>
      </c>
      <c r="I765" s="76" t="s">
        <v>5493</v>
      </c>
      <c r="J765" s="88">
        <v>50454874</v>
      </c>
      <c r="L765" s="75" t="s">
        <v>6327</v>
      </c>
      <c r="M765" s="75" t="s">
        <v>6336</v>
      </c>
      <c r="N765" s="75" t="s">
        <v>712</v>
      </c>
      <c r="O765" s="75" t="s">
        <v>9497</v>
      </c>
      <c r="P765" s="75" t="s">
        <v>9498</v>
      </c>
    </row>
    <row r="766" spans="5:16" ht="38.25">
      <c r="E766" s="78" t="s">
        <v>6327</v>
      </c>
      <c r="F766" s="75" t="s">
        <v>50</v>
      </c>
      <c r="G766" s="75" t="s">
        <v>2228</v>
      </c>
      <c r="H766" s="76" t="s">
        <v>5518</v>
      </c>
      <c r="I766" s="76" t="s">
        <v>5519</v>
      </c>
      <c r="J766" s="88">
        <v>50454894</v>
      </c>
      <c r="L766" s="75" t="s">
        <v>6327</v>
      </c>
      <c r="M766" s="75" t="s">
        <v>6336</v>
      </c>
      <c r="N766" s="75" t="s">
        <v>712</v>
      </c>
      <c r="O766" s="75" t="s">
        <v>9499</v>
      </c>
      <c r="P766" s="75" t="s">
        <v>9500</v>
      </c>
    </row>
    <row r="767" spans="5:16" ht="38.25">
      <c r="E767" s="78" t="s">
        <v>6327</v>
      </c>
      <c r="F767" s="75" t="s">
        <v>50</v>
      </c>
      <c r="G767" s="75" t="s">
        <v>2228</v>
      </c>
      <c r="H767" s="76" t="s">
        <v>5482</v>
      </c>
      <c r="I767" s="76" t="s">
        <v>5483</v>
      </c>
      <c r="J767" s="88">
        <v>50454865</v>
      </c>
      <c r="L767" s="75" t="s">
        <v>6327</v>
      </c>
      <c r="M767" s="75" t="s">
        <v>6336</v>
      </c>
      <c r="N767" s="75" t="s">
        <v>712</v>
      </c>
      <c r="O767" s="75" t="s">
        <v>9501</v>
      </c>
      <c r="P767" s="75" t="s">
        <v>9502</v>
      </c>
    </row>
    <row r="768" spans="5:16" ht="38.25">
      <c r="E768" s="78" t="s">
        <v>6327</v>
      </c>
      <c r="F768" s="75" t="s">
        <v>50</v>
      </c>
      <c r="G768" s="75" t="s">
        <v>2228</v>
      </c>
      <c r="H768" s="76" t="s">
        <v>5520</v>
      </c>
      <c r="I768" s="76" t="s">
        <v>5521</v>
      </c>
      <c r="J768" s="88">
        <v>50454898</v>
      </c>
      <c r="L768" s="75" t="s">
        <v>6327</v>
      </c>
      <c r="M768" s="75" t="s">
        <v>6336</v>
      </c>
      <c r="N768" s="75" t="s">
        <v>712</v>
      </c>
      <c r="O768" s="75" t="s">
        <v>9503</v>
      </c>
      <c r="P768" s="75" t="s">
        <v>9504</v>
      </c>
    </row>
    <row r="769" spans="5:16" ht="38.25">
      <c r="E769" s="78" t="s">
        <v>6327</v>
      </c>
      <c r="F769" s="75" t="s">
        <v>50</v>
      </c>
      <c r="G769" s="75" t="s">
        <v>2228</v>
      </c>
      <c r="H769" s="76" t="s">
        <v>5464</v>
      </c>
      <c r="I769" s="76" t="s">
        <v>5465</v>
      </c>
      <c r="J769" s="88">
        <v>50454899</v>
      </c>
      <c r="L769" s="75" t="s">
        <v>6327</v>
      </c>
      <c r="M769" s="75" t="s">
        <v>6336</v>
      </c>
      <c r="N769" s="75" t="s">
        <v>712</v>
      </c>
      <c r="O769" s="75" t="s">
        <v>9505</v>
      </c>
      <c r="P769" s="75" t="s">
        <v>9506</v>
      </c>
    </row>
    <row r="770" spans="5:16" ht="38.25">
      <c r="E770" s="78" t="s">
        <v>6327</v>
      </c>
      <c r="F770" s="75" t="s">
        <v>50</v>
      </c>
      <c r="G770" s="75" t="s">
        <v>2228</v>
      </c>
      <c r="H770" s="76" t="s">
        <v>5466</v>
      </c>
      <c r="I770" s="76" t="s">
        <v>5467</v>
      </c>
      <c r="J770" s="88">
        <v>50454901</v>
      </c>
      <c r="L770" s="75" t="s">
        <v>6327</v>
      </c>
      <c r="M770" s="75" t="s">
        <v>4</v>
      </c>
      <c r="N770" s="75" t="s">
        <v>712</v>
      </c>
      <c r="O770" s="75" t="s">
        <v>9586</v>
      </c>
      <c r="P770" s="75" t="s">
        <v>9587</v>
      </c>
    </row>
    <row r="771" spans="5:16" ht="38.25">
      <c r="E771" s="78" t="s">
        <v>6327</v>
      </c>
      <c r="F771" s="75" t="s">
        <v>50</v>
      </c>
      <c r="G771" s="75" t="s">
        <v>2228</v>
      </c>
      <c r="H771" s="76" t="s">
        <v>5494</v>
      </c>
      <c r="I771" s="76" t="s">
        <v>5495</v>
      </c>
      <c r="J771" s="88">
        <v>50454876</v>
      </c>
      <c r="L771" s="75" t="s">
        <v>6327</v>
      </c>
      <c r="M771" s="75" t="s">
        <v>4</v>
      </c>
      <c r="N771" s="75" t="s">
        <v>712</v>
      </c>
      <c r="O771" s="75" t="s">
        <v>9588</v>
      </c>
      <c r="P771" s="75" t="s">
        <v>9589</v>
      </c>
    </row>
    <row r="772" spans="5:16" ht="38.25">
      <c r="E772" s="78" t="s">
        <v>6327</v>
      </c>
      <c r="F772" s="75" t="s">
        <v>50</v>
      </c>
      <c r="G772" s="75" t="s">
        <v>2228</v>
      </c>
      <c r="H772" s="76" t="s">
        <v>5522</v>
      </c>
      <c r="I772" s="76" t="s">
        <v>5523</v>
      </c>
      <c r="J772" s="88">
        <v>50454902</v>
      </c>
      <c r="L772" s="75" t="s">
        <v>6327</v>
      </c>
      <c r="M772" s="75" t="s">
        <v>4</v>
      </c>
      <c r="N772" s="75" t="s">
        <v>712</v>
      </c>
      <c r="O772" s="75" t="s">
        <v>9590</v>
      </c>
      <c r="P772" s="75" t="s">
        <v>9591</v>
      </c>
    </row>
    <row r="773" spans="5:16" ht="38.25">
      <c r="E773" s="78" t="s">
        <v>6327</v>
      </c>
      <c r="F773" s="75" t="s">
        <v>50</v>
      </c>
      <c r="G773" s="75" t="s">
        <v>2228</v>
      </c>
      <c r="H773" s="76" t="s">
        <v>5496</v>
      </c>
      <c r="I773" s="76" t="s">
        <v>5497</v>
      </c>
      <c r="J773" s="88">
        <v>50454882</v>
      </c>
      <c r="L773" s="75" t="s">
        <v>6327</v>
      </c>
      <c r="M773" s="75" t="s">
        <v>4</v>
      </c>
      <c r="N773" s="75" t="s">
        <v>712</v>
      </c>
      <c r="O773" s="75" t="s">
        <v>9592</v>
      </c>
      <c r="P773" s="75" t="s">
        <v>9593</v>
      </c>
    </row>
    <row r="774" spans="5:16" ht="38.25">
      <c r="E774" s="78" t="s">
        <v>6327</v>
      </c>
      <c r="F774" s="75" t="s">
        <v>50</v>
      </c>
      <c r="G774" s="75" t="s">
        <v>2228</v>
      </c>
      <c r="H774" s="76" t="s">
        <v>5498</v>
      </c>
      <c r="I774" s="76" t="s">
        <v>5499</v>
      </c>
      <c r="J774" s="88">
        <v>50454883</v>
      </c>
      <c r="L774" s="75" t="s">
        <v>6327</v>
      </c>
      <c r="M774" s="75" t="s">
        <v>4</v>
      </c>
      <c r="N774" s="75" t="s">
        <v>712</v>
      </c>
      <c r="O774" s="75" t="s">
        <v>9594</v>
      </c>
      <c r="P774" s="75" t="s">
        <v>9595</v>
      </c>
    </row>
    <row r="775" spans="5:16" ht="38.25">
      <c r="E775" s="78" t="s">
        <v>6327</v>
      </c>
      <c r="F775" s="75" t="s">
        <v>50</v>
      </c>
      <c r="G775" s="75" t="s">
        <v>2228</v>
      </c>
      <c r="H775" s="76" t="s">
        <v>5500</v>
      </c>
      <c r="I775" s="76" t="s">
        <v>5501</v>
      </c>
      <c r="J775" s="88">
        <v>50454884</v>
      </c>
      <c r="L775" s="75" t="s">
        <v>6327</v>
      </c>
      <c r="M775" s="75" t="s">
        <v>4</v>
      </c>
      <c r="N775" s="75" t="s">
        <v>712</v>
      </c>
      <c r="O775" s="75" t="s">
        <v>9596</v>
      </c>
      <c r="P775" s="75" t="s">
        <v>9597</v>
      </c>
    </row>
    <row r="776" spans="5:16" ht="38.25">
      <c r="E776" s="78" t="s">
        <v>6327</v>
      </c>
      <c r="F776" s="75" t="s">
        <v>50</v>
      </c>
      <c r="G776" s="75" t="s">
        <v>2228</v>
      </c>
      <c r="H776" s="76" t="s">
        <v>5502</v>
      </c>
      <c r="I776" s="76" t="s">
        <v>5503</v>
      </c>
      <c r="J776" s="88">
        <v>50454885</v>
      </c>
      <c r="L776" s="75" t="s">
        <v>6327</v>
      </c>
      <c r="M776" s="75" t="s">
        <v>4</v>
      </c>
      <c r="N776" s="75" t="s">
        <v>712</v>
      </c>
      <c r="O776" s="75" t="s">
        <v>9598</v>
      </c>
      <c r="P776" s="75" t="s">
        <v>9599</v>
      </c>
    </row>
    <row r="777" spans="5:16" ht="38.25">
      <c r="E777" s="78" t="s">
        <v>6327</v>
      </c>
      <c r="F777" s="75" t="s">
        <v>50</v>
      </c>
      <c r="G777" s="75" t="s">
        <v>2228</v>
      </c>
      <c r="H777" s="76" t="s">
        <v>5484</v>
      </c>
      <c r="I777" s="76" t="s">
        <v>5485</v>
      </c>
      <c r="J777" s="88">
        <v>50454866</v>
      </c>
      <c r="L777" s="75" t="s">
        <v>6327</v>
      </c>
      <c r="M777" s="75" t="s">
        <v>4</v>
      </c>
      <c r="N777" s="75" t="s">
        <v>712</v>
      </c>
      <c r="O777" s="75" t="s">
        <v>9600</v>
      </c>
      <c r="P777" s="75" t="s">
        <v>9601</v>
      </c>
    </row>
    <row r="778" spans="5:16" ht="38.25">
      <c r="E778" s="78" t="s">
        <v>6327</v>
      </c>
      <c r="F778" s="75" t="s">
        <v>50</v>
      </c>
      <c r="G778" s="75" t="s">
        <v>2228</v>
      </c>
      <c r="H778" s="76" t="s">
        <v>5504</v>
      </c>
      <c r="I778" s="76" t="s">
        <v>5505</v>
      </c>
      <c r="J778" s="88">
        <v>50454886</v>
      </c>
      <c r="L778" s="75" t="s">
        <v>6327</v>
      </c>
      <c r="M778" s="75" t="s">
        <v>50</v>
      </c>
      <c r="N778" s="75" t="s">
        <v>6337</v>
      </c>
      <c r="O778" s="75" t="s">
        <v>9542</v>
      </c>
      <c r="P778" s="75" t="s">
        <v>9543</v>
      </c>
    </row>
    <row r="779" spans="5:16" ht="38.25">
      <c r="E779" s="78" t="s">
        <v>6327</v>
      </c>
      <c r="F779" s="75" t="s">
        <v>50</v>
      </c>
      <c r="G779" s="75" t="s">
        <v>2228</v>
      </c>
      <c r="H779" s="76" t="s">
        <v>5506</v>
      </c>
      <c r="I779" s="76" t="s">
        <v>5507</v>
      </c>
      <c r="J779" s="88">
        <v>50454887</v>
      </c>
      <c r="L779" s="75" t="s">
        <v>6327</v>
      </c>
      <c r="M779" s="75" t="s">
        <v>50</v>
      </c>
      <c r="N779" s="75" t="s">
        <v>6337</v>
      </c>
      <c r="O779" s="75" t="s">
        <v>9544</v>
      </c>
      <c r="P779" s="75" t="s">
        <v>9545</v>
      </c>
    </row>
    <row r="780" spans="5:16" ht="38.25">
      <c r="E780" s="78" t="s">
        <v>6327</v>
      </c>
      <c r="F780" s="75" t="s">
        <v>50</v>
      </c>
      <c r="G780" s="75" t="s">
        <v>2228</v>
      </c>
      <c r="H780" s="76" t="s">
        <v>3890</v>
      </c>
      <c r="I780" s="76" t="s">
        <v>3891</v>
      </c>
      <c r="J780" s="88">
        <v>50402904</v>
      </c>
      <c r="L780" s="75" t="s">
        <v>6327</v>
      </c>
      <c r="M780" s="75" t="s">
        <v>50</v>
      </c>
      <c r="N780" s="75" t="s">
        <v>6337</v>
      </c>
      <c r="O780" s="75" t="s">
        <v>9616</v>
      </c>
      <c r="P780" s="75" t="s">
        <v>9617</v>
      </c>
    </row>
    <row r="781" spans="5:16" ht="38.25">
      <c r="E781" s="78" t="s">
        <v>6327</v>
      </c>
      <c r="F781" s="75" t="s">
        <v>50</v>
      </c>
      <c r="G781" s="75" t="s">
        <v>2228</v>
      </c>
      <c r="H781" s="76" t="s">
        <v>3892</v>
      </c>
      <c r="I781" s="76" t="s">
        <v>3893</v>
      </c>
      <c r="J781" s="88">
        <v>50402905</v>
      </c>
      <c r="L781" s="75" t="s">
        <v>6327</v>
      </c>
      <c r="M781" s="75" t="s">
        <v>50</v>
      </c>
      <c r="N781" s="75" t="s">
        <v>6337</v>
      </c>
      <c r="O781" s="75" t="s">
        <v>9618</v>
      </c>
      <c r="P781" s="75" t="s">
        <v>9619</v>
      </c>
    </row>
    <row r="782" spans="5:16" ht="38.25">
      <c r="E782" s="78" t="s">
        <v>6327</v>
      </c>
      <c r="F782" s="75" t="s">
        <v>50</v>
      </c>
      <c r="G782" s="75" t="s">
        <v>2228</v>
      </c>
      <c r="H782" s="76" t="s">
        <v>3906</v>
      </c>
      <c r="I782" s="76" t="s">
        <v>3907</v>
      </c>
      <c r="J782" s="88">
        <v>50402926</v>
      </c>
      <c r="L782" s="75" t="s">
        <v>6327</v>
      </c>
      <c r="M782" s="75" t="s">
        <v>50</v>
      </c>
      <c r="N782" s="75" t="s">
        <v>6337</v>
      </c>
      <c r="O782" s="75" t="s">
        <v>9620</v>
      </c>
      <c r="P782" s="75" t="s">
        <v>9621</v>
      </c>
    </row>
    <row r="783" spans="5:16" ht="38.25">
      <c r="E783" s="78" t="s">
        <v>6327</v>
      </c>
      <c r="F783" s="75" t="s">
        <v>50</v>
      </c>
      <c r="G783" s="75" t="s">
        <v>2228</v>
      </c>
      <c r="H783" s="76" t="s">
        <v>3908</v>
      </c>
      <c r="I783" s="76" t="s">
        <v>3909</v>
      </c>
      <c r="J783" s="88">
        <v>50402928</v>
      </c>
      <c r="L783" s="75" t="s">
        <v>6327</v>
      </c>
      <c r="M783" s="75" t="s">
        <v>50</v>
      </c>
      <c r="N783" s="75" t="s">
        <v>6337</v>
      </c>
      <c r="O783" s="75" t="s">
        <v>9622</v>
      </c>
      <c r="P783" s="75" t="s">
        <v>9623</v>
      </c>
    </row>
    <row r="784" spans="5:16" ht="38.25">
      <c r="E784" s="78" t="s">
        <v>6327</v>
      </c>
      <c r="F784" s="75" t="s">
        <v>50</v>
      </c>
      <c r="G784" s="75" t="s">
        <v>2228</v>
      </c>
      <c r="H784" s="76" t="s">
        <v>4798</v>
      </c>
      <c r="I784" s="76" t="s">
        <v>4799</v>
      </c>
      <c r="J784" s="88">
        <v>50441705</v>
      </c>
      <c r="L784" s="75" t="s">
        <v>6327</v>
      </c>
      <c r="M784" s="75" t="s">
        <v>50</v>
      </c>
      <c r="N784" s="75" t="s">
        <v>6337</v>
      </c>
      <c r="O784" s="75" t="s">
        <v>9624</v>
      </c>
      <c r="P784" s="75" t="s">
        <v>9625</v>
      </c>
    </row>
    <row r="785" spans="5:16" ht="38.25">
      <c r="E785" s="78" t="s">
        <v>6327</v>
      </c>
      <c r="F785" s="75" t="s">
        <v>50</v>
      </c>
      <c r="G785" s="75" t="s">
        <v>2228</v>
      </c>
      <c r="H785" s="76" t="s">
        <v>4806</v>
      </c>
      <c r="I785" s="76" t="s">
        <v>4807</v>
      </c>
      <c r="J785" s="88">
        <v>50441749</v>
      </c>
      <c r="L785" s="75" t="s">
        <v>6327</v>
      </c>
      <c r="M785" s="75" t="s">
        <v>50</v>
      </c>
      <c r="N785" s="75" t="s">
        <v>6337</v>
      </c>
      <c r="O785" s="75" t="s">
        <v>9626</v>
      </c>
      <c r="P785" s="75" t="s">
        <v>9627</v>
      </c>
    </row>
    <row r="786" spans="5:16" ht="38.25">
      <c r="E786" s="78" t="s">
        <v>6327</v>
      </c>
      <c r="F786" s="75" t="s">
        <v>50</v>
      </c>
      <c r="G786" s="75" t="s">
        <v>2228</v>
      </c>
      <c r="H786" s="76" t="s">
        <v>4812</v>
      </c>
      <c r="I786" s="76" t="s">
        <v>4813</v>
      </c>
      <c r="J786" s="88">
        <v>50441759</v>
      </c>
      <c r="L786" s="75" t="s">
        <v>6327</v>
      </c>
      <c r="M786" s="75" t="s">
        <v>37</v>
      </c>
      <c r="N786" s="75" t="s">
        <v>712</v>
      </c>
      <c r="O786" s="75" t="s">
        <v>9628</v>
      </c>
      <c r="P786" s="75" t="s">
        <v>9629</v>
      </c>
    </row>
    <row r="787" spans="5:16" ht="38.25">
      <c r="E787" s="78" t="s">
        <v>6327</v>
      </c>
      <c r="F787" s="75" t="s">
        <v>50</v>
      </c>
      <c r="G787" s="75" t="s">
        <v>2228</v>
      </c>
      <c r="H787" s="76" t="s">
        <v>4808</v>
      </c>
      <c r="I787" s="76" t="s">
        <v>4809</v>
      </c>
      <c r="J787" s="88">
        <v>50441750</v>
      </c>
      <c r="L787" s="75" t="s">
        <v>6327</v>
      </c>
      <c r="M787" s="75" t="s">
        <v>37</v>
      </c>
      <c r="N787" s="75" t="s">
        <v>712</v>
      </c>
      <c r="O787" s="75" t="s">
        <v>9630</v>
      </c>
      <c r="P787" s="75" t="s">
        <v>9631</v>
      </c>
    </row>
    <row r="788" spans="5:16" ht="38.25">
      <c r="E788" s="78" t="s">
        <v>6327</v>
      </c>
      <c r="F788" s="75" t="s">
        <v>50</v>
      </c>
      <c r="G788" s="75" t="s">
        <v>2228</v>
      </c>
      <c r="H788" s="76" t="s">
        <v>4814</v>
      </c>
      <c r="I788" s="76" t="s">
        <v>4815</v>
      </c>
      <c r="J788" s="88">
        <v>50441761</v>
      </c>
      <c r="L788" s="75" t="s">
        <v>6327</v>
      </c>
      <c r="M788" s="75" t="s">
        <v>37</v>
      </c>
      <c r="N788" s="75" t="s">
        <v>712</v>
      </c>
      <c r="O788" s="75" t="s">
        <v>9632</v>
      </c>
      <c r="P788" s="75" t="s">
        <v>9633</v>
      </c>
    </row>
    <row r="789" spans="5:16" ht="38.25">
      <c r="E789" s="78" t="s">
        <v>6327</v>
      </c>
      <c r="F789" s="75" t="s">
        <v>50</v>
      </c>
      <c r="G789" s="75" t="s">
        <v>2228</v>
      </c>
      <c r="H789" s="76" t="s">
        <v>4810</v>
      </c>
      <c r="I789" s="76" t="s">
        <v>4811</v>
      </c>
      <c r="J789" s="88">
        <v>50441751</v>
      </c>
      <c r="L789" s="75" t="s">
        <v>6327</v>
      </c>
      <c r="M789" s="75" t="s">
        <v>37</v>
      </c>
      <c r="N789" s="75" t="s">
        <v>712</v>
      </c>
      <c r="O789" s="75" t="s">
        <v>9634</v>
      </c>
      <c r="P789" s="75" t="s">
        <v>9635</v>
      </c>
    </row>
    <row r="790" spans="5:16" ht="38.25">
      <c r="E790" s="78" t="s">
        <v>6327</v>
      </c>
      <c r="F790" s="75" t="s">
        <v>50</v>
      </c>
      <c r="G790" s="75" t="s">
        <v>2228</v>
      </c>
      <c r="H790" s="76" t="s">
        <v>4082</v>
      </c>
      <c r="I790" s="76" t="s">
        <v>4083</v>
      </c>
      <c r="J790" s="88">
        <v>50423694</v>
      </c>
      <c r="L790" s="75" t="s">
        <v>6327</v>
      </c>
      <c r="M790" s="75" t="s">
        <v>37</v>
      </c>
      <c r="N790" s="75" t="s">
        <v>712</v>
      </c>
      <c r="O790" s="75" t="s">
        <v>9636</v>
      </c>
      <c r="P790" s="75" t="s">
        <v>9637</v>
      </c>
    </row>
    <row r="791" spans="5:16" ht="38.25">
      <c r="E791" s="78" t="s">
        <v>6327</v>
      </c>
      <c r="F791" s="75" t="s">
        <v>50</v>
      </c>
      <c r="G791" s="75" t="s">
        <v>2228</v>
      </c>
      <c r="H791" s="76" t="s">
        <v>4238</v>
      </c>
      <c r="I791" s="76" t="s">
        <v>4239</v>
      </c>
      <c r="J791" s="88">
        <v>50428008</v>
      </c>
      <c r="L791" s="75" t="s">
        <v>6327</v>
      </c>
      <c r="M791" s="75" t="s">
        <v>37</v>
      </c>
      <c r="N791" s="75" t="s">
        <v>712</v>
      </c>
      <c r="O791" s="75" t="s">
        <v>9638</v>
      </c>
      <c r="P791" s="75" t="s">
        <v>9639</v>
      </c>
    </row>
    <row r="792" spans="5:16" ht="38.25">
      <c r="E792" s="78" t="s">
        <v>6327</v>
      </c>
      <c r="F792" s="75" t="s">
        <v>50</v>
      </c>
      <c r="G792" s="75" t="s">
        <v>2228</v>
      </c>
      <c r="H792" s="76" t="s">
        <v>4086</v>
      </c>
      <c r="I792" s="76" t="s">
        <v>4087</v>
      </c>
      <c r="J792" s="88">
        <v>50423722</v>
      </c>
      <c r="L792" s="75" t="s">
        <v>6327</v>
      </c>
      <c r="M792" s="75" t="s">
        <v>37</v>
      </c>
      <c r="N792" s="75" t="s">
        <v>712</v>
      </c>
      <c r="O792" s="75" t="s">
        <v>9640</v>
      </c>
      <c r="P792" s="75" t="s">
        <v>9641</v>
      </c>
    </row>
    <row r="793" spans="5:16" ht="38.25">
      <c r="E793" s="78" t="s">
        <v>6327</v>
      </c>
      <c r="F793" s="75" t="s">
        <v>50</v>
      </c>
      <c r="G793" s="75" t="s">
        <v>2228</v>
      </c>
      <c r="H793" s="76" t="s">
        <v>4084</v>
      </c>
      <c r="I793" s="76" t="s">
        <v>4085</v>
      </c>
      <c r="J793" s="88">
        <v>50423699</v>
      </c>
      <c r="L793" s="75" t="s">
        <v>6327</v>
      </c>
      <c r="M793" s="75" t="s">
        <v>37</v>
      </c>
      <c r="N793" s="75" t="s">
        <v>712</v>
      </c>
      <c r="O793" s="75" t="s">
        <v>9642</v>
      </c>
      <c r="P793" s="75" t="s">
        <v>9643</v>
      </c>
    </row>
    <row r="794" spans="5:16" ht="38.25">
      <c r="E794" s="78" t="s">
        <v>6327</v>
      </c>
      <c r="F794" s="75" t="s">
        <v>50</v>
      </c>
      <c r="G794" s="75" t="s">
        <v>2228</v>
      </c>
      <c r="H794" s="76" t="s">
        <v>4088</v>
      </c>
      <c r="I794" s="76" t="s">
        <v>4089</v>
      </c>
      <c r="J794" s="88">
        <v>50423727</v>
      </c>
      <c r="L794" s="75" t="s">
        <v>6327</v>
      </c>
      <c r="M794" s="75" t="s">
        <v>2</v>
      </c>
      <c r="N794" s="75" t="s">
        <v>2237</v>
      </c>
      <c r="O794" s="75" t="s">
        <v>6626</v>
      </c>
      <c r="P794" s="75" t="s">
        <v>6627</v>
      </c>
    </row>
    <row r="795" spans="5:16" ht="38.25">
      <c r="E795" s="78" t="s">
        <v>6327</v>
      </c>
      <c r="F795" s="75" t="s">
        <v>50</v>
      </c>
      <c r="G795" s="75" t="s">
        <v>2228</v>
      </c>
      <c r="H795" s="76" t="s">
        <v>4234</v>
      </c>
      <c r="I795" s="76" t="s">
        <v>4235</v>
      </c>
      <c r="J795" s="88">
        <v>50427994</v>
      </c>
      <c r="L795" s="75" t="s">
        <v>6327</v>
      </c>
      <c r="M795" s="75" t="s">
        <v>2</v>
      </c>
      <c r="N795" s="75" t="s">
        <v>2237</v>
      </c>
      <c r="O795" s="75" t="s">
        <v>6628</v>
      </c>
      <c r="P795" s="75" t="s">
        <v>6629</v>
      </c>
    </row>
    <row r="796" spans="5:16" ht="38.25">
      <c r="E796" s="78" t="s">
        <v>6327</v>
      </c>
      <c r="F796" s="75" t="s">
        <v>50</v>
      </c>
      <c r="G796" s="75" t="s">
        <v>2228</v>
      </c>
      <c r="H796" s="76" t="s">
        <v>4220</v>
      </c>
      <c r="I796" s="76" t="s">
        <v>4221</v>
      </c>
      <c r="J796" s="88">
        <v>50427955</v>
      </c>
      <c r="L796" s="75" t="s">
        <v>6327</v>
      </c>
      <c r="M796" s="75" t="s">
        <v>6340</v>
      </c>
      <c r="N796" s="75" t="s">
        <v>712</v>
      </c>
      <c r="O796" s="75" t="s">
        <v>8556</v>
      </c>
      <c r="P796" s="75" t="s">
        <v>8557</v>
      </c>
    </row>
    <row r="797" spans="5:16" ht="38.25">
      <c r="E797" s="78" t="s">
        <v>6327</v>
      </c>
      <c r="F797" s="75" t="s">
        <v>50</v>
      </c>
      <c r="G797" s="75" t="s">
        <v>2228</v>
      </c>
      <c r="H797" s="76" t="s">
        <v>6264</v>
      </c>
      <c r="I797" s="76" t="s">
        <v>6265</v>
      </c>
      <c r="J797" s="88">
        <v>50479364</v>
      </c>
      <c r="L797" s="75" t="s">
        <v>6327</v>
      </c>
      <c r="M797" s="75" t="s">
        <v>6340</v>
      </c>
      <c r="N797" s="75" t="s">
        <v>712</v>
      </c>
      <c r="O797" s="75" t="s">
        <v>8558</v>
      </c>
      <c r="P797" s="75" t="s">
        <v>8559</v>
      </c>
    </row>
    <row r="798" spans="5:16" ht="38.25">
      <c r="E798" s="78" t="s">
        <v>6327</v>
      </c>
      <c r="F798" s="75" t="s">
        <v>50</v>
      </c>
      <c r="G798" s="75" t="s">
        <v>2228</v>
      </c>
      <c r="H798" s="76" t="s">
        <v>6268</v>
      </c>
      <c r="I798" s="76" t="s">
        <v>6269</v>
      </c>
      <c r="J798" s="88">
        <v>50479368</v>
      </c>
      <c r="L798" s="75" t="s">
        <v>6327</v>
      </c>
      <c r="M798" s="75" t="s">
        <v>6340</v>
      </c>
      <c r="N798" s="75" t="s">
        <v>712</v>
      </c>
      <c r="O798" s="75" t="s">
        <v>8560</v>
      </c>
      <c r="P798" s="75" t="s">
        <v>8561</v>
      </c>
    </row>
    <row r="799" spans="5:16" ht="38.25">
      <c r="E799" s="78" t="s">
        <v>6327</v>
      </c>
      <c r="F799" s="75" t="s">
        <v>50</v>
      </c>
      <c r="G799" s="75" t="s">
        <v>2228</v>
      </c>
      <c r="H799" s="76" t="s">
        <v>4226</v>
      </c>
      <c r="I799" s="76" t="s">
        <v>4227</v>
      </c>
      <c r="J799" s="88">
        <v>50427982</v>
      </c>
      <c r="L799" s="75" t="s">
        <v>6327</v>
      </c>
      <c r="M799" s="75" t="s">
        <v>53</v>
      </c>
      <c r="N799" s="75" t="s">
        <v>712</v>
      </c>
      <c r="O799" s="75" t="s">
        <v>8563</v>
      </c>
      <c r="P799" s="75" t="s">
        <v>8564</v>
      </c>
    </row>
    <row r="800" spans="5:16" ht="38.25">
      <c r="E800" s="78" t="s">
        <v>6327</v>
      </c>
      <c r="F800" s="75" t="s">
        <v>50</v>
      </c>
      <c r="G800" s="75" t="s">
        <v>2228</v>
      </c>
      <c r="H800" s="76" t="s">
        <v>4228</v>
      </c>
      <c r="I800" s="76" t="s">
        <v>4229</v>
      </c>
      <c r="J800" s="88">
        <v>50427983</v>
      </c>
      <c r="L800" s="75" t="s">
        <v>6327</v>
      </c>
      <c r="M800" s="75" t="s">
        <v>53</v>
      </c>
      <c r="N800" s="75" t="s">
        <v>712</v>
      </c>
      <c r="O800" s="75" t="s">
        <v>8565</v>
      </c>
      <c r="P800" s="75" t="s">
        <v>8566</v>
      </c>
    </row>
    <row r="801" spans="5:16" ht="38.25">
      <c r="E801" s="78" t="s">
        <v>6327</v>
      </c>
      <c r="F801" s="75" t="s">
        <v>50</v>
      </c>
      <c r="G801" s="75" t="s">
        <v>2228</v>
      </c>
      <c r="H801" s="76" t="s">
        <v>4222</v>
      </c>
      <c r="I801" s="76" t="s">
        <v>4223</v>
      </c>
      <c r="J801" s="88">
        <v>50427978</v>
      </c>
      <c r="L801" s="75" t="s">
        <v>6327</v>
      </c>
      <c r="M801" s="75" t="s">
        <v>53</v>
      </c>
      <c r="N801" s="75" t="s">
        <v>712</v>
      </c>
      <c r="O801" s="75" t="s">
        <v>8567</v>
      </c>
      <c r="P801" s="75" t="s">
        <v>8568</v>
      </c>
    </row>
    <row r="802" spans="5:16" ht="38.25">
      <c r="E802" s="78" t="s">
        <v>6327</v>
      </c>
      <c r="F802" s="75" t="s">
        <v>50</v>
      </c>
      <c r="G802" s="75" t="s">
        <v>2228</v>
      </c>
      <c r="H802" s="76" t="s">
        <v>4230</v>
      </c>
      <c r="I802" s="76" t="s">
        <v>4231</v>
      </c>
      <c r="J802" s="88">
        <v>50427985</v>
      </c>
      <c r="L802" s="75" t="s">
        <v>6327</v>
      </c>
      <c r="M802" s="75" t="s">
        <v>51</v>
      </c>
      <c r="N802" s="75" t="s">
        <v>712</v>
      </c>
      <c r="O802" s="75" t="s">
        <v>8577</v>
      </c>
      <c r="P802" s="75" t="s">
        <v>8578</v>
      </c>
    </row>
    <row r="803" spans="5:16" ht="38.25">
      <c r="E803" s="78" t="s">
        <v>6327</v>
      </c>
      <c r="F803" s="75" t="s">
        <v>50</v>
      </c>
      <c r="G803" s="75" t="s">
        <v>2228</v>
      </c>
      <c r="H803" s="76" t="s">
        <v>4224</v>
      </c>
      <c r="I803" s="76" t="s">
        <v>4225</v>
      </c>
      <c r="J803" s="88">
        <v>50427980</v>
      </c>
      <c r="L803" s="75" t="s">
        <v>6327</v>
      </c>
      <c r="M803" s="75" t="s">
        <v>51</v>
      </c>
      <c r="N803" s="75" t="s">
        <v>712</v>
      </c>
      <c r="O803" s="75" t="s">
        <v>8579</v>
      </c>
      <c r="P803" s="75" t="s">
        <v>8580</v>
      </c>
    </row>
    <row r="804" spans="5:16" ht="38.25">
      <c r="E804" s="78" t="s">
        <v>6327</v>
      </c>
      <c r="F804" s="75" t="s">
        <v>50</v>
      </c>
      <c r="G804" s="75" t="s">
        <v>2228</v>
      </c>
      <c r="H804" s="76" t="s">
        <v>4232</v>
      </c>
      <c r="I804" s="76" t="s">
        <v>4233</v>
      </c>
      <c r="J804" s="88">
        <v>50427987</v>
      </c>
      <c r="L804" s="75" t="s">
        <v>6327</v>
      </c>
      <c r="M804" s="75" t="s">
        <v>51</v>
      </c>
      <c r="N804" s="75" t="s">
        <v>712</v>
      </c>
      <c r="O804" s="75" t="s">
        <v>8581</v>
      </c>
      <c r="P804" s="75" t="s">
        <v>8582</v>
      </c>
    </row>
    <row r="805" spans="5:16" ht="38.25">
      <c r="E805" s="78" t="s">
        <v>6327</v>
      </c>
      <c r="F805" s="75" t="s">
        <v>50</v>
      </c>
      <c r="G805" s="75" t="s">
        <v>2228</v>
      </c>
      <c r="H805" s="76" t="s">
        <v>6266</v>
      </c>
      <c r="I805" s="76" t="s">
        <v>6267</v>
      </c>
      <c r="J805" s="88">
        <v>50479366</v>
      </c>
      <c r="L805" s="75" t="s">
        <v>6327</v>
      </c>
      <c r="M805" s="75" t="s">
        <v>6335</v>
      </c>
      <c r="N805" s="75" t="s">
        <v>712</v>
      </c>
      <c r="O805" s="75" t="s">
        <v>8570</v>
      </c>
      <c r="P805" s="75" t="s">
        <v>8571</v>
      </c>
    </row>
    <row r="806" spans="5:16" ht="38.25">
      <c r="E806" s="78" t="s">
        <v>6327</v>
      </c>
      <c r="F806" s="75" t="s">
        <v>50</v>
      </c>
      <c r="G806" s="75" t="s">
        <v>2228</v>
      </c>
      <c r="H806" s="76" t="s">
        <v>6262</v>
      </c>
      <c r="I806" s="76" t="s">
        <v>6263</v>
      </c>
      <c r="J806" s="88">
        <v>50479345</v>
      </c>
      <c r="L806" s="75" t="s">
        <v>6327</v>
      </c>
      <c r="M806" s="75" t="s">
        <v>6335</v>
      </c>
      <c r="N806" s="75" t="s">
        <v>712</v>
      </c>
      <c r="O806" s="75" t="s">
        <v>8572</v>
      </c>
      <c r="P806" s="75" t="s">
        <v>8573</v>
      </c>
    </row>
    <row r="807" spans="5:16" ht="38.25">
      <c r="E807" s="78" t="s">
        <v>6327</v>
      </c>
      <c r="F807" s="75" t="s">
        <v>50</v>
      </c>
      <c r="G807" s="75" t="s">
        <v>2228</v>
      </c>
      <c r="H807" s="76" t="s">
        <v>4710</v>
      </c>
      <c r="I807" s="76" t="s">
        <v>4711</v>
      </c>
      <c r="J807" s="88">
        <v>50440185</v>
      </c>
      <c r="L807" s="75" t="s">
        <v>6327</v>
      </c>
      <c r="M807" s="75" t="s">
        <v>6335</v>
      </c>
      <c r="N807" s="75" t="s">
        <v>712</v>
      </c>
      <c r="O807" s="75" t="s">
        <v>8574</v>
      </c>
      <c r="P807" s="75" t="s">
        <v>8575</v>
      </c>
    </row>
    <row r="808" spans="5:16" ht="38.25">
      <c r="E808" s="78" t="s">
        <v>6327</v>
      </c>
      <c r="F808" s="75" t="s">
        <v>50</v>
      </c>
      <c r="G808" s="75" t="s">
        <v>2228</v>
      </c>
      <c r="H808" s="76" t="s">
        <v>4706</v>
      </c>
      <c r="I808" s="76" t="s">
        <v>4707</v>
      </c>
      <c r="J808" s="88">
        <v>50440176</v>
      </c>
      <c r="L808" s="75" t="s">
        <v>6327</v>
      </c>
      <c r="M808" s="75" t="s">
        <v>50</v>
      </c>
      <c r="N808" s="75" t="s">
        <v>2228</v>
      </c>
      <c r="O808" s="75" t="s">
        <v>8604</v>
      </c>
      <c r="P808" s="75" t="s">
        <v>8605</v>
      </c>
    </row>
    <row r="809" spans="5:16" ht="38.25">
      <c r="E809" s="78" t="s">
        <v>6327</v>
      </c>
      <c r="F809" s="75" t="s">
        <v>50</v>
      </c>
      <c r="G809" s="75" t="s">
        <v>2228</v>
      </c>
      <c r="H809" s="76" t="s">
        <v>4712</v>
      </c>
      <c r="I809" s="76" t="s">
        <v>4713</v>
      </c>
      <c r="J809" s="88">
        <v>50440186</v>
      </c>
      <c r="L809" s="75" t="s">
        <v>6327</v>
      </c>
      <c r="M809" s="75" t="s">
        <v>50</v>
      </c>
      <c r="N809" s="75" t="s">
        <v>2228</v>
      </c>
      <c r="O809" s="75" t="s">
        <v>8606</v>
      </c>
      <c r="P809" s="75" t="s">
        <v>8607</v>
      </c>
    </row>
    <row r="810" spans="5:16" ht="38.25">
      <c r="E810" s="78" t="s">
        <v>6327</v>
      </c>
      <c r="F810" s="75" t="s">
        <v>50</v>
      </c>
      <c r="G810" s="75" t="s">
        <v>2228</v>
      </c>
      <c r="H810" s="76" t="s">
        <v>4708</v>
      </c>
      <c r="I810" s="76" t="s">
        <v>4709</v>
      </c>
      <c r="J810" s="88">
        <v>50440177</v>
      </c>
      <c r="L810" s="75" t="s">
        <v>6327</v>
      </c>
      <c r="M810" s="75" t="s">
        <v>50</v>
      </c>
      <c r="N810" s="75" t="s">
        <v>2228</v>
      </c>
      <c r="O810" s="75" t="s">
        <v>8608</v>
      </c>
      <c r="P810" s="75" t="s">
        <v>8609</v>
      </c>
    </row>
    <row r="811" spans="5:16" ht="38.25">
      <c r="E811" s="78" t="s">
        <v>6327</v>
      </c>
      <c r="F811" s="75" t="s">
        <v>50</v>
      </c>
      <c r="G811" s="75" t="s">
        <v>2228</v>
      </c>
      <c r="H811" s="76" t="s">
        <v>4714</v>
      </c>
      <c r="I811" s="76" t="s">
        <v>4715</v>
      </c>
      <c r="J811" s="88">
        <v>50440187</v>
      </c>
      <c r="L811" s="75" t="s">
        <v>6327</v>
      </c>
      <c r="M811" s="75" t="s">
        <v>6336</v>
      </c>
      <c r="N811" s="75" t="s">
        <v>712</v>
      </c>
      <c r="O811" s="75" t="s">
        <v>8583</v>
      </c>
      <c r="P811" s="75" t="s">
        <v>8584</v>
      </c>
    </row>
    <row r="812" spans="5:16" ht="38.25">
      <c r="E812" s="78" t="s">
        <v>6327</v>
      </c>
      <c r="F812" s="75" t="s">
        <v>50</v>
      </c>
      <c r="G812" s="75" t="s">
        <v>2228</v>
      </c>
      <c r="H812" s="76" t="s">
        <v>4728</v>
      </c>
      <c r="I812" s="76" t="s">
        <v>4729</v>
      </c>
      <c r="J812" s="88">
        <v>50440209</v>
      </c>
      <c r="L812" s="75" t="s">
        <v>6327</v>
      </c>
      <c r="M812" s="75" t="s">
        <v>6336</v>
      </c>
      <c r="N812" s="75" t="s">
        <v>712</v>
      </c>
      <c r="O812" s="75" t="s">
        <v>8585</v>
      </c>
      <c r="P812" s="75" t="s">
        <v>8586</v>
      </c>
    </row>
    <row r="813" spans="5:16" ht="38.25">
      <c r="E813" s="78" t="s">
        <v>6327</v>
      </c>
      <c r="F813" s="75" t="s">
        <v>50</v>
      </c>
      <c r="G813" s="75" t="s">
        <v>2228</v>
      </c>
      <c r="H813" s="76" t="s">
        <v>4716</v>
      </c>
      <c r="I813" s="76" t="s">
        <v>4717</v>
      </c>
      <c r="J813" s="88">
        <v>50440188</v>
      </c>
      <c r="L813" s="75" t="s">
        <v>6327</v>
      </c>
      <c r="M813" s="75" t="s">
        <v>6336</v>
      </c>
      <c r="N813" s="75" t="s">
        <v>712</v>
      </c>
      <c r="O813" s="75" t="s">
        <v>8587</v>
      </c>
      <c r="P813" s="75" t="s">
        <v>8588</v>
      </c>
    </row>
    <row r="814" spans="5:16" ht="38.25">
      <c r="E814" s="78" t="s">
        <v>6327</v>
      </c>
      <c r="F814" s="75" t="s">
        <v>50</v>
      </c>
      <c r="G814" s="75" t="s">
        <v>2228</v>
      </c>
      <c r="H814" s="76" t="s">
        <v>4730</v>
      </c>
      <c r="I814" s="76" t="s">
        <v>4731</v>
      </c>
      <c r="J814" s="88">
        <v>50440210</v>
      </c>
      <c r="L814" s="75" t="s">
        <v>6327</v>
      </c>
      <c r="M814" s="75" t="s">
        <v>4</v>
      </c>
      <c r="N814" s="75" t="s">
        <v>712</v>
      </c>
      <c r="O814" s="75" t="s">
        <v>8590</v>
      </c>
      <c r="P814" s="75" t="s">
        <v>8591</v>
      </c>
    </row>
    <row r="815" spans="5:16" ht="38.25">
      <c r="E815" s="78" t="s">
        <v>6327</v>
      </c>
      <c r="F815" s="75" t="s">
        <v>50</v>
      </c>
      <c r="G815" s="75" t="s">
        <v>2228</v>
      </c>
      <c r="H815" s="76" t="s">
        <v>4718</v>
      </c>
      <c r="I815" s="76" t="s">
        <v>4719</v>
      </c>
      <c r="J815" s="88">
        <v>50440190</v>
      </c>
      <c r="L815" s="75" t="s">
        <v>6327</v>
      </c>
      <c r="M815" s="75" t="s">
        <v>4</v>
      </c>
      <c r="N815" s="75" t="s">
        <v>712</v>
      </c>
      <c r="O815" s="75" t="s">
        <v>8592</v>
      </c>
      <c r="P815" s="75" t="s">
        <v>8593</v>
      </c>
    </row>
    <row r="816" spans="5:16" ht="38.25">
      <c r="E816" s="78" t="s">
        <v>6327</v>
      </c>
      <c r="F816" s="75" t="s">
        <v>50</v>
      </c>
      <c r="G816" s="75" t="s">
        <v>2228</v>
      </c>
      <c r="H816" s="76" t="s">
        <v>6186</v>
      </c>
      <c r="I816" s="76" t="s">
        <v>6187</v>
      </c>
      <c r="J816" s="88">
        <v>50476586</v>
      </c>
      <c r="L816" s="75" t="s">
        <v>6327</v>
      </c>
      <c r="M816" s="75" t="s">
        <v>4</v>
      </c>
      <c r="N816" s="75" t="s">
        <v>712</v>
      </c>
      <c r="O816" s="75" t="s">
        <v>8594</v>
      </c>
      <c r="P816" s="75" t="s">
        <v>8595</v>
      </c>
    </row>
    <row r="817" spans="5:16" ht="38.25">
      <c r="E817" s="78" t="s">
        <v>6327</v>
      </c>
      <c r="F817" s="75" t="s">
        <v>50</v>
      </c>
      <c r="G817" s="75" t="s">
        <v>2228</v>
      </c>
      <c r="H817" s="76" t="s">
        <v>6196</v>
      </c>
      <c r="I817" s="76" t="s">
        <v>6197</v>
      </c>
      <c r="J817" s="88">
        <v>50476594</v>
      </c>
      <c r="L817" s="75" t="s">
        <v>6327</v>
      </c>
      <c r="M817" s="75" t="s">
        <v>50</v>
      </c>
      <c r="N817" s="75" t="s">
        <v>6337</v>
      </c>
      <c r="O817" s="75" t="s">
        <v>8597</v>
      </c>
      <c r="P817" s="75" t="s">
        <v>8598</v>
      </c>
    </row>
    <row r="818" spans="5:16" ht="38.25">
      <c r="E818" s="78" t="s">
        <v>6327</v>
      </c>
      <c r="F818" s="75" t="s">
        <v>50</v>
      </c>
      <c r="G818" s="75" t="s">
        <v>2228</v>
      </c>
      <c r="H818" s="76" t="s">
        <v>6198</v>
      </c>
      <c r="I818" s="76" t="s">
        <v>6199</v>
      </c>
      <c r="J818" s="88">
        <v>50476596</v>
      </c>
      <c r="L818" s="75" t="s">
        <v>6327</v>
      </c>
      <c r="M818" s="75" t="s">
        <v>50</v>
      </c>
      <c r="N818" s="75" t="s">
        <v>6337</v>
      </c>
      <c r="O818" s="75" t="s">
        <v>8599</v>
      </c>
      <c r="P818" s="75" t="s">
        <v>8600</v>
      </c>
    </row>
    <row r="819" spans="5:16" ht="38.25">
      <c r="E819" s="78" t="s">
        <v>6327</v>
      </c>
      <c r="F819" s="75" t="s">
        <v>50</v>
      </c>
      <c r="G819" s="75" t="s">
        <v>2228</v>
      </c>
      <c r="H819" s="76" t="s">
        <v>6200</v>
      </c>
      <c r="I819" s="76" t="s">
        <v>6201</v>
      </c>
      <c r="J819" s="88">
        <v>50476597</v>
      </c>
      <c r="L819" s="75" t="s">
        <v>6327</v>
      </c>
      <c r="M819" s="75" t="s">
        <v>50</v>
      </c>
      <c r="N819" s="75" t="s">
        <v>6337</v>
      </c>
      <c r="O819" s="75" t="s">
        <v>8601</v>
      </c>
      <c r="P819" s="75" t="s">
        <v>8602</v>
      </c>
    </row>
    <row r="820" spans="5:16" ht="38.25">
      <c r="E820" s="78" t="s">
        <v>6327</v>
      </c>
      <c r="F820" s="75" t="s">
        <v>50</v>
      </c>
      <c r="G820" s="75" t="s">
        <v>2228</v>
      </c>
      <c r="H820" s="76" t="s">
        <v>6202</v>
      </c>
      <c r="I820" s="76" t="s">
        <v>6203</v>
      </c>
      <c r="J820" s="88">
        <v>50476600</v>
      </c>
      <c r="L820" s="75" t="s">
        <v>6327</v>
      </c>
      <c r="M820" s="75" t="s">
        <v>50</v>
      </c>
      <c r="N820" s="75" t="s">
        <v>6337</v>
      </c>
      <c r="O820" s="75" t="s">
        <v>8611</v>
      </c>
      <c r="P820" s="75" t="s">
        <v>8612</v>
      </c>
    </row>
    <row r="821" spans="5:16" ht="38.25">
      <c r="E821" s="78" t="s">
        <v>6327</v>
      </c>
      <c r="F821" s="75" t="s">
        <v>50</v>
      </c>
      <c r="G821" s="75" t="s">
        <v>2228</v>
      </c>
      <c r="H821" s="76" t="s">
        <v>6216</v>
      </c>
      <c r="I821" s="76" t="s">
        <v>6217</v>
      </c>
      <c r="J821" s="88">
        <v>50476632</v>
      </c>
      <c r="L821" s="75" t="s">
        <v>6327</v>
      </c>
      <c r="M821" s="75" t="s">
        <v>50</v>
      </c>
      <c r="N821" s="75" t="s">
        <v>6337</v>
      </c>
      <c r="O821" s="75" t="s">
        <v>8613</v>
      </c>
      <c r="P821" s="75" t="s">
        <v>8614</v>
      </c>
    </row>
    <row r="822" spans="5:16" ht="38.25">
      <c r="E822" s="78" t="s">
        <v>6327</v>
      </c>
      <c r="F822" s="75" t="s">
        <v>50</v>
      </c>
      <c r="G822" s="75" t="s">
        <v>2228</v>
      </c>
      <c r="H822" s="76" t="s">
        <v>6204</v>
      </c>
      <c r="I822" s="76" t="s">
        <v>6205</v>
      </c>
      <c r="J822" s="88">
        <v>50476601</v>
      </c>
      <c r="L822" s="75" t="s">
        <v>6327</v>
      </c>
      <c r="M822" s="75" t="s">
        <v>50</v>
      </c>
      <c r="N822" s="75" t="s">
        <v>6337</v>
      </c>
      <c r="O822" s="75" t="s">
        <v>8615</v>
      </c>
      <c r="P822" s="75" t="s">
        <v>8616</v>
      </c>
    </row>
    <row r="823" spans="5:16" ht="38.25">
      <c r="E823" s="78" t="s">
        <v>6327</v>
      </c>
      <c r="F823" s="75" t="s">
        <v>50</v>
      </c>
      <c r="G823" s="75" t="s">
        <v>2228</v>
      </c>
      <c r="H823" s="76" t="s">
        <v>6218</v>
      </c>
      <c r="I823" s="76" t="s">
        <v>6219</v>
      </c>
      <c r="J823" s="88">
        <v>50476633</v>
      </c>
      <c r="L823" s="75" t="s">
        <v>6327</v>
      </c>
      <c r="M823" s="75" t="s">
        <v>37</v>
      </c>
      <c r="N823" s="75" t="s">
        <v>712</v>
      </c>
      <c r="O823" s="75" t="s">
        <v>8618</v>
      </c>
      <c r="P823" s="75" t="s">
        <v>8619</v>
      </c>
    </row>
    <row r="824" spans="5:16" ht="38.25">
      <c r="E824" s="78" t="s">
        <v>6327</v>
      </c>
      <c r="F824" s="75" t="s">
        <v>50</v>
      </c>
      <c r="G824" s="75" t="s">
        <v>2228</v>
      </c>
      <c r="H824" s="76" t="s">
        <v>6208</v>
      </c>
      <c r="I824" s="76" t="s">
        <v>6209</v>
      </c>
      <c r="J824" s="88">
        <v>50476614</v>
      </c>
      <c r="L824" s="75" t="s">
        <v>6327</v>
      </c>
      <c r="M824" s="75" t="s">
        <v>37</v>
      </c>
      <c r="N824" s="75" t="s">
        <v>712</v>
      </c>
      <c r="O824" s="75" t="s">
        <v>8620</v>
      </c>
      <c r="P824" s="75" t="s">
        <v>8621</v>
      </c>
    </row>
    <row r="825" spans="5:16" ht="38.25">
      <c r="E825" s="78" t="s">
        <v>6327</v>
      </c>
      <c r="F825" s="75" t="s">
        <v>50</v>
      </c>
      <c r="G825" s="75" t="s">
        <v>2228</v>
      </c>
      <c r="H825" s="76" t="s">
        <v>6210</v>
      </c>
      <c r="I825" s="76" t="s">
        <v>6211</v>
      </c>
      <c r="J825" s="88">
        <v>50476615</v>
      </c>
      <c r="L825" s="75" t="s">
        <v>6327</v>
      </c>
      <c r="M825" s="75" t="s">
        <v>37</v>
      </c>
      <c r="N825" s="75" t="s">
        <v>712</v>
      </c>
      <c r="O825" s="75" t="s">
        <v>8622</v>
      </c>
      <c r="P825" s="75" t="s">
        <v>8623</v>
      </c>
    </row>
    <row r="826" spans="5:16" ht="38.25">
      <c r="E826" s="78" t="s">
        <v>6327</v>
      </c>
      <c r="F826" s="75" t="s">
        <v>50</v>
      </c>
      <c r="G826" s="75" t="s">
        <v>2228</v>
      </c>
      <c r="H826" s="76" t="s">
        <v>6188</v>
      </c>
      <c r="I826" s="76" t="s">
        <v>6189</v>
      </c>
      <c r="J826" s="88">
        <v>50476587</v>
      </c>
      <c r="L826" s="75" t="s">
        <v>6327</v>
      </c>
      <c r="M826" s="75" t="s">
        <v>6336</v>
      </c>
      <c r="N826" s="75" t="s">
        <v>712</v>
      </c>
      <c r="O826" s="75" t="s">
        <v>8242</v>
      </c>
      <c r="P826" s="75" t="s">
        <v>8243</v>
      </c>
    </row>
    <row r="827" spans="5:16" ht="38.25">
      <c r="E827" s="78" t="s">
        <v>6327</v>
      </c>
      <c r="F827" s="75" t="s">
        <v>50</v>
      </c>
      <c r="G827" s="75" t="s">
        <v>2228</v>
      </c>
      <c r="H827" s="76" t="s">
        <v>6212</v>
      </c>
      <c r="I827" s="76" t="s">
        <v>6213</v>
      </c>
      <c r="J827" s="88">
        <v>50476616</v>
      </c>
      <c r="L827" s="75" t="s">
        <v>6327</v>
      </c>
      <c r="M827" s="75" t="s">
        <v>6336</v>
      </c>
      <c r="N827" s="75" t="s">
        <v>712</v>
      </c>
      <c r="O827" s="75" t="s">
        <v>8244</v>
      </c>
      <c r="P827" s="75" t="s">
        <v>8245</v>
      </c>
    </row>
    <row r="828" spans="5:16" ht="38.25">
      <c r="E828" s="78" t="s">
        <v>6327</v>
      </c>
      <c r="F828" s="75" t="s">
        <v>50</v>
      </c>
      <c r="G828" s="75" t="s">
        <v>2228</v>
      </c>
      <c r="H828" s="76" t="s">
        <v>6190</v>
      </c>
      <c r="I828" s="76" t="s">
        <v>6191</v>
      </c>
      <c r="J828" s="88">
        <v>50476589</v>
      </c>
      <c r="L828" s="75" t="s">
        <v>6327</v>
      </c>
      <c r="M828" s="75" t="s">
        <v>6336</v>
      </c>
      <c r="N828" s="75" t="s">
        <v>712</v>
      </c>
      <c r="O828" s="75" t="s">
        <v>8246</v>
      </c>
      <c r="P828" s="75" t="s">
        <v>8247</v>
      </c>
    </row>
    <row r="829" spans="5:16" ht="38.25">
      <c r="E829" s="78" t="s">
        <v>6327</v>
      </c>
      <c r="F829" s="75" t="s">
        <v>50</v>
      </c>
      <c r="G829" s="75" t="s">
        <v>2228</v>
      </c>
      <c r="H829" s="76" t="s">
        <v>6214</v>
      </c>
      <c r="I829" s="76" t="s">
        <v>6215</v>
      </c>
      <c r="J829" s="88">
        <v>50476618</v>
      </c>
      <c r="L829" s="75" t="s">
        <v>6327</v>
      </c>
      <c r="M829" s="75" t="s">
        <v>6336</v>
      </c>
      <c r="N829" s="75" t="s">
        <v>712</v>
      </c>
      <c r="O829" s="75" t="s">
        <v>8248</v>
      </c>
      <c r="P829" s="75" t="s">
        <v>8249</v>
      </c>
    </row>
    <row r="830" spans="5:16" ht="38.25">
      <c r="E830" s="78" t="s">
        <v>6327</v>
      </c>
      <c r="F830" s="75" t="s">
        <v>50</v>
      </c>
      <c r="G830" s="75" t="s">
        <v>2228</v>
      </c>
      <c r="H830" s="76" t="s">
        <v>6192</v>
      </c>
      <c r="I830" s="76" t="s">
        <v>6193</v>
      </c>
      <c r="J830" s="88">
        <v>50476591</v>
      </c>
      <c r="L830" s="75" t="s">
        <v>6327</v>
      </c>
      <c r="M830" s="75" t="s">
        <v>6336</v>
      </c>
      <c r="N830" s="75" t="s">
        <v>712</v>
      </c>
      <c r="O830" s="75" t="s">
        <v>8250</v>
      </c>
      <c r="P830" s="75" t="s">
        <v>8251</v>
      </c>
    </row>
    <row r="831" spans="5:16" ht="38.25">
      <c r="E831" s="78" t="s">
        <v>6327</v>
      </c>
      <c r="F831" s="75" t="s">
        <v>50</v>
      </c>
      <c r="G831" s="75" t="s">
        <v>2228</v>
      </c>
      <c r="H831" s="76" t="s">
        <v>6194</v>
      </c>
      <c r="I831" s="76" t="s">
        <v>6195</v>
      </c>
      <c r="J831" s="88">
        <v>50476592</v>
      </c>
      <c r="L831" s="75" t="s">
        <v>6327</v>
      </c>
      <c r="M831" s="75" t="s">
        <v>2</v>
      </c>
      <c r="N831" s="75" t="s">
        <v>6330</v>
      </c>
      <c r="O831" s="75" t="s">
        <v>8125</v>
      </c>
      <c r="P831" s="75" t="s">
        <v>8126</v>
      </c>
    </row>
    <row r="832" spans="5:16" ht="38.25">
      <c r="E832" s="78" t="s">
        <v>6327</v>
      </c>
      <c r="F832" s="75" t="s">
        <v>50</v>
      </c>
      <c r="G832" s="75" t="s">
        <v>2228</v>
      </c>
      <c r="H832" s="76" t="s">
        <v>4330</v>
      </c>
      <c r="I832" s="76" t="s">
        <v>4331</v>
      </c>
      <c r="J832" s="88">
        <v>50430015</v>
      </c>
      <c r="L832" s="75" t="s">
        <v>6327</v>
      </c>
      <c r="M832" s="75" t="s">
        <v>2</v>
      </c>
      <c r="N832" s="75" t="s">
        <v>6334</v>
      </c>
      <c r="O832" s="75" t="s">
        <v>6996</v>
      </c>
      <c r="P832" s="75" t="s">
        <v>6997</v>
      </c>
    </row>
    <row r="833" spans="5:16" ht="38.25">
      <c r="E833" s="78" t="s">
        <v>6327</v>
      </c>
      <c r="F833" s="75" t="s">
        <v>50</v>
      </c>
      <c r="G833" s="75" t="s">
        <v>2228</v>
      </c>
      <c r="H833" s="76" t="s">
        <v>4332</v>
      </c>
      <c r="I833" s="76" t="s">
        <v>4333</v>
      </c>
      <c r="J833" s="88">
        <v>50430017</v>
      </c>
      <c r="L833" s="75" t="s">
        <v>6327</v>
      </c>
      <c r="M833" s="75" t="s">
        <v>2</v>
      </c>
      <c r="N833" s="75" t="s">
        <v>6334</v>
      </c>
      <c r="O833" s="75" t="s">
        <v>7008</v>
      </c>
      <c r="P833" s="75" t="s">
        <v>7009</v>
      </c>
    </row>
    <row r="834" spans="5:16" ht="38.25">
      <c r="E834" s="78" t="s">
        <v>6327</v>
      </c>
      <c r="F834" s="75" t="s">
        <v>50</v>
      </c>
      <c r="G834" s="75" t="s">
        <v>2228</v>
      </c>
      <c r="H834" s="76" t="s">
        <v>4336</v>
      </c>
      <c r="I834" s="76" t="s">
        <v>4337</v>
      </c>
      <c r="J834" s="88">
        <v>50430070</v>
      </c>
      <c r="L834" s="75" t="s">
        <v>6327</v>
      </c>
      <c r="M834" s="75" t="s">
        <v>2</v>
      </c>
      <c r="N834" s="75" t="s">
        <v>6334</v>
      </c>
      <c r="O834" s="75" t="s">
        <v>9184</v>
      </c>
      <c r="P834" s="75" t="s">
        <v>9185</v>
      </c>
    </row>
    <row r="835" spans="5:16" ht="38.25">
      <c r="E835" s="78" t="s">
        <v>6327</v>
      </c>
      <c r="F835" s="75" t="s">
        <v>50</v>
      </c>
      <c r="G835" s="75" t="s">
        <v>2228</v>
      </c>
      <c r="H835" s="76" t="s">
        <v>4334</v>
      </c>
      <c r="I835" s="76" t="s">
        <v>4335</v>
      </c>
      <c r="J835" s="88">
        <v>50430018</v>
      </c>
      <c r="L835" s="75" t="s">
        <v>6327</v>
      </c>
      <c r="M835" s="75" t="s">
        <v>2</v>
      </c>
      <c r="N835" s="75" t="s">
        <v>6334</v>
      </c>
      <c r="O835" s="75" t="s">
        <v>7010</v>
      </c>
      <c r="P835" s="75" t="s">
        <v>7011</v>
      </c>
    </row>
    <row r="836" spans="5:16" ht="38.25">
      <c r="E836" s="78" t="s">
        <v>6327</v>
      </c>
      <c r="F836" s="75" t="s">
        <v>50</v>
      </c>
      <c r="G836" s="75" t="s">
        <v>2228</v>
      </c>
      <c r="H836" s="76" t="s">
        <v>4338</v>
      </c>
      <c r="I836" s="76" t="s">
        <v>4339</v>
      </c>
      <c r="J836" s="88">
        <v>50430071</v>
      </c>
      <c r="L836" s="75" t="s">
        <v>6327</v>
      </c>
      <c r="M836" s="75" t="s">
        <v>2</v>
      </c>
      <c r="N836" s="75" t="s">
        <v>6334</v>
      </c>
      <c r="O836" s="75" t="s">
        <v>9400</v>
      </c>
      <c r="P836" s="75" t="s">
        <v>9401</v>
      </c>
    </row>
    <row r="837" spans="5:16" ht="38.25">
      <c r="E837" s="78" t="s">
        <v>6327</v>
      </c>
      <c r="F837" s="75" t="s">
        <v>50</v>
      </c>
      <c r="G837" s="75" t="s">
        <v>2228</v>
      </c>
      <c r="H837" s="76" t="s">
        <v>4340</v>
      </c>
      <c r="I837" s="76" t="s">
        <v>4341</v>
      </c>
      <c r="J837" s="88">
        <v>50430078</v>
      </c>
      <c r="L837" s="75" t="s">
        <v>6327</v>
      </c>
      <c r="M837" s="75" t="s">
        <v>2</v>
      </c>
      <c r="N837" s="75" t="s">
        <v>6334</v>
      </c>
      <c r="O837" s="75" t="s">
        <v>6373</v>
      </c>
      <c r="P837" s="75" t="s">
        <v>6374</v>
      </c>
    </row>
    <row r="838" spans="5:16" ht="38.25">
      <c r="E838" s="78" t="s">
        <v>6327</v>
      </c>
      <c r="F838" s="75" t="s">
        <v>50</v>
      </c>
      <c r="G838" s="75" t="s">
        <v>2228</v>
      </c>
      <c r="H838" s="76" t="s">
        <v>4342</v>
      </c>
      <c r="I838" s="76" t="s">
        <v>4343</v>
      </c>
      <c r="J838" s="88">
        <v>50430079</v>
      </c>
      <c r="L838" s="75" t="s">
        <v>6327</v>
      </c>
      <c r="M838" s="75" t="s">
        <v>2</v>
      </c>
      <c r="N838" s="75" t="s">
        <v>6334</v>
      </c>
      <c r="O838" s="75" t="s">
        <v>9394</v>
      </c>
      <c r="P838" s="75" t="s">
        <v>9395</v>
      </c>
    </row>
    <row r="839" spans="5:16" ht="38.25">
      <c r="E839" s="78" t="s">
        <v>6327</v>
      </c>
      <c r="F839" s="75" t="s">
        <v>50</v>
      </c>
      <c r="G839" s="75" t="s">
        <v>2228</v>
      </c>
      <c r="H839" s="76" t="s">
        <v>4350</v>
      </c>
      <c r="I839" s="76" t="s">
        <v>4351</v>
      </c>
      <c r="J839" s="88">
        <v>50430179</v>
      </c>
      <c r="L839" s="75" t="s">
        <v>6327</v>
      </c>
      <c r="M839" s="75" t="s">
        <v>2</v>
      </c>
      <c r="N839" s="75" t="s">
        <v>6334</v>
      </c>
      <c r="O839" s="75" t="s">
        <v>9186</v>
      </c>
      <c r="P839" s="75" t="s">
        <v>9187</v>
      </c>
    </row>
    <row r="840" spans="5:16" ht="38.25">
      <c r="E840" s="78" t="s">
        <v>6327</v>
      </c>
      <c r="F840" s="75" t="s">
        <v>50</v>
      </c>
      <c r="G840" s="75" t="s">
        <v>2228</v>
      </c>
      <c r="H840" s="76" t="s">
        <v>4352</v>
      </c>
      <c r="I840" s="76" t="s">
        <v>4353</v>
      </c>
      <c r="J840" s="88">
        <v>50430181</v>
      </c>
      <c r="L840" s="75" t="s">
        <v>6327</v>
      </c>
      <c r="M840" s="75" t="s">
        <v>2</v>
      </c>
      <c r="N840" s="75" t="s">
        <v>6328</v>
      </c>
      <c r="O840" s="75" t="s">
        <v>7019</v>
      </c>
      <c r="P840" s="75" t="s">
        <v>7020</v>
      </c>
    </row>
    <row r="841" spans="5:16" ht="38.25">
      <c r="E841" s="78" t="s">
        <v>6327</v>
      </c>
      <c r="F841" s="75" t="s">
        <v>50</v>
      </c>
      <c r="G841" s="75" t="s">
        <v>2228</v>
      </c>
      <c r="H841" s="76" t="s">
        <v>4348</v>
      </c>
      <c r="I841" s="76" t="s">
        <v>4349</v>
      </c>
      <c r="J841" s="88">
        <v>50430128</v>
      </c>
      <c r="L841" s="75" t="s">
        <v>6327</v>
      </c>
      <c r="M841" s="75" t="s">
        <v>2</v>
      </c>
      <c r="N841" s="75" t="s">
        <v>6328</v>
      </c>
      <c r="O841" s="75" t="s">
        <v>7021</v>
      </c>
      <c r="P841" s="75" t="s">
        <v>7022</v>
      </c>
    </row>
    <row r="842" spans="5:16" ht="38.25">
      <c r="E842" s="78" t="s">
        <v>6327</v>
      </c>
      <c r="F842" s="75" t="s">
        <v>50</v>
      </c>
      <c r="G842" s="75" t="s">
        <v>2228</v>
      </c>
      <c r="H842" s="76" t="s">
        <v>4354</v>
      </c>
      <c r="I842" s="76" t="s">
        <v>4355</v>
      </c>
      <c r="J842" s="88">
        <v>50430182</v>
      </c>
      <c r="L842" s="75" t="s">
        <v>6327</v>
      </c>
      <c r="M842" s="75" t="s">
        <v>2</v>
      </c>
      <c r="N842" s="75" t="s">
        <v>6328</v>
      </c>
      <c r="O842" s="75" t="s">
        <v>7043</v>
      </c>
      <c r="P842" s="75" t="s">
        <v>7044</v>
      </c>
    </row>
    <row r="843" spans="5:16" ht="38.25">
      <c r="E843" s="78" t="s">
        <v>6327</v>
      </c>
      <c r="F843" s="75" t="s">
        <v>50</v>
      </c>
      <c r="G843" s="75" t="s">
        <v>2228</v>
      </c>
      <c r="H843" s="76" t="s">
        <v>4356</v>
      </c>
      <c r="I843" s="76" t="s">
        <v>4357</v>
      </c>
      <c r="J843" s="88">
        <v>50430184</v>
      </c>
      <c r="L843" s="75" t="s">
        <v>6327</v>
      </c>
      <c r="M843" s="75" t="s">
        <v>2</v>
      </c>
      <c r="N843" s="75" t="s">
        <v>6328</v>
      </c>
      <c r="O843" s="75" t="s">
        <v>7046</v>
      </c>
      <c r="P843" s="75" t="s">
        <v>7047</v>
      </c>
    </row>
    <row r="844" spans="5:16" ht="38.25">
      <c r="E844" s="78" t="s">
        <v>6327</v>
      </c>
      <c r="F844" s="75" t="s">
        <v>50</v>
      </c>
      <c r="G844" s="75" t="s">
        <v>2228</v>
      </c>
      <c r="H844" s="76" t="s">
        <v>4358</v>
      </c>
      <c r="I844" s="76" t="s">
        <v>4359</v>
      </c>
      <c r="J844" s="88">
        <v>50430185</v>
      </c>
      <c r="L844" s="75" t="s">
        <v>6327</v>
      </c>
      <c r="M844" s="75" t="s">
        <v>2</v>
      </c>
      <c r="N844" s="75" t="s">
        <v>6328</v>
      </c>
      <c r="O844" s="75" t="s">
        <v>9438</v>
      </c>
      <c r="P844" s="75" t="s">
        <v>9439</v>
      </c>
    </row>
    <row r="845" spans="5:16" ht="38.25">
      <c r="E845" s="78" t="s">
        <v>6327</v>
      </c>
      <c r="F845" s="75" t="s">
        <v>50</v>
      </c>
      <c r="G845" s="75" t="s">
        <v>2228</v>
      </c>
      <c r="H845" s="76" t="s">
        <v>4360</v>
      </c>
      <c r="I845" s="76" t="s">
        <v>4361</v>
      </c>
      <c r="J845" s="88">
        <v>50430186</v>
      </c>
      <c r="L845" s="75" t="s">
        <v>6327</v>
      </c>
      <c r="M845" s="75" t="s">
        <v>2</v>
      </c>
      <c r="N845" s="75" t="s">
        <v>6328</v>
      </c>
      <c r="O845" s="75" t="s">
        <v>7945</v>
      </c>
      <c r="P845" s="75" t="s">
        <v>7946</v>
      </c>
    </row>
    <row r="846" spans="5:16" ht="38.25">
      <c r="E846" s="78" t="s">
        <v>6327</v>
      </c>
      <c r="F846" s="75" t="s">
        <v>50</v>
      </c>
      <c r="G846" s="75" t="s">
        <v>2228</v>
      </c>
      <c r="H846" s="76" t="s">
        <v>4362</v>
      </c>
      <c r="I846" s="76" t="s">
        <v>4363</v>
      </c>
      <c r="J846" s="88">
        <v>50430187</v>
      </c>
      <c r="L846" s="75" t="s">
        <v>6327</v>
      </c>
      <c r="M846" s="75" t="s">
        <v>2</v>
      </c>
      <c r="N846" s="75" t="s">
        <v>6334</v>
      </c>
      <c r="O846" s="75" t="s">
        <v>8645</v>
      </c>
      <c r="P846" s="75" t="s">
        <v>8646</v>
      </c>
    </row>
    <row r="847" spans="5:16" ht="38.25">
      <c r="E847" s="78" t="s">
        <v>6327</v>
      </c>
      <c r="F847" s="75" t="s">
        <v>50</v>
      </c>
      <c r="G847" s="75" t="s">
        <v>2228</v>
      </c>
      <c r="H847" s="76" t="s">
        <v>6206</v>
      </c>
      <c r="I847" s="76" t="s">
        <v>6207</v>
      </c>
      <c r="J847" s="88">
        <v>50476606</v>
      </c>
      <c r="L847" s="75" t="s">
        <v>6327</v>
      </c>
      <c r="M847" s="75" t="s">
        <v>2</v>
      </c>
      <c r="N847" s="75" t="s">
        <v>6334</v>
      </c>
      <c r="O847" s="75" t="s">
        <v>8643</v>
      </c>
      <c r="P847" s="75" t="s">
        <v>8644</v>
      </c>
    </row>
    <row r="848" spans="5:16" ht="38.25">
      <c r="E848" s="78" t="s">
        <v>6327</v>
      </c>
      <c r="F848" s="75" t="s">
        <v>50</v>
      </c>
      <c r="G848" s="75" t="s">
        <v>2228</v>
      </c>
      <c r="H848" s="76" t="s">
        <v>6224</v>
      </c>
      <c r="I848" s="76" t="s">
        <v>6225</v>
      </c>
      <c r="J848" s="88">
        <v>50476657</v>
      </c>
      <c r="L848" s="75" t="s">
        <v>6327</v>
      </c>
      <c r="M848" s="75" t="s">
        <v>2</v>
      </c>
      <c r="N848" s="75" t="s">
        <v>6333</v>
      </c>
      <c r="O848" s="75" t="s">
        <v>9538</v>
      </c>
      <c r="P848" s="75" t="s">
        <v>9539</v>
      </c>
    </row>
    <row r="849" spans="5:16" ht="38.25">
      <c r="E849" s="78" t="s">
        <v>6327</v>
      </c>
      <c r="F849" s="75" t="s">
        <v>50</v>
      </c>
      <c r="G849" s="75" t="s">
        <v>2228</v>
      </c>
      <c r="H849" s="76" t="s">
        <v>6226</v>
      </c>
      <c r="I849" s="76" t="s">
        <v>6227</v>
      </c>
      <c r="J849" s="88">
        <v>50476660</v>
      </c>
      <c r="L849" s="75" t="s">
        <v>6327</v>
      </c>
      <c r="M849" s="75" t="s">
        <v>2</v>
      </c>
      <c r="N849" s="75" t="s">
        <v>6333</v>
      </c>
      <c r="O849" s="75" t="s">
        <v>6427</v>
      </c>
      <c r="P849" s="75" t="s">
        <v>6428</v>
      </c>
    </row>
    <row r="850" spans="5:16" ht="38.25">
      <c r="E850" s="78" t="s">
        <v>6327</v>
      </c>
      <c r="F850" s="75" t="s">
        <v>50</v>
      </c>
      <c r="G850" s="75" t="s">
        <v>2228</v>
      </c>
      <c r="H850" s="76" t="s">
        <v>6228</v>
      </c>
      <c r="I850" s="76" t="s">
        <v>6229</v>
      </c>
      <c r="J850" s="88">
        <v>50476661</v>
      </c>
      <c r="L850" s="75" t="s">
        <v>6327</v>
      </c>
      <c r="M850" s="75" t="s">
        <v>2</v>
      </c>
      <c r="N850" s="75" t="s">
        <v>6333</v>
      </c>
      <c r="O850" s="75" t="s">
        <v>8778</v>
      </c>
      <c r="P850" s="75" t="s">
        <v>8779</v>
      </c>
    </row>
    <row r="851" spans="5:16" ht="38.25">
      <c r="E851" s="78" t="s">
        <v>6327</v>
      </c>
      <c r="F851" s="75" t="s">
        <v>50</v>
      </c>
      <c r="G851" s="75" t="s">
        <v>2228</v>
      </c>
      <c r="H851" s="76" t="s">
        <v>6230</v>
      </c>
      <c r="I851" s="76" t="s">
        <v>6231</v>
      </c>
      <c r="J851" s="88">
        <v>50476663</v>
      </c>
      <c r="L851" s="75" t="s">
        <v>6327</v>
      </c>
      <c r="M851" s="75" t="s">
        <v>2</v>
      </c>
      <c r="N851" s="75" t="s">
        <v>6333</v>
      </c>
      <c r="O851" s="75" t="s">
        <v>8085</v>
      </c>
      <c r="P851" s="75" t="s">
        <v>8086</v>
      </c>
    </row>
    <row r="852" spans="5:16" ht="38.25">
      <c r="E852" s="78" t="s">
        <v>6327</v>
      </c>
      <c r="F852" s="75" t="s">
        <v>50</v>
      </c>
      <c r="G852" s="75" t="s">
        <v>2228</v>
      </c>
      <c r="H852" s="76" t="s">
        <v>6220</v>
      </c>
      <c r="I852" s="76" t="s">
        <v>6221</v>
      </c>
      <c r="J852" s="88">
        <v>50476636</v>
      </c>
      <c r="L852" s="75" t="s">
        <v>6327</v>
      </c>
      <c r="M852" s="75" t="s">
        <v>2</v>
      </c>
      <c r="N852" s="75" t="s">
        <v>6333</v>
      </c>
      <c r="O852" s="75" t="s">
        <v>7968</v>
      </c>
      <c r="P852" s="75" t="s">
        <v>7969</v>
      </c>
    </row>
    <row r="853" spans="5:16" ht="38.25">
      <c r="E853" s="78" t="s">
        <v>6327</v>
      </c>
      <c r="F853" s="75" t="s">
        <v>50</v>
      </c>
      <c r="G853" s="75" t="s">
        <v>2228</v>
      </c>
      <c r="H853" s="76" t="s">
        <v>6232</v>
      </c>
      <c r="I853" s="76" t="s">
        <v>6233</v>
      </c>
      <c r="J853" s="88">
        <v>50476664</v>
      </c>
      <c r="L853" s="75" t="s">
        <v>6327</v>
      </c>
      <c r="M853" s="75" t="s">
        <v>2</v>
      </c>
      <c r="N853" s="75" t="s">
        <v>6333</v>
      </c>
      <c r="O853" s="75" t="s">
        <v>7839</v>
      </c>
      <c r="P853" s="75" t="s">
        <v>7840</v>
      </c>
    </row>
    <row r="854" spans="5:16" ht="38.25">
      <c r="E854" s="78" t="s">
        <v>6327</v>
      </c>
      <c r="F854" s="75" t="s">
        <v>50</v>
      </c>
      <c r="G854" s="75" t="s">
        <v>2228</v>
      </c>
      <c r="H854" s="76" t="s">
        <v>6222</v>
      </c>
      <c r="I854" s="76" t="s">
        <v>6223</v>
      </c>
      <c r="J854" s="88">
        <v>50476637</v>
      </c>
      <c r="L854" s="75" t="s">
        <v>6327</v>
      </c>
      <c r="M854" s="75" t="s">
        <v>6335</v>
      </c>
      <c r="N854" s="75" t="s">
        <v>6341</v>
      </c>
      <c r="O854" s="75" t="s">
        <v>7875</v>
      </c>
      <c r="P854" s="75" t="s">
        <v>7876</v>
      </c>
    </row>
    <row r="855" spans="5:16" ht="38.25">
      <c r="E855" s="78" t="s">
        <v>6327</v>
      </c>
      <c r="F855" s="75" t="s">
        <v>50</v>
      </c>
      <c r="G855" s="75" t="s">
        <v>2228</v>
      </c>
      <c r="H855" s="76" t="s">
        <v>6234</v>
      </c>
      <c r="I855" s="76" t="s">
        <v>6235</v>
      </c>
      <c r="J855" s="88">
        <v>50476665</v>
      </c>
      <c r="L855" s="75" t="s">
        <v>6327</v>
      </c>
      <c r="M855" s="75" t="s">
        <v>6335</v>
      </c>
      <c r="N855" s="75" t="s">
        <v>6341</v>
      </c>
      <c r="O855" s="75" t="s">
        <v>9398</v>
      </c>
      <c r="P855" s="75" t="s">
        <v>9399</v>
      </c>
    </row>
    <row r="856" spans="5:16" ht="38.25">
      <c r="E856" s="78" t="s">
        <v>6327</v>
      </c>
      <c r="F856" s="75" t="s">
        <v>50</v>
      </c>
      <c r="G856" s="75" t="s">
        <v>6337</v>
      </c>
      <c r="H856" s="76" t="s">
        <v>3640</v>
      </c>
      <c r="I856" s="76" t="s">
        <v>3641</v>
      </c>
      <c r="J856" s="88">
        <v>50401344</v>
      </c>
      <c r="L856" s="75" t="s">
        <v>6327</v>
      </c>
      <c r="M856" s="75" t="s">
        <v>2</v>
      </c>
      <c r="N856" s="75" t="s">
        <v>712</v>
      </c>
      <c r="O856" s="75" t="s">
        <v>9508</v>
      </c>
      <c r="P856" s="75" t="s">
        <v>9509</v>
      </c>
    </row>
    <row r="857" spans="5:16" ht="38.25">
      <c r="E857" s="78" t="s">
        <v>6327</v>
      </c>
      <c r="F857" s="75" t="s">
        <v>50</v>
      </c>
      <c r="G857" s="75" t="s">
        <v>6337</v>
      </c>
      <c r="H857" s="76" t="s">
        <v>3630</v>
      </c>
      <c r="I857" s="76" t="s">
        <v>3631</v>
      </c>
      <c r="J857" s="88">
        <v>50401325</v>
      </c>
      <c r="L857" s="75" t="s">
        <v>6327</v>
      </c>
      <c r="M857" s="75" t="s">
        <v>2</v>
      </c>
      <c r="N857" s="75" t="s">
        <v>6333</v>
      </c>
      <c r="O857" s="75" t="s">
        <v>7974</v>
      </c>
      <c r="P857" s="75" t="s">
        <v>7975</v>
      </c>
    </row>
    <row r="858" spans="5:16" ht="38.25">
      <c r="E858" s="78" t="s">
        <v>6327</v>
      </c>
      <c r="F858" s="75" t="s">
        <v>50</v>
      </c>
      <c r="G858" s="75" t="s">
        <v>6337</v>
      </c>
      <c r="H858" s="76" t="s">
        <v>3448</v>
      </c>
      <c r="I858" s="76" t="s">
        <v>3449</v>
      </c>
      <c r="J858" s="88">
        <v>50400676</v>
      </c>
      <c r="L858" s="75" t="s">
        <v>6327</v>
      </c>
      <c r="M858" s="75" t="s">
        <v>2</v>
      </c>
      <c r="N858" s="75" t="s">
        <v>6333</v>
      </c>
      <c r="O858" s="75" t="s">
        <v>7976</v>
      </c>
      <c r="P858" s="75" t="s">
        <v>7977</v>
      </c>
    </row>
    <row r="859" spans="5:16" ht="38.25">
      <c r="E859" s="78" t="s">
        <v>6327</v>
      </c>
      <c r="F859" s="75" t="s">
        <v>50</v>
      </c>
      <c r="G859" s="75" t="s">
        <v>6337</v>
      </c>
      <c r="H859" s="76" t="s">
        <v>3450</v>
      </c>
      <c r="I859" s="76" t="s">
        <v>3451</v>
      </c>
      <c r="J859" s="88">
        <v>50400708</v>
      </c>
      <c r="L859" s="75" t="s">
        <v>6327</v>
      </c>
      <c r="M859" s="75" t="s">
        <v>2</v>
      </c>
      <c r="N859" s="75" t="s">
        <v>6330</v>
      </c>
      <c r="O859" s="75" t="s">
        <v>7438</v>
      </c>
      <c r="P859" s="75" t="s">
        <v>7439</v>
      </c>
    </row>
    <row r="860" spans="5:16" ht="38.25">
      <c r="E860" s="78" t="s">
        <v>6327</v>
      </c>
      <c r="F860" s="75" t="s">
        <v>50</v>
      </c>
      <c r="G860" s="75" t="s">
        <v>6337</v>
      </c>
      <c r="H860" s="76" t="s">
        <v>3452</v>
      </c>
      <c r="I860" s="76" t="s">
        <v>3453</v>
      </c>
      <c r="J860" s="88">
        <v>50400711</v>
      </c>
      <c r="L860" s="75" t="s">
        <v>6327</v>
      </c>
      <c r="M860" s="75" t="s">
        <v>2</v>
      </c>
      <c r="N860" s="75" t="s">
        <v>6328</v>
      </c>
      <c r="O860" s="75" t="s">
        <v>9188</v>
      </c>
      <c r="P860" s="75" t="s">
        <v>9189</v>
      </c>
    </row>
    <row r="861" spans="5:16" ht="38.25">
      <c r="E861" s="78" t="s">
        <v>6327</v>
      </c>
      <c r="F861" s="75" t="s">
        <v>50</v>
      </c>
      <c r="G861" s="75" t="s">
        <v>6337</v>
      </c>
      <c r="H861" s="76" t="s">
        <v>3414</v>
      </c>
      <c r="I861" s="76" t="s">
        <v>3415</v>
      </c>
      <c r="J861" s="88">
        <v>50400074</v>
      </c>
      <c r="L861" s="75" t="s">
        <v>6327</v>
      </c>
      <c r="M861" s="75" t="s">
        <v>2</v>
      </c>
      <c r="N861" s="75" t="s">
        <v>6328</v>
      </c>
      <c r="O861" s="75" t="s">
        <v>7119</v>
      </c>
      <c r="P861" s="75" t="s">
        <v>7120</v>
      </c>
    </row>
    <row r="862" spans="5:16" ht="38.25">
      <c r="E862" s="78" t="s">
        <v>6327</v>
      </c>
      <c r="F862" s="75" t="s">
        <v>50</v>
      </c>
      <c r="G862" s="75" t="s">
        <v>2228</v>
      </c>
      <c r="H862" s="76" t="s">
        <v>6150</v>
      </c>
      <c r="I862" s="76" t="s">
        <v>6151</v>
      </c>
      <c r="J862" s="88">
        <v>50475607</v>
      </c>
      <c r="L862" s="75" t="s">
        <v>6327</v>
      </c>
      <c r="M862" s="75" t="s">
        <v>2</v>
      </c>
      <c r="N862" s="75" t="s">
        <v>6328</v>
      </c>
      <c r="O862" s="75" t="s">
        <v>6368</v>
      </c>
      <c r="P862" s="75" t="s">
        <v>6369</v>
      </c>
    </row>
    <row r="863" spans="5:16" ht="38.25">
      <c r="E863" s="78" t="s">
        <v>6327</v>
      </c>
      <c r="F863" s="75" t="s">
        <v>50</v>
      </c>
      <c r="G863" s="75" t="s">
        <v>2228</v>
      </c>
      <c r="H863" s="76" t="s">
        <v>6152</v>
      </c>
      <c r="I863" s="76" t="s">
        <v>6153</v>
      </c>
      <c r="J863" s="88">
        <v>50475609</v>
      </c>
      <c r="L863" s="75" t="s">
        <v>6327</v>
      </c>
      <c r="M863" s="75" t="s">
        <v>4</v>
      </c>
      <c r="N863" s="75" t="s">
        <v>7893</v>
      </c>
      <c r="O863" s="75" t="s">
        <v>8133</v>
      </c>
      <c r="P863" s="75" t="s">
        <v>8134</v>
      </c>
    </row>
    <row r="864" spans="5:16" ht="38.25">
      <c r="E864" s="78" t="s">
        <v>6327</v>
      </c>
      <c r="F864" s="75" t="s">
        <v>50</v>
      </c>
      <c r="G864" s="75" t="s">
        <v>2228</v>
      </c>
      <c r="H864" s="76" t="s">
        <v>6160</v>
      </c>
      <c r="I864" s="76" t="s">
        <v>6161</v>
      </c>
      <c r="J864" s="88">
        <v>50475634</v>
      </c>
      <c r="L864" s="75" t="s">
        <v>6327</v>
      </c>
      <c r="M864" s="75" t="s">
        <v>2</v>
      </c>
      <c r="N864" s="75" t="s">
        <v>6330</v>
      </c>
      <c r="O864" s="75" t="s">
        <v>9190</v>
      </c>
      <c r="P864" s="75" t="s">
        <v>9191</v>
      </c>
    </row>
    <row r="865" spans="5:16" ht="38.25">
      <c r="E865" s="78" t="s">
        <v>6327</v>
      </c>
      <c r="F865" s="75" t="s">
        <v>50</v>
      </c>
      <c r="G865" s="75" t="s">
        <v>2228</v>
      </c>
      <c r="H865" s="76" t="s">
        <v>6154</v>
      </c>
      <c r="I865" s="76" t="s">
        <v>6155</v>
      </c>
      <c r="J865" s="88">
        <v>50475616</v>
      </c>
      <c r="L865" s="75" t="s">
        <v>6327</v>
      </c>
      <c r="M865" s="75" t="s">
        <v>2</v>
      </c>
      <c r="N865" s="75" t="s">
        <v>6330</v>
      </c>
      <c r="O865" s="75" t="s">
        <v>8119</v>
      </c>
      <c r="P865" s="75" t="s">
        <v>8120</v>
      </c>
    </row>
    <row r="866" spans="5:16" ht="38.25">
      <c r="E866" s="78" t="s">
        <v>6327</v>
      </c>
      <c r="F866" s="75" t="s">
        <v>50</v>
      </c>
      <c r="G866" s="75" t="s">
        <v>2228</v>
      </c>
      <c r="H866" s="76" t="s">
        <v>6162</v>
      </c>
      <c r="I866" s="76" t="s">
        <v>6163</v>
      </c>
      <c r="J866" s="88">
        <v>50475648</v>
      </c>
      <c r="L866" s="75" t="s">
        <v>6327</v>
      </c>
      <c r="M866" s="75" t="s">
        <v>2</v>
      </c>
      <c r="N866" s="75" t="s">
        <v>6328</v>
      </c>
      <c r="O866" s="75" t="s">
        <v>7156</v>
      </c>
      <c r="P866" s="75" t="s">
        <v>7157</v>
      </c>
    </row>
    <row r="867" spans="5:16" ht="38.25">
      <c r="E867" s="78" t="s">
        <v>6327</v>
      </c>
      <c r="F867" s="75" t="s">
        <v>50</v>
      </c>
      <c r="G867" s="75" t="s">
        <v>2228</v>
      </c>
      <c r="H867" s="76" t="s">
        <v>6156</v>
      </c>
      <c r="I867" s="76" t="s">
        <v>6157</v>
      </c>
      <c r="J867" s="88">
        <v>50475628</v>
      </c>
      <c r="L867" s="75" t="s">
        <v>6327</v>
      </c>
      <c r="M867" s="75" t="s">
        <v>2</v>
      </c>
      <c r="N867" s="75" t="s">
        <v>6328</v>
      </c>
      <c r="O867" s="75" t="s">
        <v>7162</v>
      </c>
      <c r="P867" s="75" t="s">
        <v>7163</v>
      </c>
    </row>
    <row r="868" spans="5:16" ht="38.25">
      <c r="E868" s="78" t="s">
        <v>6327</v>
      </c>
      <c r="F868" s="75" t="s">
        <v>50</v>
      </c>
      <c r="G868" s="75" t="s">
        <v>2228</v>
      </c>
      <c r="H868" s="76" t="s">
        <v>6158</v>
      </c>
      <c r="I868" s="76" t="s">
        <v>6159</v>
      </c>
      <c r="J868" s="88">
        <v>50475629</v>
      </c>
      <c r="L868" s="75" t="s">
        <v>6327</v>
      </c>
      <c r="M868" s="75" t="s">
        <v>2</v>
      </c>
      <c r="N868" s="75" t="s">
        <v>6328</v>
      </c>
      <c r="O868" s="75" t="s">
        <v>7180</v>
      </c>
      <c r="P868" s="75" t="s">
        <v>7181</v>
      </c>
    </row>
    <row r="869" spans="5:16" ht="38.25">
      <c r="E869" s="78" t="s">
        <v>6327</v>
      </c>
      <c r="F869" s="75" t="s">
        <v>2</v>
      </c>
      <c r="G869" s="75" t="s">
        <v>6331</v>
      </c>
      <c r="H869" s="76" t="s">
        <v>3810</v>
      </c>
      <c r="I869" s="76" t="s">
        <v>3811</v>
      </c>
      <c r="J869" s="88">
        <v>50402777</v>
      </c>
      <c r="L869" s="75" t="s">
        <v>6327</v>
      </c>
      <c r="M869" s="75" t="s">
        <v>2</v>
      </c>
      <c r="N869" s="75" t="s">
        <v>6328</v>
      </c>
      <c r="O869" s="75" t="s">
        <v>7228</v>
      </c>
      <c r="P869" s="75" t="s">
        <v>7229</v>
      </c>
    </row>
    <row r="870" spans="5:16" ht="38.25">
      <c r="E870" s="78" t="s">
        <v>6327</v>
      </c>
      <c r="F870" s="75" t="s">
        <v>2</v>
      </c>
      <c r="G870" s="75" t="s">
        <v>6331</v>
      </c>
      <c r="H870" s="76" t="s">
        <v>4018</v>
      </c>
      <c r="I870" s="76" t="s">
        <v>4019</v>
      </c>
      <c r="J870" s="88">
        <v>50403136</v>
      </c>
      <c r="L870" s="75" t="s">
        <v>6327</v>
      </c>
      <c r="M870" s="75" t="s">
        <v>2</v>
      </c>
      <c r="N870" s="75" t="s">
        <v>6328</v>
      </c>
      <c r="O870" s="75" t="s">
        <v>7230</v>
      </c>
      <c r="P870" s="75" t="s">
        <v>7231</v>
      </c>
    </row>
    <row r="871" spans="5:16" ht="38.25">
      <c r="E871" s="78" t="s">
        <v>6327</v>
      </c>
      <c r="F871" s="75" t="s">
        <v>2</v>
      </c>
      <c r="G871" s="75" t="s">
        <v>6331</v>
      </c>
      <c r="H871" s="76" t="s">
        <v>4012</v>
      </c>
      <c r="I871" s="76" t="s">
        <v>4013</v>
      </c>
      <c r="J871" s="88">
        <v>50403112</v>
      </c>
      <c r="L871" s="75" t="s">
        <v>6327</v>
      </c>
      <c r="M871" s="75" t="s">
        <v>2</v>
      </c>
      <c r="N871" s="75" t="s">
        <v>6330</v>
      </c>
      <c r="O871" s="75" t="s">
        <v>9301</v>
      </c>
      <c r="P871" s="75" t="s">
        <v>9302</v>
      </c>
    </row>
    <row r="872" spans="5:16" ht="38.25">
      <c r="E872" s="78" t="s">
        <v>6327</v>
      </c>
      <c r="F872" s="75" t="s">
        <v>2</v>
      </c>
      <c r="G872" s="75" t="s">
        <v>6331</v>
      </c>
      <c r="H872" s="76" t="s">
        <v>3822</v>
      </c>
      <c r="I872" s="76" t="s">
        <v>3823</v>
      </c>
      <c r="J872" s="88">
        <v>50402789</v>
      </c>
      <c r="L872" s="75" t="s">
        <v>6327</v>
      </c>
      <c r="M872" s="75" t="s">
        <v>2</v>
      </c>
      <c r="N872" s="75" t="s">
        <v>6330</v>
      </c>
      <c r="O872" s="75" t="s">
        <v>7363</v>
      </c>
      <c r="P872" s="75" t="s">
        <v>7364</v>
      </c>
    </row>
    <row r="873" spans="5:16" ht="38.25">
      <c r="E873" s="78" t="s">
        <v>6327</v>
      </c>
      <c r="F873" s="75" t="s">
        <v>2</v>
      </c>
      <c r="G873" s="75" t="s">
        <v>6331</v>
      </c>
      <c r="H873" s="76" t="s">
        <v>3824</v>
      </c>
      <c r="I873" s="76" t="s">
        <v>3825</v>
      </c>
      <c r="J873" s="88">
        <v>50402790</v>
      </c>
      <c r="L873" s="75" t="s">
        <v>6327</v>
      </c>
      <c r="M873" s="75" t="s">
        <v>2</v>
      </c>
      <c r="N873" s="75" t="s">
        <v>6330</v>
      </c>
      <c r="O873" s="75" t="s">
        <v>9378</v>
      </c>
      <c r="P873" s="75" t="s">
        <v>9379</v>
      </c>
    </row>
    <row r="874" spans="5:16" ht="38.25">
      <c r="E874" s="78" t="s">
        <v>6327</v>
      </c>
      <c r="F874" s="75" t="s">
        <v>2</v>
      </c>
      <c r="G874" s="75" t="s">
        <v>6331</v>
      </c>
      <c r="H874" s="76" t="s">
        <v>3826</v>
      </c>
      <c r="I874" s="76" t="s">
        <v>3827</v>
      </c>
      <c r="J874" s="88">
        <v>50402791</v>
      </c>
      <c r="L874" s="75" t="s">
        <v>6327</v>
      </c>
      <c r="M874" s="75" t="s">
        <v>2</v>
      </c>
      <c r="N874" s="75" t="s">
        <v>6330</v>
      </c>
      <c r="O874" s="75" t="s">
        <v>8073</v>
      </c>
      <c r="P874" s="75" t="s">
        <v>8074</v>
      </c>
    </row>
    <row r="875" spans="5:16" ht="38.25">
      <c r="E875" s="78" t="s">
        <v>6327</v>
      </c>
      <c r="F875" s="75" t="s">
        <v>2</v>
      </c>
      <c r="G875" s="75" t="s">
        <v>6331</v>
      </c>
      <c r="H875" s="76" t="s">
        <v>5102</v>
      </c>
      <c r="I875" s="76" t="s">
        <v>5103</v>
      </c>
      <c r="J875" s="88">
        <v>50451501</v>
      </c>
      <c r="L875" s="75" t="s">
        <v>6327</v>
      </c>
      <c r="M875" s="75" t="s">
        <v>2</v>
      </c>
      <c r="N875" s="75" t="s">
        <v>6330</v>
      </c>
      <c r="O875" s="75" t="s">
        <v>8111</v>
      </c>
      <c r="P875" s="75" t="s">
        <v>8112</v>
      </c>
    </row>
    <row r="876" spans="5:16" ht="38.25">
      <c r="E876" s="78" t="s">
        <v>6327</v>
      </c>
      <c r="F876" s="75" t="s">
        <v>2</v>
      </c>
      <c r="G876" s="75" t="s">
        <v>6331</v>
      </c>
      <c r="H876" s="76" t="s">
        <v>5104</v>
      </c>
      <c r="I876" s="76" t="s">
        <v>5105</v>
      </c>
      <c r="J876" s="88">
        <v>50451503</v>
      </c>
      <c r="L876" s="75" t="s">
        <v>6327</v>
      </c>
      <c r="M876" s="75" t="s">
        <v>2</v>
      </c>
      <c r="N876" s="75" t="s">
        <v>6330</v>
      </c>
      <c r="O876" s="75" t="s">
        <v>8113</v>
      </c>
      <c r="P876" s="75" t="s">
        <v>8114</v>
      </c>
    </row>
    <row r="877" spans="5:16" ht="38.25">
      <c r="E877" s="78" t="s">
        <v>6327</v>
      </c>
      <c r="F877" s="75" t="s">
        <v>2</v>
      </c>
      <c r="G877" s="75" t="s">
        <v>6331</v>
      </c>
      <c r="H877" s="76" t="s">
        <v>5110</v>
      </c>
      <c r="I877" s="76" t="s">
        <v>5111</v>
      </c>
      <c r="J877" s="88">
        <v>50451509</v>
      </c>
      <c r="L877" s="75" t="s">
        <v>6327</v>
      </c>
      <c r="M877" s="75" t="s">
        <v>2</v>
      </c>
      <c r="N877" s="75" t="s">
        <v>6330</v>
      </c>
      <c r="O877" s="75" t="s">
        <v>8553</v>
      </c>
      <c r="P877" s="75" t="s">
        <v>8554</v>
      </c>
    </row>
    <row r="878" spans="5:16" ht="38.25">
      <c r="E878" s="78" t="s">
        <v>6327</v>
      </c>
      <c r="F878" s="75" t="s">
        <v>2</v>
      </c>
      <c r="G878" s="75" t="s">
        <v>6331</v>
      </c>
      <c r="H878" s="76" t="s">
        <v>5106</v>
      </c>
      <c r="I878" s="76" t="s">
        <v>5107</v>
      </c>
      <c r="J878" s="88">
        <v>50451504</v>
      </c>
      <c r="L878" s="75" t="s">
        <v>6327</v>
      </c>
      <c r="M878" s="75" t="s">
        <v>2</v>
      </c>
      <c r="N878" s="75" t="s">
        <v>6330</v>
      </c>
      <c r="O878" s="75" t="s">
        <v>7980</v>
      </c>
      <c r="P878" s="75" t="s">
        <v>7981</v>
      </c>
    </row>
    <row r="879" spans="5:16" ht="38.25">
      <c r="E879" s="78" t="s">
        <v>6327</v>
      </c>
      <c r="F879" s="75" t="s">
        <v>2</v>
      </c>
      <c r="G879" s="75" t="s">
        <v>6331</v>
      </c>
      <c r="H879" s="76" t="s">
        <v>5108</v>
      </c>
      <c r="I879" s="76" t="s">
        <v>5109</v>
      </c>
      <c r="J879" s="88">
        <v>50451505</v>
      </c>
      <c r="L879" s="75" t="s">
        <v>6327</v>
      </c>
      <c r="M879" s="75" t="s">
        <v>2</v>
      </c>
      <c r="N879" s="75" t="s">
        <v>6330</v>
      </c>
      <c r="O879" s="75" t="s">
        <v>7972</v>
      </c>
      <c r="P879" s="75" t="s">
        <v>7973</v>
      </c>
    </row>
    <row r="880" spans="5:16" ht="38.25">
      <c r="E880" s="78" t="s">
        <v>6327</v>
      </c>
      <c r="F880" s="75" t="s">
        <v>2</v>
      </c>
      <c r="G880" s="75" t="s">
        <v>6331</v>
      </c>
      <c r="H880" s="76" t="s">
        <v>5114</v>
      </c>
      <c r="I880" s="76" t="s">
        <v>5115</v>
      </c>
      <c r="J880" s="88">
        <v>50451513</v>
      </c>
      <c r="L880" s="75" t="s">
        <v>6327</v>
      </c>
      <c r="M880" s="75" t="s">
        <v>2</v>
      </c>
      <c r="N880" s="75" t="s">
        <v>6330</v>
      </c>
      <c r="O880" s="75" t="s">
        <v>8115</v>
      </c>
      <c r="P880" s="75" t="s">
        <v>8116</v>
      </c>
    </row>
    <row r="881" spans="5:16" ht="38.25">
      <c r="E881" s="78" t="s">
        <v>6327</v>
      </c>
      <c r="F881" s="75" t="s">
        <v>2</v>
      </c>
      <c r="G881" s="75" t="s">
        <v>6331</v>
      </c>
      <c r="H881" s="76" t="s">
        <v>3852</v>
      </c>
      <c r="I881" s="76" t="s">
        <v>3853</v>
      </c>
      <c r="J881" s="88">
        <v>50402831</v>
      </c>
      <c r="L881" s="75" t="s">
        <v>6327</v>
      </c>
      <c r="M881" s="75" t="s">
        <v>2</v>
      </c>
      <c r="N881" s="75" t="s">
        <v>6330</v>
      </c>
      <c r="O881" s="75" t="s">
        <v>8077</v>
      </c>
      <c r="P881" s="75" t="s">
        <v>8078</v>
      </c>
    </row>
    <row r="882" spans="5:16" ht="38.25">
      <c r="E882" s="78" t="s">
        <v>6327</v>
      </c>
      <c r="F882" s="75" t="s">
        <v>2</v>
      </c>
      <c r="G882" s="75" t="s">
        <v>6331</v>
      </c>
      <c r="H882" s="76" t="s">
        <v>5090</v>
      </c>
      <c r="I882" s="76" t="s">
        <v>5091</v>
      </c>
      <c r="J882" s="88">
        <v>50451533</v>
      </c>
      <c r="L882" s="75" t="s">
        <v>6327</v>
      </c>
      <c r="M882" s="75" t="s">
        <v>2</v>
      </c>
      <c r="N882" s="75" t="s">
        <v>6330</v>
      </c>
      <c r="O882" s="75" t="s">
        <v>9380</v>
      </c>
      <c r="P882" s="75" t="s">
        <v>9381</v>
      </c>
    </row>
    <row r="883" spans="5:16" ht="38.25">
      <c r="E883" s="78" t="s">
        <v>6327</v>
      </c>
      <c r="F883" s="75" t="s">
        <v>2</v>
      </c>
      <c r="G883" s="75" t="s">
        <v>6331</v>
      </c>
      <c r="H883" s="76" t="s">
        <v>5092</v>
      </c>
      <c r="I883" s="76" t="s">
        <v>5093</v>
      </c>
      <c r="J883" s="88">
        <v>50451534</v>
      </c>
      <c r="L883" s="75" t="s">
        <v>6327</v>
      </c>
      <c r="M883" s="75" t="s">
        <v>2</v>
      </c>
      <c r="N883" s="75" t="s">
        <v>6330</v>
      </c>
      <c r="O883" s="75" t="s">
        <v>9299</v>
      </c>
      <c r="P883" s="75" t="s">
        <v>9300</v>
      </c>
    </row>
    <row r="884" spans="5:16" ht="38.25">
      <c r="E884" s="78" t="s">
        <v>6327</v>
      </c>
      <c r="F884" s="75" t="s">
        <v>2</v>
      </c>
      <c r="G884" s="75" t="s">
        <v>6331</v>
      </c>
      <c r="H884" s="76" t="s">
        <v>5094</v>
      </c>
      <c r="I884" s="76" t="s">
        <v>5095</v>
      </c>
      <c r="J884" s="88">
        <v>50451535</v>
      </c>
      <c r="L884" s="75" t="s">
        <v>6327</v>
      </c>
      <c r="M884" s="75" t="s">
        <v>2</v>
      </c>
      <c r="N884" s="75" t="s">
        <v>6330</v>
      </c>
      <c r="O884" s="75" t="s">
        <v>7781</v>
      </c>
      <c r="P884" s="75" t="s">
        <v>7782</v>
      </c>
    </row>
    <row r="885" spans="5:16" ht="38.25">
      <c r="E885" s="78" t="s">
        <v>6327</v>
      </c>
      <c r="F885" s="75" t="s">
        <v>2</v>
      </c>
      <c r="G885" s="75" t="s">
        <v>6331</v>
      </c>
      <c r="H885" s="76" t="s">
        <v>5096</v>
      </c>
      <c r="I885" s="76" t="s">
        <v>5097</v>
      </c>
      <c r="J885" s="88">
        <v>50451536</v>
      </c>
      <c r="L885" s="75" t="s">
        <v>6327</v>
      </c>
      <c r="M885" s="75" t="s">
        <v>2</v>
      </c>
      <c r="N885" s="75" t="s">
        <v>6330</v>
      </c>
      <c r="O885" s="75" t="s">
        <v>7937</v>
      </c>
      <c r="P885" s="75" t="s">
        <v>7938</v>
      </c>
    </row>
    <row r="886" spans="5:16" ht="38.25">
      <c r="E886" s="78" t="s">
        <v>6327</v>
      </c>
      <c r="F886" s="75" t="s">
        <v>2</v>
      </c>
      <c r="G886" s="75" t="s">
        <v>6331</v>
      </c>
      <c r="H886" s="76" t="s">
        <v>5098</v>
      </c>
      <c r="I886" s="76" t="s">
        <v>5099</v>
      </c>
      <c r="J886" s="88">
        <v>50451538</v>
      </c>
      <c r="L886" s="75" t="s">
        <v>6327</v>
      </c>
      <c r="M886" s="75" t="s">
        <v>4</v>
      </c>
      <c r="N886" s="75" t="s">
        <v>712</v>
      </c>
      <c r="O886" s="75" t="s">
        <v>8003</v>
      </c>
      <c r="P886" s="75" t="s">
        <v>8004</v>
      </c>
    </row>
    <row r="887" spans="5:16" ht="38.25">
      <c r="E887" s="78" t="s">
        <v>6327</v>
      </c>
      <c r="F887" s="75" t="s">
        <v>2</v>
      </c>
      <c r="G887" s="75" t="s">
        <v>6331</v>
      </c>
      <c r="H887" s="76" t="s">
        <v>5116</v>
      </c>
      <c r="I887" s="76" t="s">
        <v>5117</v>
      </c>
      <c r="J887" s="88">
        <v>50451517</v>
      </c>
      <c r="L887" s="75" t="s">
        <v>6327</v>
      </c>
      <c r="M887" s="75" t="s">
        <v>4</v>
      </c>
      <c r="N887" s="75" t="s">
        <v>712</v>
      </c>
      <c r="O887" s="75" t="s">
        <v>8023</v>
      </c>
      <c r="P887" s="75" t="s">
        <v>8024</v>
      </c>
    </row>
    <row r="888" spans="5:16" ht="38.25">
      <c r="E888" s="78" t="s">
        <v>6327</v>
      </c>
      <c r="F888" s="75" t="s">
        <v>2</v>
      </c>
      <c r="G888" s="75" t="s">
        <v>6331</v>
      </c>
      <c r="H888" s="76" t="s">
        <v>5112</v>
      </c>
      <c r="I888" s="76" t="s">
        <v>5113</v>
      </c>
      <c r="J888" s="88">
        <v>50451510</v>
      </c>
      <c r="L888" s="75" t="s">
        <v>6327</v>
      </c>
      <c r="M888" s="75" t="s">
        <v>2</v>
      </c>
      <c r="N888" s="75" t="s">
        <v>6330</v>
      </c>
      <c r="O888" s="75" t="s">
        <v>8117</v>
      </c>
      <c r="P888" s="75" t="s">
        <v>8118</v>
      </c>
    </row>
    <row r="889" spans="5:16" ht="38.25">
      <c r="E889" s="78" t="s">
        <v>6327</v>
      </c>
      <c r="F889" s="75" t="s">
        <v>2</v>
      </c>
      <c r="G889" s="75" t="s">
        <v>6331</v>
      </c>
      <c r="H889" s="76" t="s">
        <v>5100</v>
      </c>
      <c r="I889" s="76" t="s">
        <v>5101</v>
      </c>
      <c r="J889" s="88">
        <v>50451540</v>
      </c>
      <c r="L889" s="75" t="s">
        <v>6327</v>
      </c>
      <c r="M889" s="75" t="s">
        <v>2</v>
      </c>
      <c r="N889" s="75" t="s">
        <v>6328</v>
      </c>
      <c r="O889" s="75" t="s">
        <v>6363</v>
      </c>
      <c r="P889" s="75" t="s">
        <v>6364</v>
      </c>
    </row>
    <row r="890" spans="5:16" ht="38.25">
      <c r="E890" s="78" t="s">
        <v>6327</v>
      </c>
      <c r="F890" s="75" t="s">
        <v>2</v>
      </c>
      <c r="G890" s="75" t="s">
        <v>6331</v>
      </c>
      <c r="H890" s="76" t="s">
        <v>5086</v>
      </c>
      <c r="I890" s="76" t="s">
        <v>5087</v>
      </c>
      <c r="J890" s="88">
        <v>50451519</v>
      </c>
      <c r="L890" s="75" t="s">
        <v>6327</v>
      </c>
      <c r="M890" s="75" t="s">
        <v>2</v>
      </c>
      <c r="N890" s="75" t="s">
        <v>6328</v>
      </c>
      <c r="O890" s="75" t="s">
        <v>6365</v>
      </c>
      <c r="P890" s="75" t="s">
        <v>6366</v>
      </c>
    </row>
    <row r="891" spans="5:16" ht="38.25">
      <c r="E891" s="78" t="s">
        <v>6327</v>
      </c>
      <c r="F891" s="75" t="s">
        <v>2</v>
      </c>
      <c r="G891" s="75" t="s">
        <v>6331</v>
      </c>
      <c r="H891" s="76" t="s">
        <v>5118</v>
      </c>
      <c r="I891" s="76" t="s">
        <v>5119</v>
      </c>
      <c r="J891" s="88">
        <v>50451541</v>
      </c>
      <c r="L891" s="75" t="s">
        <v>6327</v>
      </c>
      <c r="M891" s="75" t="s">
        <v>2</v>
      </c>
      <c r="N891" s="75" t="s">
        <v>6328</v>
      </c>
      <c r="O891" s="75" t="s">
        <v>9432</v>
      </c>
      <c r="P891" s="75" t="s">
        <v>9433</v>
      </c>
    </row>
    <row r="892" spans="5:16" ht="38.25">
      <c r="E892" s="78" t="s">
        <v>6327</v>
      </c>
      <c r="F892" s="75" t="s">
        <v>2</v>
      </c>
      <c r="G892" s="75" t="s">
        <v>6331</v>
      </c>
      <c r="H892" s="76" t="s">
        <v>5088</v>
      </c>
      <c r="I892" s="76" t="s">
        <v>5089</v>
      </c>
      <c r="J892" s="88">
        <v>50451520</v>
      </c>
      <c r="L892" s="75" t="s">
        <v>6327</v>
      </c>
      <c r="M892" s="75" t="s">
        <v>2</v>
      </c>
      <c r="N892" s="75" t="s">
        <v>6328</v>
      </c>
      <c r="O892" s="75" t="s">
        <v>9434</v>
      </c>
      <c r="P892" s="75" t="s">
        <v>9435</v>
      </c>
    </row>
    <row r="893" spans="5:16" ht="38.25">
      <c r="E893" s="78" t="s">
        <v>6327</v>
      </c>
      <c r="F893" s="75" t="s">
        <v>2</v>
      </c>
      <c r="G893" s="75" t="s">
        <v>6331</v>
      </c>
      <c r="H893" s="76" t="s">
        <v>4004</v>
      </c>
      <c r="I893" s="76" t="s">
        <v>4005</v>
      </c>
      <c r="J893" s="88">
        <v>50403103</v>
      </c>
      <c r="L893" s="75" t="s">
        <v>6327</v>
      </c>
      <c r="M893" s="75" t="s">
        <v>2</v>
      </c>
      <c r="N893" s="75" t="s">
        <v>6328</v>
      </c>
      <c r="O893" s="75" t="s">
        <v>9436</v>
      </c>
      <c r="P893" s="75" t="s">
        <v>9437</v>
      </c>
    </row>
    <row r="894" spans="5:16" ht="38.25">
      <c r="E894" s="78" t="s">
        <v>6327</v>
      </c>
      <c r="F894" s="75" t="s">
        <v>2</v>
      </c>
      <c r="G894" s="75" t="s">
        <v>6331</v>
      </c>
      <c r="H894" s="76" t="s">
        <v>4006</v>
      </c>
      <c r="I894" s="76" t="s">
        <v>4007</v>
      </c>
      <c r="J894" s="88">
        <v>50403105</v>
      </c>
      <c r="L894" s="75" t="s">
        <v>6327</v>
      </c>
      <c r="M894" s="75" t="s">
        <v>2</v>
      </c>
      <c r="N894" s="75" t="s">
        <v>6330</v>
      </c>
      <c r="O894" s="75" t="s">
        <v>7978</v>
      </c>
      <c r="P894" s="75" t="s">
        <v>7979</v>
      </c>
    </row>
    <row r="895" spans="5:16" ht="38.25">
      <c r="E895" s="78" t="s">
        <v>6327</v>
      </c>
      <c r="F895" s="75" t="s">
        <v>2</v>
      </c>
      <c r="G895" s="75" t="s">
        <v>6331</v>
      </c>
      <c r="H895" s="76" t="s">
        <v>4010</v>
      </c>
      <c r="I895" s="76" t="s">
        <v>4011</v>
      </c>
      <c r="J895" s="88">
        <v>50403111</v>
      </c>
      <c r="L895" s="75" t="s">
        <v>6327</v>
      </c>
      <c r="M895" s="75" t="s">
        <v>2</v>
      </c>
      <c r="N895" s="75" t="s">
        <v>6330</v>
      </c>
      <c r="O895" s="75" t="s">
        <v>7982</v>
      </c>
      <c r="P895" s="75" t="s">
        <v>7983</v>
      </c>
    </row>
    <row r="896" spans="5:16" ht="38.25">
      <c r="E896" s="78" t="s">
        <v>6327</v>
      </c>
      <c r="F896" s="75" t="s">
        <v>2</v>
      </c>
      <c r="G896" s="75" t="s">
        <v>6331</v>
      </c>
      <c r="H896" s="76" t="s">
        <v>3820</v>
      </c>
      <c r="I896" s="76" t="s">
        <v>3821</v>
      </c>
      <c r="J896" s="88">
        <v>50402788</v>
      </c>
      <c r="L896" s="75" t="s">
        <v>6327</v>
      </c>
      <c r="M896" s="75" t="s">
        <v>2</v>
      </c>
      <c r="N896" s="75" t="s">
        <v>6328</v>
      </c>
      <c r="O896" s="75" t="s">
        <v>6357</v>
      </c>
      <c r="P896" s="75" t="s">
        <v>6358</v>
      </c>
    </row>
    <row r="897" spans="5:16" ht="38.25">
      <c r="E897" s="78" t="s">
        <v>6327</v>
      </c>
      <c r="F897" s="75" t="s">
        <v>2</v>
      </c>
      <c r="G897" s="75" t="s">
        <v>6334</v>
      </c>
      <c r="H897" s="76" t="s">
        <v>2597</v>
      </c>
      <c r="I897" s="76" t="s">
        <v>2598</v>
      </c>
      <c r="J897" s="88">
        <v>50383695</v>
      </c>
      <c r="L897" s="75" t="s">
        <v>6327</v>
      </c>
      <c r="M897" s="75" t="s">
        <v>2</v>
      </c>
      <c r="N897" s="75" t="s">
        <v>6328</v>
      </c>
      <c r="O897" s="75" t="s">
        <v>6370</v>
      </c>
      <c r="P897" s="75" t="s">
        <v>6371</v>
      </c>
    </row>
    <row r="898" spans="5:16" ht="38.25">
      <c r="E898" s="78" t="s">
        <v>6327</v>
      </c>
      <c r="F898" s="75" t="s">
        <v>2</v>
      </c>
      <c r="G898" s="75" t="s">
        <v>6334</v>
      </c>
      <c r="H898" s="76" t="s">
        <v>2655</v>
      </c>
      <c r="I898" s="76" t="s">
        <v>2656</v>
      </c>
      <c r="J898" s="88">
        <v>50383789</v>
      </c>
      <c r="L898" s="75" t="s">
        <v>6327</v>
      </c>
      <c r="M898" s="75" t="s">
        <v>2</v>
      </c>
      <c r="N898" s="75" t="s">
        <v>6328</v>
      </c>
      <c r="O898" s="75" t="s">
        <v>7943</v>
      </c>
      <c r="P898" s="75" t="s">
        <v>7944</v>
      </c>
    </row>
    <row r="899" spans="5:16" ht="38.25">
      <c r="E899" s="78" t="s">
        <v>6327</v>
      </c>
      <c r="F899" s="75" t="s">
        <v>2</v>
      </c>
      <c r="G899" s="75" t="s">
        <v>6334</v>
      </c>
      <c r="H899" s="76" t="s">
        <v>2479</v>
      </c>
      <c r="I899" s="76" t="s">
        <v>2480</v>
      </c>
      <c r="J899" s="88">
        <v>50383708</v>
      </c>
      <c r="L899" s="75" t="s">
        <v>6327</v>
      </c>
      <c r="M899" s="75" t="s">
        <v>2</v>
      </c>
      <c r="N899" s="75" t="s">
        <v>6328</v>
      </c>
      <c r="O899" s="75" t="s">
        <v>7935</v>
      </c>
      <c r="P899" s="75" t="s">
        <v>7936</v>
      </c>
    </row>
    <row r="900" spans="5:16" ht="38.25">
      <c r="E900" s="78" t="s">
        <v>6327</v>
      </c>
      <c r="F900" s="75" t="s">
        <v>2</v>
      </c>
      <c r="G900" s="75" t="s">
        <v>6334</v>
      </c>
      <c r="H900" s="76" t="s">
        <v>2657</v>
      </c>
      <c r="I900" s="76" t="s">
        <v>2658</v>
      </c>
      <c r="J900" s="88">
        <v>50383791</v>
      </c>
      <c r="L900" s="75" t="s">
        <v>6327</v>
      </c>
      <c r="M900" s="75" t="s">
        <v>2</v>
      </c>
      <c r="N900" s="75" t="s">
        <v>6328</v>
      </c>
      <c r="O900" s="75" t="s">
        <v>9402</v>
      </c>
      <c r="P900" s="75" t="s">
        <v>9403</v>
      </c>
    </row>
    <row r="901" spans="5:16" ht="38.25">
      <c r="E901" s="78" t="s">
        <v>6327</v>
      </c>
      <c r="F901" s="75" t="s">
        <v>2</v>
      </c>
      <c r="G901" s="75" t="s">
        <v>6334</v>
      </c>
      <c r="H901" s="76" t="s">
        <v>2659</v>
      </c>
      <c r="I901" s="76" t="s">
        <v>2660</v>
      </c>
      <c r="J901" s="88">
        <v>50383792</v>
      </c>
      <c r="L901" s="75" t="s">
        <v>6327</v>
      </c>
      <c r="M901" s="75" t="s">
        <v>2</v>
      </c>
      <c r="N901" s="75" t="s">
        <v>6328</v>
      </c>
      <c r="O901" s="75" t="s">
        <v>7014</v>
      </c>
      <c r="P901" s="75" t="s">
        <v>7015</v>
      </c>
    </row>
    <row r="902" spans="5:16" ht="38.25">
      <c r="E902" s="78" t="s">
        <v>6327</v>
      </c>
      <c r="F902" s="75" t="s">
        <v>2</v>
      </c>
      <c r="G902" s="75" t="s">
        <v>6334</v>
      </c>
      <c r="H902" s="76" t="s">
        <v>2661</v>
      </c>
      <c r="I902" s="76" t="s">
        <v>2662</v>
      </c>
      <c r="J902" s="88">
        <v>50383793</v>
      </c>
      <c r="L902" s="75" t="s">
        <v>6327</v>
      </c>
      <c r="M902" s="75" t="s">
        <v>4</v>
      </c>
      <c r="N902" s="75" t="s">
        <v>712</v>
      </c>
      <c r="O902" s="75" t="s">
        <v>8131</v>
      </c>
      <c r="P902" s="75" t="s">
        <v>8132</v>
      </c>
    </row>
    <row r="903" spans="5:16" ht="38.25">
      <c r="E903" s="78" t="s">
        <v>6327</v>
      </c>
      <c r="F903" s="75" t="s">
        <v>2</v>
      </c>
      <c r="G903" s="75" t="s">
        <v>6334</v>
      </c>
      <c r="H903" s="76" t="s">
        <v>2599</v>
      </c>
      <c r="I903" s="76" t="s">
        <v>2600</v>
      </c>
      <c r="J903" s="88">
        <v>50383696</v>
      </c>
      <c r="L903" s="75" t="s">
        <v>6327</v>
      </c>
      <c r="M903" s="75" t="s">
        <v>4</v>
      </c>
      <c r="N903" s="75" t="s">
        <v>7893</v>
      </c>
      <c r="O903" s="75" t="s">
        <v>7895</v>
      </c>
      <c r="P903" s="75" t="s">
        <v>7896</v>
      </c>
    </row>
    <row r="904" spans="5:16" ht="38.25">
      <c r="E904" s="78" t="s">
        <v>6327</v>
      </c>
      <c r="F904" s="75" t="s">
        <v>2</v>
      </c>
      <c r="G904" s="75" t="s">
        <v>6334</v>
      </c>
      <c r="H904" s="76" t="s">
        <v>2585</v>
      </c>
      <c r="I904" s="76" t="s">
        <v>2586</v>
      </c>
      <c r="J904" s="88">
        <v>50383637</v>
      </c>
      <c r="L904" s="75" t="s">
        <v>6327</v>
      </c>
      <c r="M904" s="75" t="s">
        <v>4</v>
      </c>
      <c r="N904" s="75" t="s">
        <v>7893</v>
      </c>
      <c r="O904" s="75" t="s">
        <v>7897</v>
      </c>
      <c r="P904" s="75" t="s">
        <v>7898</v>
      </c>
    </row>
    <row r="905" spans="5:16" ht="38.25">
      <c r="E905" s="78" t="s">
        <v>6327</v>
      </c>
      <c r="F905" s="75" t="s">
        <v>2</v>
      </c>
      <c r="G905" s="75" t="s">
        <v>6334</v>
      </c>
      <c r="H905" s="76" t="s">
        <v>2601</v>
      </c>
      <c r="I905" s="76" t="s">
        <v>2602</v>
      </c>
      <c r="J905" s="88">
        <v>50383698</v>
      </c>
      <c r="L905" s="75" t="s">
        <v>6327</v>
      </c>
      <c r="M905" s="75" t="s">
        <v>4</v>
      </c>
      <c r="N905" s="75" t="s">
        <v>7893</v>
      </c>
      <c r="O905" s="75" t="s">
        <v>7899</v>
      </c>
      <c r="P905" s="75" t="s">
        <v>7900</v>
      </c>
    </row>
    <row r="906" spans="5:16" ht="38.25">
      <c r="E906" s="78" t="s">
        <v>6327</v>
      </c>
      <c r="F906" s="75" t="s">
        <v>2</v>
      </c>
      <c r="G906" s="75" t="s">
        <v>6334</v>
      </c>
      <c r="H906" s="76" t="s">
        <v>2603</v>
      </c>
      <c r="I906" s="76" t="s">
        <v>2604</v>
      </c>
      <c r="J906" s="88">
        <v>50383700</v>
      </c>
      <c r="L906" s="75" t="s">
        <v>6327</v>
      </c>
      <c r="M906" s="75" t="s">
        <v>4</v>
      </c>
      <c r="N906" s="75" t="s">
        <v>7893</v>
      </c>
      <c r="O906" s="75" t="s">
        <v>9440</v>
      </c>
      <c r="P906" s="75" t="s">
        <v>9441</v>
      </c>
    </row>
    <row r="907" spans="5:16" ht="38.25">
      <c r="E907" s="78" t="s">
        <v>6327</v>
      </c>
      <c r="F907" s="75" t="s">
        <v>2</v>
      </c>
      <c r="G907" s="75" t="s">
        <v>6334</v>
      </c>
      <c r="H907" s="76" t="s">
        <v>2649</v>
      </c>
      <c r="I907" s="76" t="s">
        <v>2650</v>
      </c>
      <c r="J907" s="88">
        <v>50383785</v>
      </c>
      <c r="L907" s="75" t="s">
        <v>6327</v>
      </c>
      <c r="M907" s="75" t="s">
        <v>4</v>
      </c>
      <c r="N907" s="75" t="s">
        <v>712</v>
      </c>
      <c r="O907" s="75" t="s">
        <v>9430</v>
      </c>
      <c r="P907" s="75" t="s">
        <v>9431</v>
      </c>
    </row>
    <row r="908" spans="5:16" ht="38.25">
      <c r="E908" s="78" t="s">
        <v>6327</v>
      </c>
      <c r="F908" s="75" t="s">
        <v>2</v>
      </c>
      <c r="G908" s="75" t="s">
        <v>6334</v>
      </c>
      <c r="H908" s="76" t="s">
        <v>2651</v>
      </c>
      <c r="I908" s="76" t="s">
        <v>2652</v>
      </c>
      <c r="J908" s="88">
        <v>50383786</v>
      </c>
      <c r="L908" s="75" t="s">
        <v>6327</v>
      </c>
      <c r="M908" s="75" t="s">
        <v>4</v>
      </c>
      <c r="N908" s="75" t="s">
        <v>712</v>
      </c>
      <c r="O908" s="75" t="s">
        <v>7957</v>
      </c>
      <c r="P908" s="75" t="s">
        <v>7958</v>
      </c>
    </row>
    <row r="909" spans="5:16" ht="38.25">
      <c r="E909" s="78" t="s">
        <v>6327</v>
      </c>
      <c r="F909" s="75" t="s">
        <v>2</v>
      </c>
      <c r="G909" s="75" t="s">
        <v>6334</v>
      </c>
      <c r="H909" s="76" t="s">
        <v>2627</v>
      </c>
      <c r="I909" s="76" t="s">
        <v>2628</v>
      </c>
      <c r="J909" s="88">
        <v>50383765</v>
      </c>
      <c r="L909" s="75" t="s">
        <v>6327</v>
      </c>
      <c r="M909" s="75" t="s">
        <v>4</v>
      </c>
      <c r="N909" s="75" t="s">
        <v>712</v>
      </c>
      <c r="O909" s="75" t="s">
        <v>9442</v>
      </c>
      <c r="P909" s="75" t="s">
        <v>9443</v>
      </c>
    </row>
    <row r="910" spans="5:16" ht="38.25">
      <c r="E910" s="78" t="s">
        <v>6327</v>
      </c>
      <c r="F910" s="75" t="s">
        <v>2</v>
      </c>
      <c r="G910" s="75" t="s">
        <v>6334</v>
      </c>
      <c r="H910" s="76" t="s">
        <v>4124</v>
      </c>
      <c r="I910" s="76" t="s">
        <v>4125</v>
      </c>
      <c r="J910" s="88">
        <v>50426812</v>
      </c>
      <c r="L910" s="75" t="s">
        <v>6327</v>
      </c>
      <c r="M910" s="75" t="s">
        <v>4</v>
      </c>
      <c r="N910" s="75" t="s">
        <v>7893</v>
      </c>
      <c r="O910" s="75" t="s">
        <v>7951</v>
      </c>
      <c r="P910" s="75" t="s">
        <v>7952</v>
      </c>
    </row>
    <row r="911" spans="5:16" ht="38.25">
      <c r="E911" s="78" t="s">
        <v>6327</v>
      </c>
      <c r="F911" s="75" t="s">
        <v>2</v>
      </c>
      <c r="G911" s="75" t="s">
        <v>6334</v>
      </c>
      <c r="H911" s="76" t="s">
        <v>5474</v>
      </c>
      <c r="I911" s="76" t="s">
        <v>5475</v>
      </c>
      <c r="J911" s="88">
        <v>50454627</v>
      </c>
      <c r="L911" s="75" t="s">
        <v>6327</v>
      </c>
      <c r="M911" s="75" t="s">
        <v>4</v>
      </c>
      <c r="N911" s="75" t="s">
        <v>712</v>
      </c>
      <c r="O911" s="75" t="s">
        <v>7049</v>
      </c>
      <c r="P911" s="75" t="s">
        <v>7050</v>
      </c>
    </row>
    <row r="912" spans="5:16" ht="38.25">
      <c r="E912" s="78" t="s">
        <v>6327</v>
      </c>
      <c r="F912" s="75" t="s">
        <v>2</v>
      </c>
      <c r="G912" s="75" t="s">
        <v>6334</v>
      </c>
      <c r="H912" s="76" t="s">
        <v>5476</v>
      </c>
      <c r="I912" s="76" t="s">
        <v>5477</v>
      </c>
      <c r="J912" s="88">
        <v>50454693</v>
      </c>
      <c r="L912" s="75" t="s">
        <v>6327</v>
      </c>
      <c r="M912" s="75" t="s">
        <v>4</v>
      </c>
      <c r="N912" s="75" t="s">
        <v>7893</v>
      </c>
      <c r="O912" s="75" t="s">
        <v>7953</v>
      </c>
      <c r="P912" s="75" t="s">
        <v>7954</v>
      </c>
    </row>
    <row r="913" spans="5:16" ht="38.25">
      <c r="E913" s="78" t="s">
        <v>6327</v>
      </c>
      <c r="F913" s="75" t="s">
        <v>2</v>
      </c>
      <c r="G913" s="75" t="s">
        <v>6334</v>
      </c>
      <c r="H913" s="76" t="s">
        <v>5478</v>
      </c>
      <c r="I913" s="76" t="s">
        <v>5479</v>
      </c>
      <c r="J913" s="88">
        <v>50454694</v>
      </c>
      <c r="L913" s="75" t="s">
        <v>6327</v>
      </c>
      <c r="M913" s="75" t="s">
        <v>4</v>
      </c>
      <c r="N913" s="75" t="s">
        <v>7893</v>
      </c>
      <c r="O913" s="75" t="s">
        <v>7955</v>
      </c>
      <c r="P913" s="75" t="s">
        <v>7956</v>
      </c>
    </row>
    <row r="914" spans="5:16" ht="38.25">
      <c r="E914" s="78" t="s">
        <v>6327</v>
      </c>
      <c r="F914" s="75" t="s">
        <v>2</v>
      </c>
      <c r="G914" s="75" t="s">
        <v>6334</v>
      </c>
      <c r="H914" s="76" t="s">
        <v>2665</v>
      </c>
      <c r="I914" s="76" t="s">
        <v>2666</v>
      </c>
      <c r="J914" s="88">
        <v>50383795</v>
      </c>
      <c r="L914" s="75" t="s">
        <v>6327</v>
      </c>
      <c r="M914" s="75" t="s">
        <v>4</v>
      </c>
      <c r="N914" s="75" t="s">
        <v>712</v>
      </c>
      <c r="O914" s="75" t="s">
        <v>7051</v>
      </c>
      <c r="P914" s="75" t="s">
        <v>7052</v>
      </c>
    </row>
    <row r="915" spans="5:16" ht="38.25">
      <c r="E915" s="78" t="s">
        <v>6327</v>
      </c>
      <c r="F915" s="75" t="s">
        <v>2</v>
      </c>
      <c r="G915" s="75" t="s">
        <v>6328</v>
      </c>
      <c r="H915" s="76" t="s">
        <v>2699</v>
      </c>
      <c r="I915" s="76" t="s">
        <v>2700</v>
      </c>
      <c r="J915" s="88">
        <v>50383821</v>
      </c>
      <c r="L915" s="75" t="s">
        <v>6327</v>
      </c>
      <c r="M915" s="75" t="s">
        <v>4</v>
      </c>
      <c r="N915" s="75" t="s">
        <v>7893</v>
      </c>
      <c r="O915" s="75" t="s">
        <v>8135</v>
      </c>
      <c r="P915" s="75" t="s">
        <v>8136</v>
      </c>
    </row>
    <row r="916" spans="5:16" ht="38.25">
      <c r="E916" s="78" t="s">
        <v>6327</v>
      </c>
      <c r="F916" s="75" t="s">
        <v>2</v>
      </c>
      <c r="G916" s="75" t="s">
        <v>6328</v>
      </c>
      <c r="H916" s="76" t="s">
        <v>2701</v>
      </c>
      <c r="I916" s="76" t="s">
        <v>2702</v>
      </c>
      <c r="J916" s="88">
        <v>50383822</v>
      </c>
      <c r="L916" s="75" t="s">
        <v>6327</v>
      </c>
      <c r="M916" s="75" t="s">
        <v>2</v>
      </c>
      <c r="N916" s="75" t="s">
        <v>6859</v>
      </c>
      <c r="O916" s="75" t="s">
        <v>9031</v>
      </c>
      <c r="P916" s="75" t="s">
        <v>9032</v>
      </c>
    </row>
    <row r="917" spans="5:16" ht="38.25">
      <c r="E917" s="78" t="s">
        <v>6327</v>
      </c>
      <c r="F917" s="75" t="s">
        <v>2</v>
      </c>
      <c r="G917" s="75" t="s">
        <v>6328</v>
      </c>
      <c r="H917" s="76" t="s">
        <v>2703</v>
      </c>
      <c r="I917" s="76" t="s">
        <v>2704</v>
      </c>
      <c r="J917" s="88">
        <v>50383823</v>
      </c>
      <c r="L917" s="75" t="s">
        <v>6327</v>
      </c>
      <c r="M917" s="75" t="s">
        <v>2</v>
      </c>
      <c r="N917" s="75" t="s">
        <v>6859</v>
      </c>
      <c r="O917" s="75" t="s">
        <v>9033</v>
      </c>
      <c r="P917" s="75" t="s">
        <v>9034</v>
      </c>
    </row>
    <row r="918" spans="5:16" ht="38.25">
      <c r="E918" s="78" t="s">
        <v>6327</v>
      </c>
      <c r="F918" s="75" t="s">
        <v>2</v>
      </c>
      <c r="G918" s="75" t="s">
        <v>6331</v>
      </c>
      <c r="H918" s="76" t="s">
        <v>3203</v>
      </c>
      <c r="I918" s="76" t="s">
        <v>3204</v>
      </c>
      <c r="J918" s="88">
        <v>50397794</v>
      </c>
      <c r="L918" s="75" t="s">
        <v>6327</v>
      </c>
      <c r="M918" s="75" t="s">
        <v>2</v>
      </c>
      <c r="N918" s="75" t="s">
        <v>6859</v>
      </c>
      <c r="O918" s="75" t="s">
        <v>9053</v>
      </c>
      <c r="P918" s="75" t="s">
        <v>9054</v>
      </c>
    </row>
    <row r="919" spans="5:16" ht="38.25">
      <c r="E919" s="78" t="s">
        <v>6327</v>
      </c>
      <c r="F919" s="75" t="s">
        <v>2</v>
      </c>
      <c r="G919" s="75" t="s">
        <v>6331</v>
      </c>
      <c r="H919" s="76" t="s">
        <v>3195</v>
      </c>
      <c r="I919" s="76" t="s">
        <v>3196</v>
      </c>
      <c r="J919" s="88">
        <v>50397775</v>
      </c>
      <c r="L919" s="75" t="s">
        <v>6327</v>
      </c>
      <c r="M919" s="75" t="s">
        <v>2</v>
      </c>
      <c r="N919" s="75" t="s">
        <v>6859</v>
      </c>
      <c r="O919" s="75" t="s">
        <v>9009</v>
      </c>
      <c r="P919" s="75" t="s">
        <v>9010</v>
      </c>
    </row>
    <row r="920" spans="5:16" ht="38.25">
      <c r="E920" s="78" t="s">
        <v>6327</v>
      </c>
      <c r="F920" s="75" t="s">
        <v>2</v>
      </c>
      <c r="G920" s="75" t="s">
        <v>6331</v>
      </c>
      <c r="H920" s="76" t="s">
        <v>3205</v>
      </c>
      <c r="I920" s="76" t="s">
        <v>3206</v>
      </c>
      <c r="J920" s="88">
        <v>50397795</v>
      </c>
      <c r="L920" s="75" t="s">
        <v>6327</v>
      </c>
      <c r="M920" s="75" t="s">
        <v>2</v>
      </c>
      <c r="N920" s="75" t="s">
        <v>6859</v>
      </c>
      <c r="O920" s="75" t="s">
        <v>9011</v>
      </c>
      <c r="P920" s="75" t="s">
        <v>9012</v>
      </c>
    </row>
    <row r="921" spans="5:16" ht="38.25">
      <c r="E921" s="78" t="s">
        <v>6327</v>
      </c>
      <c r="F921" s="75" t="s">
        <v>2</v>
      </c>
      <c r="G921" s="75" t="s">
        <v>6331</v>
      </c>
      <c r="H921" s="76" t="s">
        <v>3187</v>
      </c>
      <c r="I921" s="76" t="s">
        <v>3188</v>
      </c>
      <c r="J921" s="88">
        <v>50397771</v>
      </c>
      <c r="L921" s="75" t="s">
        <v>6327</v>
      </c>
      <c r="M921" s="75" t="s">
        <v>2</v>
      </c>
      <c r="N921" s="75" t="s">
        <v>6859</v>
      </c>
      <c r="O921" s="75" t="s">
        <v>9013</v>
      </c>
      <c r="P921" s="75" t="s">
        <v>9014</v>
      </c>
    </row>
    <row r="922" spans="5:16" ht="38.25">
      <c r="E922" s="78" t="s">
        <v>6327</v>
      </c>
      <c r="F922" s="75" t="s">
        <v>2</v>
      </c>
      <c r="G922" s="75" t="s">
        <v>6331</v>
      </c>
      <c r="H922" s="76" t="s">
        <v>3189</v>
      </c>
      <c r="I922" s="76" t="s">
        <v>3190</v>
      </c>
      <c r="J922" s="88">
        <v>50397772</v>
      </c>
      <c r="L922" s="75" t="s">
        <v>6327</v>
      </c>
      <c r="M922" s="75" t="s">
        <v>2</v>
      </c>
      <c r="N922" s="75" t="s">
        <v>6859</v>
      </c>
      <c r="O922" s="75" t="s">
        <v>8687</v>
      </c>
      <c r="P922" s="75" t="s">
        <v>8688</v>
      </c>
    </row>
    <row r="923" spans="5:16" ht="38.25">
      <c r="E923" s="78" t="s">
        <v>6327</v>
      </c>
      <c r="F923" s="75" t="s">
        <v>2</v>
      </c>
      <c r="G923" s="75" t="s">
        <v>6331</v>
      </c>
      <c r="H923" s="76" t="s">
        <v>3207</v>
      </c>
      <c r="I923" s="76" t="s">
        <v>3208</v>
      </c>
      <c r="J923" s="88">
        <v>50397796</v>
      </c>
      <c r="L923" s="75" t="s">
        <v>6327</v>
      </c>
      <c r="M923" s="75" t="s">
        <v>2</v>
      </c>
      <c r="N923" s="75" t="s">
        <v>6859</v>
      </c>
      <c r="O923" s="75" t="s">
        <v>8689</v>
      </c>
      <c r="P923" s="75" t="s">
        <v>8690</v>
      </c>
    </row>
    <row r="924" spans="5:16" ht="38.25">
      <c r="E924" s="78" t="s">
        <v>6327</v>
      </c>
      <c r="F924" s="75" t="s">
        <v>2</v>
      </c>
      <c r="G924" s="75" t="s">
        <v>6331</v>
      </c>
      <c r="H924" s="76" t="s">
        <v>3191</v>
      </c>
      <c r="I924" s="76" t="s">
        <v>3192</v>
      </c>
      <c r="J924" s="88">
        <v>50397773</v>
      </c>
      <c r="L924" s="75" t="s">
        <v>6327</v>
      </c>
      <c r="M924" s="75" t="s">
        <v>2</v>
      </c>
      <c r="N924" s="75" t="s">
        <v>6859</v>
      </c>
      <c r="O924" s="75" t="s">
        <v>7694</v>
      </c>
      <c r="P924" s="75" t="s">
        <v>7695</v>
      </c>
    </row>
    <row r="925" spans="5:16" ht="38.25">
      <c r="E925" s="78" t="s">
        <v>6327</v>
      </c>
      <c r="F925" s="75" t="s">
        <v>2</v>
      </c>
      <c r="G925" s="75" t="s">
        <v>6331</v>
      </c>
      <c r="H925" s="76" t="s">
        <v>3282</v>
      </c>
      <c r="I925" s="76" t="s">
        <v>3283</v>
      </c>
      <c r="J925" s="88">
        <v>50398070</v>
      </c>
      <c r="L925" s="75" t="s">
        <v>6327</v>
      </c>
      <c r="M925" s="75" t="s">
        <v>2</v>
      </c>
      <c r="N925" s="75" t="s">
        <v>2237</v>
      </c>
      <c r="O925" s="75" t="s">
        <v>6376</v>
      </c>
      <c r="P925" s="75" t="s">
        <v>6377</v>
      </c>
    </row>
    <row r="926" spans="5:16" ht="38.25">
      <c r="E926" s="78" t="s">
        <v>6327</v>
      </c>
      <c r="F926" s="75" t="s">
        <v>2</v>
      </c>
      <c r="G926" s="75" t="s">
        <v>6331</v>
      </c>
      <c r="H926" s="76" t="s">
        <v>3193</v>
      </c>
      <c r="I926" s="76" t="s">
        <v>3194</v>
      </c>
      <c r="J926" s="88">
        <v>50397774</v>
      </c>
      <c r="L926" s="75" t="s">
        <v>6327</v>
      </c>
      <c r="M926" s="75" t="s">
        <v>2</v>
      </c>
      <c r="N926" s="75" t="s">
        <v>2237</v>
      </c>
      <c r="O926" s="75" t="s">
        <v>7867</v>
      </c>
      <c r="P926" s="75" t="s">
        <v>7868</v>
      </c>
    </row>
    <row r="927" spans="5:16" ht="38.25">
      <c r="E927" s="78" t="s">
        <v>6327</v>
      </c>
      <c r="F927" s="75" t="s">
        <v>2</v>
      </c>
      <c r="G927" s="75" t="s">
        <v>6330</v>
      </c>
      <c r="H927" s="76" t="s">
        <v>2373</v>
      </c>
      <c r="I927" s="76" t="s">
        <v>2374</v>
      </c>
      <c r="J927" s="88">
        <v>50330761</v>
      </c>
      <c r="L927" s="75" t="s">
        <v>6327</v>
      </c>
      <c r="M927" s="75" t="s">
        <v>2</v>
      </c>
      <c r="N927" s="75" t="s">
        <v>2237</v>
      </c>
      <c r="O927" s="75" t="s">
        <v>7871</v>
      </c>
      <c r="P927" s="75" t="s">
        <v>7872</v>
      </c>
    </row>
    <row r="928" spans="5:16" ht="38.25">
      <c r="E928" s="78" t="s">
        <v>6327</v>
      </c>
      <c r="F928" s="75" t="s">
        <v>2</v>
      </c>
      <c r="G928" s="75" t="s">
        <v>6330</v>
      </c>
      <c r="H928" s="76" t="s">
        <v>2375</v>
      </c>
      <c r="I928" s="76" t="s">
        <v>2376</v>
      </c>
      <c r="J928" s="88">
        <v>50330764</v>
      </c>
      <c r="L928" s="75" t="s">
        <v>6327</v>
      </c>
      <c r="M928" s="75" t="s">
        <v>2</v>
      </c>
      <c r="N928" s="75" t="s">
        <v>2237</v>
      </c>
      <c r="O928" s="75" t="s">
        <v>8083</v>
      </c>
      <c r="P928" s="75" t="s">
        <v>8084</v>
      </c>
    </row>
    <row r="929" spans="5:16" ht="38.25">
      <c r="E929" s="78" t="s">
        <v>6327</v>
      </c>
      <c r="F929" s="75" t="s">
        <v>2</v>
      </c>
      <c r="G929" s="75" t="s">
        <v>6330</v>
      </c>
      <c r="H929" s="76" t="s">
        <v>2377</v>
      </c>
      <c r="I929" s="76" t="s">
        <v>2378</v>
      </c>
      <c r="J929" s="88">
        <v>50330765</v>
      </c>
      <c r="L929" s="75" t="s">
        <v>6327</v>
      </c>
      <c r="M929" s="75" t="s">
        <v>2</v>
      </c>
      <c r="N929" s="75" t="s">
        <v>2237</v>
      </c>
      <c r="O929" s="75" t="s">
        <v>7766</v>
      </c>
      <c r="P929" s="75" t="s">
        <v>7767</v>
      </c>
    </row>
    <row r="930" spans="5:16" ht="38.25">
      <c r="E930" s="78" t="s">
        <v>6327</v>
      </c>
      <c r="F930" s="75" t="s">
        <v>2</v>
      </c>
      <c r="G930" s="75" t="s">
        <v>6330</v>
      </c>
      <c r="H930" s="76" t="s">
        <v>2379</v>
      </c>
      <c r="I930" s="76" t="s">
        <v>2380</v>
      </c>
      <c r="J930" s="88">
        <v>50330766</v>
      </c>
      <c r="L930" s="75" t="s">
        <v>6327</v>
      </c>
      <c r="M930" s="75" t="s">
        <v>2</v>
      </c>
      <c r="N930" s="75" t="s">
        <v>2237</v>
      </c>
      <c r="O930" s="75" t="s">
        <v>7353</v>
      </c>
      <c r="P930" s="75" t="s">
        <v>7354</v>
      </c>
    </row>
    <row r="931" spans="5:16" ht="38.25">
      <c r="E931" s="78" t="s">
        <v>6327</v>
      </c>
      <c r="F931" s="75" t="s">
        <v>2</v>
      </c>
      <c r="G931" s="75" t="s">
        <v>6330</v>
      </c>
      <c r="H931" s="76" t="s">
        <v>2381</v>
      </c>
      <c r="I931" s="76" t="s">
        <v>2382</v>
      </c>
      <c r="J931" s="88">
        <v>50330772</v>
      </c>
      <c r="L931" s="75" t="s">
        <v>6327</v>
      </c>
      <c r="M931" s="75" t="s">
        <v>2</v>
      </c>
      <c r="N931" s="75" t="s">
        <v>2237</v>
      </c>
      <c r="O931" s="75" t="s">
        <v>7939</v>
      </c>
      <c r="P931" s="75" t="s">
        <v>7940</v>
      </c>
    </row>
    <row r="932" spans="5:16" ht="38.25">
      <c r="E932" s="78" t="s">
        <v>6327</v>
      </c>
      <c r="F932" s="75" t="s">
        <v>2</v>
      </c>
      <c r="G932" s="75" t="s">
        <v>6330</v>
      </c>
      <c r="H932" s="76" t="s">
        <v>2945</v>
      </c>
      <c r="I932" s="76" t="s">
        <v>2946</v>
      </c>
      <c r="J932" s="88">
        <v>50396817</v>
      </c>
      <c r="L932" s="75" t="s">
        <v>6327</v>
      </c>
      <c r="M932" s="75" t="s">
        <v>2</v>
      </c>
      <c r="N932" s="75" t="s">
        <v>2237</v>
      </c>
      <c r="O932" s="75" t="s">
        <v>6481</v>
      </c>
      <c r="P932" s="75" t="s">
        <v>6482</v>
      </c>
    </row>
    <row r="933" spans="5:16" ht="38.25">
      <c r="E933" s="78" t="s">
        <v>6327</v>
      </c>
      <c r="F933" s="75" t="s">
        <v>2</v>
      </c>
      <c r="G933" s="75" t="s">
        <v>6330</v>
      </c>
      <c r="H933" s="76" t="s">
        <v>3233</v>
      </c>
      <c r="I933" s="76" t="s">
        <v>3234</v>
      </c>
      <c r="J933" s="88">
        <v>50397837</v>
      </c>
      <c r="L933" s="75" t="s">
        <v>6327</v>
      </c>
      <c r="M933" s="75" t="s">
        <v>2</v>
      </c>
      <c r="N933" s="75" t="s">
        <v>2237</v>
      </c>
      <c r="O933" s="75" t="s">
        <v>8046</v>
      </c>
      <c r="P933" s="75" t="s">
        <v>8047</v>
      </c>
    </row>
    <row r="934" spans="5:16" ht="38.25">
      <c r="E934" s="78" t="s">
        <v>6327</v>
      </c>
      <c r="F934" s="75" t="s">
        <v>2</v>
      </c>
      <c r="G934" s="75" t="s">
        <v>2231</v>
      </c>
      <c r="H934" s="76" t="s">
        <v>4090</v>
      </c>
      <c r="I934" s="76" t="s">
        <v>4091</v>
      </c>
      <c r="J934" s="88">
        <v>50424525</v>
      </c>
      <c r="L934" s="75" t="s">
        <v>6327</v>
      </c>
      <c r="M934" s="75" t="s">
        <v>2</v>
      </c>
      <c r="N934" s="75" t="s">
        <v>2237</v>
      </c>
      <c r="O934" s="75" t="s">
        <v>7665</v>
      </c>
      <c r="P934" s="75" t="s">
        <v>7666</v>
      </c>
    </row>
    <row r="935" spans="5:16" ht="38.25">
      <c r="E935" s="78" t="s">
        <v>6327</v>
      </c>
      <c r="F935" s="75" t="s">
        <v>2</v>
      </c>
      <c r="G935" s="75" t="s">
        <v>2231</v>
      </c>
      <c r="H935" s="76" t="s">
        <v>4092</v>
      </c>
      <c r="I935" s="76" t="s">
        <v>4093</v>
      </c>
      <c r="J935" s="88">
        <v>50424529</v>
      </c>
      <c r="L935" s="75" t="s">
        <v>6327</v>
      </c>
      <c r="M935" s="75" t="s">
        <v>2</v>
      </c>
      <c r="N935" s="75" t="s">
        <v>2237</v>
      </c>
      <c r="O935" s="75" t="s">
        <v>8061</v>
      </c>
      <c r="P935" s="75" t="s">
        <v>8062</v>
      </c>
    </row>
    <row r="936" spans="5:16" ht="38.25">
      <c r="E936" s="78" t="s">
        <v>6327</v>
      </c>
      <c r="F936" s="75" t="s">
        <v>2</v>
      </c>
      <c r="G936" s="75" t="s">
        <v>6328</v>
      </c>
      <c r="H936" s="76" t="s">
        <v>2705</v>
      </c>
      <c r="I936" s="76" t="s">
        <v>2706</v>
      </c>
      <c r="J936" s="88">
        <v>50383825</v>
      </c>
      <c r="L936" s="75" t="s">
        <v>6327</v>
      </c>
      <c r="M936" s="75" t="s">
        <v>2</v>
      </c>
      <c r="N936" s="75" t="s">
        <v>2237</v>
      </c>
      <c r="O936" s="75" t="s">
        <v>8275</v>
      </c>
      <c r="P936" s="75" t="s">
        <v>8276</v>
      </c>
    </row>
    <row r="937" spans="5:16" ht="38.25">
      <c r="E937" s="78" t="s">
        <v>6327</v>
      </c>
      <c r="F937" s="75" t="s">
        <v>2</v>
      </c>
      <c r="G937" s="75" t="s">
        <v>6328</v>
      </c>
      <c r="H937" s="76" t="s">
        <v>2707</v>
      </c>
      <c r="I937" s="76" t="s">
        <v>2708</v>
      </c>
      <c r="J937" s="88">
        <v>50383826</v>
      </c>
      <c r="L937" s="75" t="s">
        <v>6327</v>
      </c>
      <c r="M937" s="75" t="s">
        <v>2</v>
      </c>
      <c r="N937" s="75" t="s">
        <v>2237</v>
      </c>
      <c r="O937" s="75" t="s">
        <v>8067</v>
      </c>
      <c r="P937" s="75" t="s">
        <v>8068</v>
      </c>
    </row>
    <row r="938" spans="5:16" ht="38.25">
      <c r="E938" s="78" t="s">
        <v>6327</v>
      </c>
      <c r="F938" s="75" t="s">
        <v>2</v>
      </c>
      <c r="G938" s="75" t="s">
        <v>6328</v>
      </c>
      <c r="H938" s="76" t="s">
        <v>2711</v>
      </c>
      <c r="I938" s="76" t="s">
        <v>2712</v>
      </c>
      <c r="J938" s="88">
        <v>50383834</v>
      </c>
      <c r="L938" s="75" t="s">
        <v>6327</v>
      </c>
      <c r="M938" s="75" t="s">
        <v>2</v>
      </c>
      <c r="N938" s="75" t="s">
        <v>2237</v>
      </c>
      <c r="O938" s="75" t="s">
        <v>8048</v>
      </c>
      <c r="P938" s="75" t="s">
        <v>8049</v>
      </c>
    </row>
    <row r="939" spans="5:16" ht="38.25">
      <c r="E939" s="78" t="s">
        <v>6327</v>
      </c>
      <c r="F939" s="75" t="s">
        <v>2</v>
      </c>
      <c r="G939" s="75" t="s">
        <v>6328</v>
      </c>
      <c r="H939" s="76" t="s">
        <v>2663</v>
      </c>
      <c r="I939" s="76" t="s">
        <v>2664</v>
      </c>
      <c r="J939" s="88">
        <v>50383794</v>
      </c>
      <c r="L939" s="75" t="s">
        <v>6327</v>
      </c>
      <c r="M939" s="75" t="s">
        <v>2</v>
      </c>
      <c r="N939" s="75" t="s">
        <v>2237</v>
      </c>
      <c r="O939" s="75" t="s">
        <v>7237</v>
      </c>
      <c r="P939" s="75" t="s">
        <v>7238</v>
      </c>
    </row>
    <row r="940" spans="5:16" ht="38.25">
      <c r="E940" s="78" t="s">
        <v>6327</v>
      </c>
      <c r="F940" s="75" t="s">
        <v>2</v>
      </c>
      <c r="G940" s="75" t="s">
        <v>6328</v>
      </c>
      <c r="H940" s="76" t="s">
        <v>2635</v>
      </c>
      <c r="I940" s="76" t="s">
        <v>2636</v>
      </c>
      <c r="J940" s="88">
        <v>50383770</v>
      </c>
      <c r="L940" s="75" t="s">
        <v>6327</v>
      </c>
      <c r="M940" s="75" t="s">
        <v>2</v>
      </c>
      <c r="N940" s="75" t="s">
        <v>2237</v>
      </c>
      <c r="O940" s="75" t="s">
        <v>8050</v>
      </c>
      <c r="P940" s="75" t="s">
        <v>8051</v>
      </c>
    </row>
    <row r="941" spans="5:16" ht="38.25">
      <c r="E941" s="78" t="s">
        <v>6327</v>
      </c>
      <c r="F941" s="75" t="s">
        <v>2</v>
      </c>
      <c r="G941" s="75" t="s">
        <v>6328</v>
      </c>
      <c r="H941" s="76" t="s">
        <v>2639</v>
      </c>
      <c r="I941" s="76" t="s">
        <v>2640</v>
      </c>
      <c r="J941" s="88">
        <v>50383773</v>
      </c>
      <c r="L941" s="75" t="s">
        <v>6327</v>
      </c>
      <c r="M941" s="75" t="s">
        <v>2</v>
      </c>
      <c r="N941" s="75" t="s">
        <v>2237</v>
      </c>
      <c r="O941" s="75" t="s">
        <v>7920</v>
      </c>
      <c r="P941" s="75" t="s">
        <v>7921</v>
      </c>
    </row>
    <row r="942" spans="5:16" ht="38.25">
      <c r="E942" s="78" t="s">
        <v>6327</v>
      </c>
      <c r="F942" s="75" t="s">
        <v>2</v>
      </c>
      <c r="G942" s="75" t="s">
        <v>6328</v>
      </c>
      <c r="H942" s="76" t="s">
        <v>2671</v>
      </c>
      <c r="I942" s="76" t="s">
        <v>2672</v>
      </c>
      <c r="J942" s="88">
        <v>50383803</v>
      </c>
      <c r="L942" s="75" t="s">
        <v>6327</v>
      </c>
      <c r="M942" s="75" t="s">
        <v>2</v>
      </c>
      <c r="N942" s="75" t="s">
        <v>2237</v>
      </c>
      <c r="O942" s="75" t="s">
        <v>7922</v>
      </c>
      <c r="P942" s="75" t="s">
        <v>7923</v>
      </c>
    </row>
    <row r="943" spans="5:16" ht="38.25">
      <c r="E943" s="78" t="s">
        <v>6327</v>
      </c>
      <c r="F943" s="75" t="s">
        <v>2</v>
      </c>
      <c r="G943" s="75" t="s">
        <v>6328</v>
      </c>
      <c r="H943" s="76" t="s">
        <v>2485</v>
      </c>
      <c r="I943" s="76" t="s">
        <v>2486</v>
      </c>
      <c r="J943" s="88">
        <v>50383777</v>
      </c>
      <c r="L943" s="75" t="s">
        <v>6327</v>
      </c>
      <c r="M943" s="75" t="s">
        <v>2</v>
      </c>
      <c r="N943" s="75" t="s">
        <v>2237</v>
      </c>
      <c r="O943" s="75" t="s">
        <v>7752</v>
      </c>
      <c r="P943" s="75" t="s">
        <v>7753</v>
      </c>
    </row>
    <row r="944" spans="5:16" ht="38.25">
      <c r="E944" s="78" t="s">
        <v>6327</v>
      </c>
      <c r="F944" s="75" t="s">
        <v>2</v>
      </c>
      <c r="G944" s="75" t="s">
        <v>6328</v>
      </c>
      <c r="H944" s="76" t="s">
        <v>2679</v>
      </c>
      <c r="I944" s="76" t="s">
        <v>2680</v>
      </c>
      <c r="J944" s="88">
        <v>50383808</v>
      </c>
      <c r="L944" s="75" t="s">
        <v>6327</v>
      </c>
      <c r="M944" s="75" t="s">
        <v>2</v>
      </c>
      <c r="N944" s="75" t="s">
        <v>2237</v>
      </c>
      <c r="O944" s="75" t="s">
        <v>7750</v>
      </c>
      <c r="P944" s="75" t="s">
        <v>7751</v>
      </c>
    </row>
    <row r="945" spans="5:16" ht="38.25">
      <c r="E945" s="78" t="s">
        <v>6327</v>
      </c>
      <c r="F945" s="75" t="s">
        <v>2</v>
      </c>
      <c r="G945" s="75" t="s">
        <v>6328</v>
      </c>
      <c r="H945" s="76" t="s">
        <v>2487</v>
      </c>
      <c r="I945" s="76" t="s">
        <v>2488</v>
      </c>
      <c r="J945" s="88">
        <v>50383811</v>
      </c>
      <c r="L945" s="75" t="s">
        <v>6327</v>
      </c>
      <c r="M945" s="75" t="s">
        <v>2</v>
      </c>
      <c r="N945" s="75" t="s">
        <v>2231</v>
      </c>
      <c r="O945" s="75" t="s">
        <v>7377</v>
      </c>
      <c r="P945" s="75" t="s">
        <v>7378</v>
      </c>
    </row>
    <row r="946" spans="5:16" ht="38.25">
      <c r="E946" s="78" t="s">
        <v>6327</v>
      </c>
      <c r="F946" s="75" t="s">
        <v>2</v>
      </c>
      <c r="G946" s="75" t="s">
        <v>6328</v>
      </c>
      <c r="H946" s="76" t="s">
        <v>2715</v>
      </c>
      <c r="I946" s="76" t="s">
        <v>2716</v>
      </c>
      <c r="J946" s="88">
        <v>50383847</v>
      </c>
      <c r="L946" s="75" t="s">
        <v>6327</v>
      </c>
      <c r="M946" s="75" t="s">
        <v>2</v>
      </c>
      <c r="N946" s="75" t="s">
        <v>2231</v>
      </c>
      <c r="O946" s="75" t="s">
        <v>7793</v>
      </c>
      <c r="P946" s="75" t="s">
        <v>7794</v>
      </c>
    </row>
    <row r="947" spans="5:16" ht="38.25">
      <c r="E947" s="78" t="s">
        <v>6327</v>
      </c>
      <c r="F947" s="75" t="s">
        <v>2</v>
      </c>
      <c r="G947" s="75" t="s">
        <v>6328</v>
      </c>
      <c r="H947" s="76" t="s">
        <v>2759</v>
      </c>
      <c r="I947" s="76" t="s">
        <v>2760</v>
      </c>
      <c r="J947" s="88">
        <v>50383887</v>
      </c>
      <c r="L947" s="75" t="s">
        <v>6327</v>
      </c>
      <c r="M947" s="75" t="s">
        <v>2</v>
      </c>
      <c r="N947" s="75" t="s">
        <v>2231</v>
      </c>
      <c r="O947" s="75" t="s">
        <v>7520</v>
      </c>
      <c r="P947" s="75" t="s">
        <v>7521</v>
      </c>
    </row>
    <row r="948" spans="5:16" ht="38.25">
      <c r="E948" s="78" t="s">
        <v>6327</v>
      </c>
      <c r="F948" s="75" t="s">
        <v>2</v>
      </c>
      <c r="G948" s="75" t="s">
        <v>6328</v>
      </c>
      <c r="H948" s="76" t="s">
        <v>2761</v>
      </c>
      <c r="I948" s="76" t="s">
        <v>2762</v>
      </c>
      <c r="J948" s="88">
        <v>50383889</v>
      </c>
      <c r="L948" s="75" t="s">
        <v>6327</v>
      </c>
      <c r="M948" s="75" t="s">
        <v>2</v>
      </c>
      <c r="N948" s="75" t="s">
        <v>2231</v>
      </c>
      <c r="O948" s="75" t="s">
        <v>7435</v>
      </c>
      <c r="P948" s="75" t="s">
        <v>7436</v>
      </c>
    </row>
    <row r="949" spans="5:16" ht="38.25">
      <c r="E949" s="78" t="s">
        <v>6327</v>
      </c>
      <c r="F949" s="75" t="s">
        <v>2</v>
      </c>
      <c r="G949" s="75" t="s">
        <v>6328</v>
      </c>
      <c r="H949" s="76" t="s">
        <v>2743</v>
      </c>
      <c r="I949" s="76" t="s">
        <v>2744</v>
      </c>
      <c r="J949" s="88">
        <v>50383873</v>
      </c>
      <c r="L949" s="75" t="s">
        <v>6327</v>
      </c>
      <c r="M949" s="75" t="s">
        <v>2</v>
      </c>
      <c r="N949" s="75" t="s">
        <v>2231</v>
      </c>
      <c r="O949" s="75" t="s">
        <v>7993</v>
      </c>
      <c r="P949" s="75" t="s">
        <v>7994</v>
      </c>
    </row>
    <row r="950" spans="5:16" ht="38.25">
      <c r="E950" s="78" t="s">
        <v>6327</v>
      </c>
      <c r="F950" s="75" t="s">
        <v>2</v>
      </c>
      <c r="G950" s="75" t="s">
        <v>6328</v>
      </c>
      <c r="H950" s="76" t="s">
        <v>5546</v>
      </c>
      <c r="I950" s="76" t="s">
        <v>5547</v>
      </c>
      <c r="J950" s="88">
        <v>50455936</v>
      </c>
      <c r="L950" s="75" t="s">
        <v>6327</v>
      </c>
      <c r="M950" s="75" t="s">
        <v>2</v>
      </c>
      <c r="N950" s="75" t="s">
        <v>2231</v>
      </c>
      <c r="O950" s="75" t="s">
        <v>8063</v>
      </c>
      <c r="P950" s="75" t="s">
        <v>8064</v>
      </c>
    </row>
    <row r="951" spans="5:16" ht="38.25">
      <c r="E951" s="78" t="s">
        <v>6327</v>
      </c>
      <c r="F951" s="75" t="s">
        <v>2</v>
      </c>
      <c r="G951" s="75" t="s">
        <v>6328</v>
      </c>
      <c r="H951" s="76" t="s">
        <v>2717</v>
      </c>
      <c r="I951" s="76" t="s">
        <v>2718</v>
      </c>
      <c r="J951" s="88">
        <v>50383848</v>
      </c>
      <c r="L951" s="75" t="s">
        <v>6327</v>
      </c>
      <c r="M951" s="75" t="s">
        <v>2</v>
      </c>
      <c r="N951" s="75" t="s">
        <v>2231</v>
      </c>
      <c r="O951" s="75" t="s">
        <v>8930</v>
      </c>
      <c r="P951" s="75" t="s">
        <v>8931</v>
      </c>
    </row>
    <row r="952" spans="5:16" ht="38.25">
      <c r="E952" s="78" t="s">
        <v>6327</v>
      </c>
      <c r="F952" s="75" t="s">
        <v>2</v>
      </c>
      <c r="G952" s="75" t="s">
        <v>6328</v>
      </c>
      <c r="H952" s="76" t="s">
        <v>2719</v>
      </c>
      <c r="I952" s="76" t="s">
        <v>2720</v>
      </c>
      <c r="J952" s="88">
        <v>50383849</v>
      </c>
      <c r="L952" s="75" t="s">
        <v>6327</v>
      </c>
      <c r="M952" s="75" t="s">
        <v>2</v>
      </c>
      <c r="N952" s="75" t="s">
        <v>2231</v>
      </c>
      <c r="O952" s="75" t="s">
        <v>8932</v>
      </c>
      <c r="P952" s="75" t="s">
        <v>8933</v>
      </c>
    </row>
    <row r="953" spans="5:16" ht="38.25">
      <c r="E953" s="78" t="s">
        <v>6327</v>
      </c>
      <c r="F953" s="75" t="s">
        <v>2</v>
      </c>
      <c r="G953" s="75" t="s">
        <v>6328</v>
      </c>
      <c r="H953" s="76" t="s">
        <v>2729</v>
      </c>
      <c r="I953" s="76" t="s">
        <v>2730</v>
      </c>
      <c r="J953" s="88">
        <v>50383863</v>
      </c>
      <c r="L953" s="75" t="s">
        <v>6327</v>
      </c>
      <c r="M953" s="75" t="s">
        <v>2</v>
      </c>
      <c r="N953" s="75" t="s">
        <v>2231</v>
      </c>
      <c r="O953" s="75" t="s">
        <v>9003</v>
      </c>
      <c r="P953" s="75" t="s">
        <v>9004</v>
      </c>
    </row>
    <row r="954" spans="5:16" ht="38.25">
      <c r="E954" s="78" t="s">
        <v>6327</v>
      </c>
      <c r="F954" s="75" t="s">
        <v>2</v>
      </c>
      <c r="G954" s="75" t="s">
        <v>6328</v>
      </c>
      <c r="H954" s="76" t="s">
        <v>2733</v>
      </c>
      <c r="I954" s="76" t="s">
        <v>2734</v>
      </c>
      <c r="J954" s="88">
        <v>50383865</v>
      </c>
      <c r="L954" s="75" t="s">
        <v>6327</v>
      </c>
      <c r="M954" s="75" t="s">
        <v>2</v>
      </c>
      <c r="N954" s="75" t="s">
        <v>2231</v>
      </c>
      <c r="O954" s="75" t="s">
        <v>8934</v>
      </c>
      <c r="P954" s="75" t="s">
        <v>8935</v>
      </c>
    </row>
    <row r="955" spans="5:16" ht="38.25">
      <c r="E955" s="78" t="s">
        <v>6327</v>
      </c>
      <c r="F955" s="75" t="s">
        <v>2</v>
      </c>
      <c r="G955" s="75" t="s">
        <v>6328</v>
      </c>
      <c r="H955" s="76" t="s">
        <v>2737</v>
      </c>
      <c r="I955" s="76" t="s">
        <v>2738</v>
      </c>
      <c r="J955" s="88">
        <v>50383867</v>
      </c>
      <c r="L955" s="75" t="s">
        <v>6327</v>
      </c>
      <c r="M955" s="75" t="s">
        <v>2</v>
      </c>
      <c r="N955" s="75" t="s">
        <v>2231</v>
      </c>
      <c r="O955" s="75" t="s">
        <v>8936</v>
      </c>
      <c r="P955" s="75" t="s">
        <v>8937</v>
      </c>
    </row>
    <row r="956" spans="5:16" ht="38.25">
      <c r="E956" s="78" t="s">
        <v>6327</v>
      </c>
      <c r="F956" s="75" t="s">
        <v>2</v>
      </c>
      <c r="G956" s="75" t="s">
        <v>6334</v>
      </c>
      <c r="H956" s="76" t="s">
        <v>2667</v>
      </c>
      <c r="I956" s="76" t="s">
        <v>2668</v>
      </c>
      <c r="J956" s="88">
        <v>50383798</v>
      </c>
      <c r="L956" s="75" t="s">
        <v>6327</v>
      </c>
      <c r="M956" s="75" t="s">
        <v>2</v>
      </c>
      <c r="N956" s="75" t="s">
        <v>2231</v>
      </c>
      <c r="O956" s="75" t="s">
        <v>6566</v>
      </c>
      <c r="P956" s="75" t="s">
        <v>6567</v>
      </c>
    </row>
    <row r="957" spans="5:16" ht="38.25">
      <c r="E957" s="78" t="s">
        <v>6327</v>
      </c>
      <c r="F957" s="75" t="s">
        <v>2</v>
      </c>
      <c r="G957" s="75" t="s">
        <v>6334</v>
      </c>
      <c r="H957" s="76" t="s">
        <v>2489</v>
      </c>
      <c r="I957" s="76" t="s">
        <v>2490</v>
      </c>
      <c r="J957" s="88">
        <v>50383812</v>
      </c>
      <c r="L957" s="75" t="s">
        <v>6327</v>
      </c>
      <c r="M957" s="75" t="s">
        <v>2</v>
      </c>
      <c r="N957" s="75" t="s">
        <v>2231</v>
      </c>
      <c r="O957" s="75" t="s">
        <v>8007</v>
      </c>
      <c r="P957" s="75" t="s">
        <v>8008</v>
      </c>
    </row>
    <row r="958" spans="5:16" ht="38.25">
      <c r="E958" s="78" t="s">
        <v>6327</v>
      </c>
      <c r="F958" s="75" t="s">
        <v>2</v>
      </c>
      <c r="G958" s="75" t="s">
        <v>6334</v>
      </c>
      <c r="H958" s="76" t="s">
        <v>2643</v>
      </c>
      <c r="I958" s="76" t="s">
        <v>2644</v>
      </c>
      <c r="J958" s="88">
        <v>50383779</v>
      </c>
      <c r="L958" s="75" t="s">
        <v>6327</v>
      </c>
      <c r="M958" s="75" t="s">
        <v>2</v>
      </c>
      <c r="N958" s="75" t="s">
        <v>2231</v>
      </c>
      <c r="O958" s="75" t="s">
        <v>8058</v>
      </c>
      <c r="P958" s="75" t="s">
        <v>8059</v>
      </c>
    </row>
    <row r="959" spans="5:16" ht="38.25">
      <c r="E959" s="78" t="s">
        <v>6327</v>
      </c>
      <c r="F959" s="75" t="s">
        <v>2</v>
      </c>
      <c r="G959" s="75" t="s">
        <v>6334</v>
      </c>
      <c r="H959" s="76" t="s">
        <v>2865</v>
      </c>
      <c r="I959" s="76" t="s">
        <v>2866</v>
      </c>
      <c r="J959" s="88">
        <v>50384345</v>
      </c>
      <c r="L959" s="75" t="s">
        <v>6327</v>
      </c>
      <c r="M959" s="75" t="s">
        <v>2</v>
      </c>
      <c r="N959" s="75" t="s">
        <v>2231</v>
      </c>
      <c r="O959" s="75" t="s">
        <v>9279</v>
      </c>
      <c r="P959" s="75" t="s">
        <v>9280</v>
      </c>
    </row>
    <row r="960" spans="5:16" ht="38.25">
      <c r="E960" s="78" t="s">
        <v>6327</v>
      </c>
      <c r="F960" s="75" t="s">
        <v>2</v>
      </c>
      <c r="G960" s="75" t="s">
        <v>6334</v>
      </c>
      <c r="H960" s="76" t="s">
        <v>2687</v>
      </c>
      <c r="I960" s="76" t="s">
        <v>2688</v>
      </c>
      <c r="J960" s="88">
        <v>50383814</v>
      </c>
      <c r="L960" s="75" t="s">
        <v>6327</v>
      </c>
      <c r="M960" s="75" t="s">
        <v>2</v>
      </c>
      <c r="N960" s="75" t="s">
        <v>2231</v>
      </c>
      <c r="O960" s="75" t="s">
        <v>9242</v>
      </c>
      <c r="P960" s="75" t="s">
        <v>9243</v>
      </c>
    </row>
    <row r="961" spans="5:16" ht="38.25">
      <c r="E961" s="78" t="s">
        <v>6327</v>
      </c>
      <c r="F961" s="75" t="s">
        <v>2</v>
      </c>
      <c r="G961" s="75" t="s">
        <v>6334</v>
      </c>
      <c r="H961" s="76" t="s">
        <v>2691</v>
      </c>
      <c r="I961" s="76" t="s">
        <v>2692</v>
      </c>
      <c r="J961" s="88">
        <v>50383817</v>
      </c>
      <c r="L961" s="75" t="s">
        <v>6327</v>
      </c>
      <c r="M961" s="75" t="s">
        <v>2</v>
      </c>
      <c r="N961" s="75" t="s">
        <v>2231</v>
      </c>
      <c r="O961" s="75" t="s">
        <v>9281</v>
      </c>
      <c r="P961" s="75" t="s">
        <v>9282</v>
      </c>
    </row>
    <row r="962" spans="5:16" ht="38.25">
      <c r="E962" s="78" t="s">
        <v>6327</v>
      </c>
      <c r="F962" s="75" t="s">
        <v>2</v>
      </c>
      <c r="G962" s="75" t="s">
        <v>6334</v>
      </c>
      <c r="H962" s="76" t="s">
        <v>2693</v>
      </c>
      <c r="I962" s="76" t="s">
        <v>2694</v>
      </c>
      <c r="J962" s="88">
        <v>50383818</v>
      </c>
      <c r="L962" s="75" t="s">
        <v>6327</v>
      </c>
      <c r="M962" s="75" t="s">
        <v>2</v>
      </c>
      <c r="N962" s="75" t="s">
        <v>2231</v>
      </c>
      <c r="O962" s="75" t="s">
        <v>9244</v>
      </c>
      <c r="P962" s="75" t="s">
        <v>9245</v>
      </c>
    </row>
    <row r="963" spans="5:16" ht="38.25">
      <c r="E963" s="78" t="s">
        <v>6327</v>
      </c>
      <c r="F963" s="75" t="s">
        <v>2</v>
      </c>
      <c r="G963" s="75" t="s">
        <v>6334</v>
      </c>
      <c r="H963" s="76" t="s">
        <v>2697</v>
      </c>
      <c r="I963" s="76" t="s">
        <v>2698</v>
      </c>
      <c r="J963" s="88">
        <v>50383820</v>
      </c>
      <c r="L963" s="75" t="s">
        <v>6327</v>
      </c>
      <c r="M963" s="75" t="s">
        <v>2</v>
      </c>
      <c r="N963" s="75" t="s">
        <v>2231</v>
      </c>
      <c r="O963" s="75" t="s">
        <v>9246</v>
      </c>
      <c r="P963" s="75" t="s">
        <v>9247</v>
      </c>
    </row>
    <row r="964" spans="5:16" ht="38.25">
      <c r="E964" s="78" t="s">
        <v>6327</v>
      </c>
      <c r="F964" s="75" t="s">
        <v>2</v>
      </c>
      <c r="G964" s="75" t="s">
        <v>6334</v>
      </c>
      <c r="H964" s="76" t="s">
        <v>4060</v>
      </c>
      <c r="I964" s="76" t="s">
        <v>4061</v>
      </c>
      <c r="J964" s="88">
        <v>50421269</v>
      </c>
      <c r="L964" s="75" t="s">
        <v>6327</v>
      </c>
      <c r="M964" s="75" t="s">
        <v>2</v>
      </c>
      <c r="N964" s="75" t="s">
        <v>2231</v>
      </c>
      <c r="O964" s="75" t="s">
        <v>6563</v>
      </c>
      <c r="P964" s="75" t="s">
        <v>6564</v>
      </c>
    </row>
    <row r="965" spans="5:16" ht="38.25">
      <c r="E965" s="78" t="s">
        <v>6327</v>
      </c>
      <c r="F965" s="75" t="s">
        <v>2</v>
      </c>
      <c r="G965" s="75" t="s">
        <v>6334</v>
      </c>
      <c r="H965" s="76" t="s">
        <v>2637</v>
      </c>
      <c r="I965" s="76" t="s">
        <v>2638</v>
      </c>
      <c r="J965" s="88">
        <v>50383772</v>
      </c>
      <c r="L965" s="75" t="s">
        <v>6327</v>
      </c>
      <c r="M965" s="75" t="s">
        <v>2</v>
      </c>
      <c r="N965" s="75" t="s">
        <v>2231</v>
      </c>
      <c r="O965" s="75" t="s">
        <v>8939</v>
      </c>
      <c r="P965" s="75" t="s">
        <v>8940</v>
      </c>
    </row>
    <row r="966" spans="5:16" ht="38.25">
      <c r="E966" s="78" t="s">
        <v>6327</v>
      </c>
      <c r="F966" s="75" t="s">
        <v>2</v>
      </c>
      <c r="G966" s="75" t="s">
        <v>6334</v>
      </c>
      <c r="H966" s="76" t="s">
        <v>2669</v>
      </c>
      <c r="I966" s="76" t="s">
        <v>2670</v>
      </c>
      <c r="J966" s="88">
        <v>50383802</v>
      </c>
      <c r="L966" s="75" t="s">
        <v>6327</v>
      </c>
      <c r="M966" s="75" t="s">
        <v>2</v>
      </c>
      <c r="N966" s="75" t="s">
        <v>2231</v>
      </c>
      <c r="O966" s="75" t="s">
        <v>8941</v>
      </c>
      <c r="P966" s="75" t="s">
        <v>8942</v>
      </c>
    </row>
    <row r="967" spans="5:16" ht="38.25">
      <c r="E967" s="78" t="s">
        <v>6327</v>
      </c>
      <c r="F967" s="75" t="s">
        <v>2</v>
      </c>
      <c r="G967" s="75" t="s">
        <v>6334</v>
      </c>
      <c r="H967" s="76" t="s">
        <v>2673</v>
      </c>
      <c r="I967" s="76" t="s">
        <v>2674</v>
      </c>
      <c r="J967" s="88">
        <v>50383805</v>
      </c>
      <c r="L967" s="75" t="s">
        <v>6327</v>
      </c>
      <c r="M967" s="75" t="s">
        <v>2</v>
      </c>
      <c r="N967" s="75" t="s">
        <v>2231</v>
      </c>
      <c r="O967" s="75" t="s">
        <v>8943</v>
      </c>
      <c r="P967" s="75" t="s">
        <v>8944</v>
      </c>
    </row>
    <row r="968" spans="5:16" ht="38.25">
      <c r="E968" s="78" t="s">
        <v>6327</v>
      </c>
      <c r="F968" s="75" t="s">
        <v>2</v>
      </c>
      <c r="G968" s="75" t="s">
        <v>6334</v>
      </c>
      <c r="H968" s="76" t="s">
        <v>2677</v>
      </c>
      <c r="I968" s="76" t="s">
        <v>2678</v>
      </c>
      <c r="J968" s="88">
        <v>50383807</v>
      </c>
      <c r="L968" s="75" t="s">
        <v>6327</v>
      </c>
      <c r="M968" s="75" t="s">
        <v>2</v>
      </c>
      <c r="N968" s="75" t="s">
        <v>2231</v>
      </c>
      <c r="O968" s="75" t="s">
        <v>8945</v>
      </c>
      <c r="P968" s="75" t="s">
        <v>8946</v>
      </c>
    </row>
    <row r="969" spans="5:16" ht="38.25">
      <c r="E969" s="78" t="s">
        <v>6327</v>
      </c>
      <c r="F969" s="75" t="s">
        <v>2</v>
      </c>
      <c r="G969" s="75" t="s">
        <v>6334</v>
      </c>
      <c r="H969" s="76" t="s">
        <v>2619</v>
      </c>
      <c r="I969" s="76" t="s">
        <v>2620</v>
      </c>
      <c r="J969" s="88">
        <v>50383730</v>
      </c>
      <c r="L969" s="75" t="s">
        <v>6327</v>
      </c>
      <c r="M969" s="75" t="s">
        <v>2</v>
      </c>
      <c r="N969" s="75" t="s">
        <v>6331</v>
      </c>
      <c r="O969" s="75" t="s">
        <v>7805</v>
      </c>
      <c r="P969" s="75" t="s">
        <v>7806</v>
      </c>
    </row>
    <row r="970" spans="5:16" ht="38.25">
      <c r="E970" s="78" t="s">
        <v>6327</v>
      </c>
      <c r="F970" s="75" t="s">
        <v>2</v>
      </c>
      <c r="G970" s="75" t="s">
        <v>6334</v>
      </c>
      <c r="H970" s="76" t="s">
        <v>2683</v>
      </c>
      <c r="I970" s="76" t="s">
        <v>2684</v>
      </c>
      <c r="J970" s="88">
        <v>50383810</v>
      </c>
      <c r="L970" s="75" t="s">
        <v>6327</v>
      </c>
      <c r="M970" s="75" t="s">
        <v>2</v>
      </c>
      <c r="N970" s="75" t="s">
        <v>6331</v>
      </c>
      <c r="O970" s="75" t="s">
        <v>7472</v>
      </c>
      <c r="P970" s="75" t="s">
        <v>7473</v>
      </c>
    </row>
    <row r="971" spans="5:16" ht="38.25">
      <c r="E971" s="78" t="s">
        <v>6327</v>
      </c>
      <c r="F971" s="75" t="s">
        <v>2</v>
      </c>
      <c r="G971" s="75" t="s">
        <v>6334</v>
      </c>
      <c r="H971" s="76" t="s">
        <v>2625</v>
      </c>
      <c r="I971" s="76" t="s">
        <v>2626</v>
      </c>
      <c r="J971" s="88">
        <v>50383761</v>
      </c>
      <c r="L971" s="75" t="s">
        <v>6327</v>
      </c>
      <c r="M971" s="75" t="s">
        <v>2</v>
      </c>
      <c r="N971" s="75" t="s">
        <v>6331</v>
      </c>
      <c r="O971" s="75" t="s">
        <v>7474</v>
      </c>
      <c r="P971" s="75" t="s">
        <v>7475</v>
      </c>
    </row>
    <row r="972" spans="5:16" ht="38.25">
      <c r="E972" s="78" t="s">
        <v>6327</v>
      </c>
      <c r="F972" s="75" t="s">
        <v>2</v>
      </c>
      <c r="G972" s="75" t="s">
        <v>2231</v>
      </c>
      <c r="H972" s="76" t="s">
        <v>3364</v>
      </c>
      <c r="I972" s="76" t="s">
        <v>3365</v>
      </c>
      <c r="J972" s="88">
        <v>50399138</v>
      </c>
      <c r="L972" s="75" t="s">
        <v>6327</v>
      </c>
      <c r="M972" s="75" t="s">
        <v>2</v>
      </c>
      <c r="N972" s="75" t="s">
        <v>6331</v>
      </c>
      <c r="O972" s="75" t="s">
        <v>7476</v>
      </c>
      <c r="P972" s="75" t="s">
        <v>7477</v>
      </c>
    </row>
    <row r="973" spans="5:16" ht="38.25">
      <c r="E973" s="78" t="s">
        <v>6327</v>
      </c>
      <c r="F973" s="75" t="s">
        <v>2</v>
      </c>
      <c r="G973" s="75" t="s">
        <v>2231</v>
      </c>
      <c r="H973" s="76" t="s">
        <v>3366</v>
      </c>
      <c r="I973" s="76" t="s">
        <v>3367</v>
      </c>
      <c r="J973" s="88">
        <v>50399139</v>
      </c>
      <c r="L973" s="75" t="s">
        <v>6327</v>
      </c>
      <c r="M973" s="75" t="s">
        <v>2</v>
      </c>
      <c r="N973" s="75" t="s">
        <v>6331</v>
      </c>
      <c r="O973" s="75" t="s">
        <v>7478</v>
      </c>
      <c r="P973" s="75" t="s">
        <v>7479</v>
      </c>
    </row>
    <row r="974" spans="5:16" ht="38.25">
      <c r="E974" s="78" t="s">
        <v>6327</v>
      </c>
      <c r="F974" s="75" t="s">
        <v>2</v>
      </c>
      <c r="G974" s="75" t="s">
        <v>2231</v>
      </c>
      <c r="H974" s="76" t="s">
        <v>3368</v>
      </c>
      <c r="I974" s="76" t="s">
        <v>3369</v>
      </c>
      <c r="J974" s="88">
        <v>50399140</v>
      </c>
      <c r="L974" s="75" t="s">
        <v>6327</v>
      </c>
      <c r="M974" s="75" t="s">
        <v>2</v>
      </c>
      <c r="N974" s="75" t="s">
        <v>6331</v>
      </c>
      <c r="O974" s="75" t="s">
        <v>7480</v>
      </c>
      <c r="P974" s="75" t="s">
        <v>7481</v>
      </c>
    </row>
    <row r="975" spans="5:16" ht="38.25">
      <c r="E975" s="78" t="s">
        <v>6327</v>
      </c>
      <c r="F975" s="75" t="s">
        <v>2</v>
      </c>
      <c r="G975" s="75" t="s">
        <v>2231</v>
      </c>
      <c r="H975" s="76" t="s">
        <v>3360</v>
      </c>
      <c r="I975" s="76" t="s">
        <v>3361</v>
      </c>
      <c r="J975" s="88">
        <v>50399124</v>
      </c>
      <c r="L975" s="75" t="s">
        <v>6327</v>
      </c>
      <c r="M975" s="75" t="s">
        <v>2</v>
      </c>
      <c r="N975" s="75" t="s">
        <v>6331</v>
      </c>
      <c r="O975" s="75" t="s">
        <v>7482</v>
      </c>
      <c r="P975" s="75" t="s">
        <v>7483</v>
      </c>
    </row>
    <row r="976" spans="5:16" ht="38.25">
      <c r="E976" s="78" t="s">
        <v>6327</v>
      </c>
      <c r="F976" s="75" t="s">
        <v>2</v>
      </c>
      <c r="G976" s="75" t="s">
        <v>2231</v>
      </c>
      <c r="H976" s="76" t="s">
        <v>3362</v>
      </c>
      <c r="I976" s="76" t="s">
        <v>3363</v>
      </c>
      <c r="J976" s="88">
        <v>50399132</v>
      </c>
      <c r="L976" s="75" t="s">
        <v>6327</v>
      </c>
      <c r="M976" s="75" t="s">
        <v>2</v>
      </c>
      <c r="N976" s="75" t="s">
        <v>6331</v>
      </c>
      <c r="O976" s="75" t="s">
        <v>7450</v>
      </c>
      <c r="P976" s="75" t="s">
        <v>7451</v>
      </c>
    </row>
    <row r="977" spans="5:16" ht="38.25">
      <c r="E977" s="78" t="s">
        <v>6327</v>
      </c>
      <c r="F977" s="75" t="s">
        <v>2</v>
      </c>
      <c r="G977" s="75" t="s">
        <v>2231</v>
      </c>
      <c r="H977" s="76" t="s">
        <v>3358</v>
      </c>
      <c r="I977" s="76" t="s">
        <v>3359</v>
      </c>
      <c r="J977" s="88">
        <v>50399071</v>
      </c>
      <c r="L977" s="75" t="s">
        <v>6327</v>
      </c>
      <c r="M977" s="75" t="s">
        <v>2</v>
      </c>
      <c r="N977" s="75" t="s">
        <v>6331</v>
      </c>
      <c r="O977" s="75" t="s">
        <v>7470</v>
      </c>
      <c r="P977" s="75" t="s">
        <v>7471</v>
      </c>
    </row>
    <row r="978" spans="5:16" ht="38.25">
      <c r="E978" s="78" t="s">
        <v>6327</v>
      </c>
      <c r="F978" s="75" t="s">
        <v>2</v>
      </c>
      <c r="G978" s="75" t="s">
        <v>2231</v>
      </c>
      <c r="H978" s="76" t="s">
        <v>3388</v>
      </c>
      <c r="I978" s="76" t="s">
        <v>3389</v>
      </c>
      <c r="J978" s="88">
        <v>50399535</v>
      </c>
      <c r="L978" s="75" t="s">
        <v>6327</v>
      </c>
      <c r="M978" s="75" t="s">
        <v>2</v>
      </c>
      <c r="N978" s="75" t="s">
        <v>6331</v>
      </c>
      <c r="O978" s="75" t="s">
        <v>9041</v>
      </c>
      <c r="P978" s="75" t="s">
        <v>9042</v>
      </c>
    </row>
    <row r="979" spans="5:16" ht="38.25">
      <c r="E979" s="78" t="s">
        <v>6327</v>
      </c>
      <c r="F979" s="75" t="s">
        <v>2</v>
      </c>
      <c r="G979" s="75" t="s">
        <v>2231</v>
      </c>
      <c r="H979" s="76" t="s">
        <v>3384</v>
      </c>
      <c r="I979" s="76" t="s">
        <v>3385</v>
      </c>
      <c r="J979" s="88">
        <v>50399522</v>
      </c>
      <c r="L979" s="75" t="s">
        <v>6327</v>
      </c>
      <c r="M979" s="75" t="s">
        <v>2</v>
      </c>
      <c r="N979" s="75" t="s">
        <v>6331</v>
      </c>
      <c r="O979" s="75" t="s">
        <v>9043</v>
      </c>
      <c r="P979" s="75" t="s">
        <v>9044</v>
      </c>
    </row>
    <row r="980" spans="5:16" ht="38.25">
      <c r="E980" s="78" t="s">
        <v>6327</v>
      </c>
      <c r="F980" s="75" t="s">
        <v>2</v>
      </c>
      <c r="G980" s="75" t="s">
        <v>2231</v>
      </c>
      <c r="H980" s="76" t="s">
        <v>3390</v>
      </c>
      <c r="I980" s="76" t="s">
        <v>3391</v>
      </c>
      <c r="J980" s="88">
        <v>50399540</v>
      </c>
      <c r="L980" s="75" t="s">
        <v>6327</v>
      </c>
      <c r="M980" s="75" t="s">
        <v>2</v>
      </c>
      <c r="N980" s="75" t="s">
        <v>6331</v>
      </c>
      <c r="O980" s="75" t="s">
        <v>9055</v>
      </c>
      <c r="P980" s="75" t="s">
        <v>9056</v>
      </c>
    </row>
    <row r="981" spans="5:16" ht="38.25">
      <c r="E981" s="78" t="s">
        <v>6327</v>
      </c>
      <c r="F981" s="75" t="s">
        <v>2</v>
      </c>
      <c r="G981" s="75" t="s">
        <v>2231</v>
      </c>
      <c r="H981" s="76" t="s">
        <v>3392</v>
      </c>
      <c r="I981" s="76" t="s">
        <v>3393</v>
      </c>
      <c r="J981" s="88">
        <v>50399541</v>
      </c>
      <c r="L981" s="75" t="s">
        <v>6327</v>
      </c>
      <c r="M981" s="75" t="s">
        <v>2</v>
      </c>
      <c r="N981" s="75" t="s">
        <v>6331</v>
      </c>
      <c r="O981" s="75" t="s">
        <v>9045</v>
      </c>
      <c r="P981" s="75" t="s">
        <v>9046</v>
      </c>
    </row>
    <row r="982" spans="5:16" ht="38.25">
      <c r="E982" s="78" t="s">
        <v>6327</v>
      </c>
      <c r="F982" s="75" t="s">
        <v>2</v>
      </c>
      <c r="G982" s="75" t="s">
        <v>2231</v>
      </c>
      <c r="H982" s="76" t="s">
        <v>5658</v>
      </c>
      <c r="I982" s="76" t="s">
        <v>5659</v>
      </c>
      <c r="J982" s="88">
        <v>50459483</v>
      </c>
      <c r="L982" s="75" t="s">
        <v>6327</v>
      </c>
      <c r="M982" s="75" t="s">
        <v>2</v>
      </c>
      <c r="N982" s="75" t="s">
        <v>6331</v>
      </c>
      <c r="O982" s="75" t="s">
        <v>9057</v>
      </c>
      <c r="P982" s="75" t="s">
        <v>9058</v>
      </c>
    </row>
    <row r="983" spans="5:16" ht="38.25">
      <c r="E983" s="78" t="s">
        <v>6327</v>
      </c>
      <c r="F983" s="75" t="s">
        <v>2</v>
      </c>
      <c r="G983" s="75" t="s">
        <v>2231</v>
      </c>
      <c r="H983" s="76" t="s">
        <v>5660</v>
      </c>
      <c r="I983" s="76" t="s">
        <v>5661</v>
      </c>
      <c r="J983" s="88">
        <v>50459484</v>
      </c>
      <c r="L983" s="75" t="s">
        <v>6327</v>
      </c>
      <c r="M983" s="75" t="s">
        <v>2</v>
      </c>
      <c r="N983" s="75" t="s">
        <v>6331</v>
      </c>
      <c r="O983" s="75" t="s">
        <v>9204</v>
      </c>
      <c r="P983" s="75" t="s">
        <v>9205</v>
      </c>
    </row>
    <row r="984" spans="5:16" ht="38.25">
      <c r="E984" s="78" t="s">
        <v>6327</v>
      </c>
      <c r="F984" s="75" t="s">
        <v>2</v>
      </c>
      <c r="G984" s="75" t="s">
        <v>2231</v>
      </c>
      <c r="H984" s="76" t="s">
        <v>5664</v>
      </c>
      <c r="I984" s="76" t="s">
        <v>5665</v>
      </c>
      <c r="J984" s="88">
        <v>50459486</v>
      </c>
      <c r="L984" s="75" t="s">
        <v>6327</v>
      </c>
      <c r="M984" s="75" t="s">
        <v>2</v>
      </c>
      <c r="N984" s="75" t="s">
        <v>6331</v>
      </c>
      <c r="O984" s="75" t="s">
        <v>9206</v>
      </c>
      <c r="P984" s="75" t="s">
        <v>9207</v>
      </c>
    </row>
    <row r="985" spans="5:16" ht="38.25">
      <c r="E985" s="78" t="s">
        <v>6327</v>
      </c>
      <c r="F985" s="75" t="s">
        <v>2</v>
      </c>
      <c r="G985" s="75" t="s">
        <v>2231</v>
      </c>
      <c r="H985" s="76" t="s">
        <v>5668</v>
      </c>
      <c r="I985" s="76" t="s">
        <v>5669</v>
      </c>
      <c r="J985" s="88">
        <v>50459488</v>
      </c>
      <c r="L985" s="75" t="s">
        <v>6327</v>
      </c>
      <c r="M985" s="75" t="s">
        <v>2</v>
      </c>
      <c r="N985" s="75" t="s">
        <v>6331</v>
      </c>
      <c r="O985" s="75" t="s">
        <v>9208</v>
      </c>
      <c r="P985" s="75" t="s">
        <v>9209</v>
      </c>
    </row>
    <row r="986" spans="5:16" ht="38.25">
      <c r="E986" s="78" t="s">
        <v>6327</v>
      </c>
      <c r="F986" s="75" t="s">
        <v>2</v>
      </c>
      <c r="G986" s="75" t="s">
        <v>2231</v>
      </c>
      <c r="H986" s="76" t="s">
        <v>5674</v>
      </c>
      <c r="I986" s="76" t="s">
        <v>5675</v>
      </c>
      <c r="J986" s="88">
        <v>50459508</v>
      </c>
      <c r="L986" s="75" t="s">
        <v>6327</v>
      </c>
      <c r="M986" s="75" t="s">
        <v>2</v>
      </c>
      <c r="N986" s="75" t="s">
        <v>6331</v>
      </c>
      <c r="O986" s="75" t="s">
        <v>9059</v>
      </c>
      <c r="P986" s="75" t="s">
        <v>9060</v>
      </c>
    </row>
    <row r="987" spans="5:16" ht="38.25">
      <c r="E987" s="78" t="s">
        <v>6327</v>
      </c>
      <c r="F987" s="75" t="s">
        <v>2</v>
      </c>
      <c r="G987" s="75" t="s">
        <v>2231</v>
      </c>
      <c r="H987" s="76" t="s">
        <v>5670</v>
      </c>
      <c r="I987" s="76" t="s">
        <v>5671</v>
      </c>
      <c r="J987" s="88">
        <v>50459491</v>
      </c>
      <c r="L987" s="75" t="s">
        <v>6327</v>
      </c>
      <c r="M987" s="75" t="s">
        <v>2</v>
      </c>
      <c r="N987" s="75" t="s">
        <v>6331</v>
      </c>
      <c r="O987" s="75" t="s">
        <v>9061</v>
      </c>
      <c r="P987" s="75" t="s">
        <v>9062</v>
      </c>
    </row>
    <row r="988" spans="5:16" ht="38.25">
      <c r="E988" s="78" t="s">
        <v>6327</v>
      </c>
      <c r="F988" s="75" t="s">
        <v>2</v>
      </c>
      <c r="G988" s="75" t="s">
        <v>2231</v>
      </c>
      <c r="H988" s="76" t="s">
        <v>3374</v>
      </c>
      <c r="I988" s="76" t="s">
        <v>3375</v>
      </c>
      <c r="J988" s="88">
        <v>50399506</v>
      </c>
      <c r="L988" s="75" t="s">
        <v>6327</v>
      </c>
      <c r="M988" s="75" t="s">
        <v>2</v>
      </c>
      <c r="N988" s="75" t="s">
        <v>6331</v>
      </c>
      <c r="O988" s="75" t="s">
        <v>9047</v>
      </c>
      <c r="P988" s="75" t="s">
        <v>9048</v>
      </c>
    </row>
    <row r="989" spans="5:16" ht="38.25">
      <c r="E989" s="78" t="s">
        <v>6327</v>
      </c>
      <c r="F989" s="75" t="s">
        <v>2</v>
      </c>
      <c r="G989" s="75" t="s">
        <v>2231</v>
      </c>
      <c r="H989" s="76" t="s">
        <v>5672</v>
      </c>
      <c r="I989" s="76" t="s">
        <v>5673</v>
      </c>
      <c r="J989" s="88">
        <v>50459492</v>
      </c>
      <c r="L989" s="75" t="s">
        <v>6327</v>
      </c>
      <c r="M989" s="75" t="s">
        <v>2</v>
      </c>
      <c r="N989" s="75" t="s">
        <v>6331</v>
      </c>
      <c r="O989" s="75" t="s">
        <v>7587</v>
      </c>
      <c r="P989" s="75" t="s">
        <v>7588</v>
      </c>
    </row>
    <row r="990" spans="5:16" ht="38.25">
      <c r="E990" s="78" t="s">
        <v>6327</v>
      </c>
      <c r="F990" s="75" t="s">
        <v>2</v>
      </c>
      <c r="G990" s="75" t="s">
        <v>2231</v>
      </c>
      <c r="H990" s="76" t="s">
        <v>5676</v>
      </c>
      <c r="I990" s="76" t="s">
        <v>5677</v>
      </c>
      <c r="J990" s="88">
        <v>50459513</v>
      </c>
      <c r="L990" s="75" t="s">
        <v>6327</v>
      </c>
      <c r="M990" s="75" t="s">
        <v>2</v>
      </c>
      <c r="N990" s="75" t="s">
        <v>6331</v>
      </c>
      <c r="O990" s="75" t="s">
        <v>7589</v>
      </c>
      <c r="P990" s="75" t="s">
        <v>7590</v>
      </c>
    </row>
    <row r="991" spans="5:16" ht="38.25">
      <c r="E991" s="78" t="s">
        <v>6327</v>
      </c>
      <c r="F991" s="75" t="s">
        <v>2</v>
      </c>
      <c r="G991" s="75" t="s">
        <v>2231</v>
      </c>
      <c r="H991" s="76" t="s">
        <v>3380</v>
      </c>
      <c r="I991" s="76" t="s">
        <v>3381</v>
      </c>
      <c r="J991" s="88">
        <v>50399517</v>
      </c>
      <c r="L991" s="75" t="s">
        <v>6327</v>
      </c>
      <c r="M991" s="75" t="s">
        <v>2</v>
      </c>
      <c r="N991" s="75" t="s">
        <v>6331</v>
      </c>
      <c r="O991" s="75" t="s">
        <v>7941</v>
      </c>
      <c r="P991" s="75" t="s">
        <v>7942</v>
      </c>
    </row>
    <row r="992" spans="5:16" ht="38.25">
      <c r="E992" s="78" t="s">
        <v>6327</v>
      </c>
      <c r="F992" s="75" t="s">
        <v>2</v>
      </c>
      <c r="G992" s="75" t="s">
        <v>2231</v>
      </c>
      <c r="H992" s="76" t="s">
        <v>3386</v>
      </c>
      <c r="I992" s="76" t="s">
        <v>3387</v>
      </c>
      <c r="J992" s="88">
        <v>50399533</v>
      </c>
      <c r="L992" s="75" t="s">
        <v>6327</v>
      </c>
      <c r="M992" s="75" t="s">
        <v>2</v>
      </c>
      <c r="N992" s="75" t="s">
        <v>6331</v>
      </c>
      <c r="O992" s="75" t="s">
        <v>9546</v>
      </c>
      <c r="P992" s="75" t="s">
        <v>9547</v>
      </c>
    </row>
    <row r="993" spans="5:16" ht="38.25">
      <c r="E993" s="78" t="s">
        <v>6327</v>
      </c>
      <c r="F993" s="75" t="s">
        <v>2</v>
      </c>
      <c r="G993" s="75" t="s">
        <v>2231</v>
      </c>
      <c r="H993" s="76" t="s">
        <v>3382</v>
      </c>
      <c r="I993" s="76" t="s">
        <v>3383</v>
      </c>
      <c r="J993" s="88">
        <v>50399518</v>
      </c>
      <c r="L993" s="75" t="s">
        <v>6327</v>
      </c>
      <c r="M993" s="75" t="s">
        <v>2</v>
      </c>
      <c r="N993" s="75" t="s">
        <v>6331</v>
      </c>
      <c r="O993" s="75" t="s">
        <v>7585</v>
      </c>
      <c r="P993" s="75" t="s">
        <v>7586</v>
      </c>
    </row>
    <row r="994" spans="5:16" ht="38.25">
      <c r="E994" s="78" t="s">
        <v>6327</v>
      </c>
      <c r="F994" s="75" t="s">
        <v>2</v>
      </c>
      <c r="G994" s="75" t="s">
        <v>2231</v>
      </c>
      <c r="H994" s="76" t="s">
        <v>3370</v>
      </c>
      <c r="I994" s="76" t="s">
        <v>3371</v>
      </c>
      <c r="J994" s="88">
        <v>50399150</v>
      </c>
      <c r="L994" s="75" t="s">
        <v>6327</v>
      </c>
      <c r="M994" s="75" t="s">
        <v>2</v>
      </c>
      <c r="N994" s="75" t="s">
        <v>6331</v>
      </c>
      <c r="O994" s="75" t="s">
        <v>7371</v>
      </c>
      <c r="P994" s="75" t="s">
        <v>7372</v>
      </c>
    </row>
    <row r="995" spans="5:16" ht="38.25">
      <c r="E995" s="78" t="s">
        <v>6327</v>
      </c>
      <c r="F995" s="75" t="s">
        <v>2</v>
      </c>
      <c r="G995" s="75" t="s">
        <v>2231</v>
      </c>
      <c r="H995" s="76" t="s">
        <v>3372</v>
      </c>
      <c r="I995" s="76" t="s">
        <v>3373</v>
      </c>
      <c r="J995" s="88">
        <v>50399168</v>
      </c>
      <c r="L995" s="75" t="s">
        <v>6327</v>
      </c>
      <c r="M995" s="75" t="s">
        <v>2</v>
      </c>
      <c r="N995" s="75" t="s">
        <v>6331</v>
      </c>
      <c r="O995" s="75" t="s">
        <v>7369</v>
      </c>
      <c r="P995" s="75" t="s">
        <v>7370</v>
      </c>
    </row>
    <row r="996" spans="5:16" ht="38.25">
      <c r="E996" s="78" t="s">
        <v>6327</v>
      </c>
      <c r="F996" s="75" t="s">
        <v>2</v>
      </c>
      <c r="G996" s="75" t="s">
        <v>2231</v>
      </c>
      <c r="H996" s="76" t="s">
        <v>3406</v>
      </c>
      <c r="I996" s="76" t="s">
        <v>3407</v>
      </c>
      <c r="J996" s="88">
        <v>50399792</v>
      </c>
      <c r="L996" s="75" t="s">
        <v>6327</v>
      </c>
      <c r="M996" s="75" t="s">
        <v>2</v>
      </c>
      <c r="N996" s="75" t="s">
        <v>6331</v>
      </c>
      <c r="O996" s="75" t="s">
        <v>7358</v>
      </c>
      <c r="P996" s="75" t="s">
        <v>7359</v>
      </c>
    </row>
    <row r="997" spans="5:16" ht="38.25">
      <c r="E997" s="78" t="s">
        <v>6327</v>
      </c>
      <c r="F997" s="75" t="s">
        <v>2</v>
      </c>
      <c r="G997" s="75" t="s">
        <v>2231</v>
      </c>
      <c r="H997" s="76" t="s">
        <v>3085</v>
      </c>
      <c r="I997" s="76" t="s">
        <v>3086</v>
      </c>
      <c r="J997" s="88">
        <v>50399794</v>
      </c>
      <c r="L997" s="75" t="s">
        <v>6327</v>
      </c>
      <c r="M997" s="75" t="s">
        <v>2</v>
      </c>
      <c r="N997" s="75" t="s">
        <v>6331</v>
      </c>
      <c r="O997" s="75" t="s">
        <v>7931</v>
      </c>
      <c r="P997" s="75" t="s">
        <v>7932</v>
      </c>
    </row>
    <row r="998" spans="5:16" ht="38.25">
      <c r="E998" s="78" t="s">
        <v>6327</v>
      </c>
      <c r="F998" s="75" t="s">
        <v>2</v>
      </c>
      <c r="G998" s="75" t="s">
        <v>2231</v>
      </c>
      <c r="H998" s="76" t="s">
        <v>3087</v>
      </c>
      <c r="I998" s="76" t="s">
        <v>3088</v>
      </c>
      <c r="J998" s="88">
        <v>50399801</v>
      </c>
      <c r="L998" s="75" t="s">
        <v>6327</v>
      </c>
      <c r="M998" s="75" t="s">
        <v>2</v>
      </c>
      <c r="N998" s="75" t="s">
        <v>6331</v>
      </c>
      <c r="O998" s="75" t="s">
        <v>7671</v>
      </c>
      <c r="P998" s="75" t="s">
        <v>7672</v>
      </c>
    </row>
    <row r="999" spans="5:16" ht="38.25">
      <c r="E999" s="78" t="s">
        <v>6327</v>
      </c>
      <c r="F999" s="75" t="s">
        <v>2</v>
      </c>
      <c r="G999" s="75" t="s">
        <v>2231</v>
      </c>
      <c r="H999" s="76" t="s">
        <v>3410</v>
      </c>
      <c r="I999" s="76" t="s">
        <v>3411</v>
      </c>
      <c r="J999" s="88">
        <v>50399802</v>
      </c>
      <c r="L999" s="75" t="s">
        <v>6327</v>
      </c>
      <c r="M999" s="75" t="s">
        <v>2</v>
      </c>
      <c r="N999" s="75" t="s">
        <v>6331</v>
      </c>
      <c r="O999" s="75" t="s">
        <v>9548</v>
      </c>
      <c r="P999" s="75" t="s">
        <v>9549</v>
      </c>
    </row>
    <row r="1000" spans="5:16" ht="38.25">
      <c r="E1000" s="78" t="s">
        <v>6327</v>
      </c>
      <c r="F1000" s="75" t="s">
        <v>2</v>
      </c>
      <c r="G1000" s="75" t="s">
        <v>2231</v>
      </c>
      <c r="H1000" s="76" t="s">
        <v>3412</v>
      </c>
      <c r="I1000" s="76" t="s">
        <v>3413</v>
      </c>
      <c r="J1000" s="88">
        <v>50399803</v>
      </c>
      <c r="L1000" s="75" t="s">
        <v>6327</v>
      </c>
      <c r="M1000" s="75" t="s">
        <v>2</v>
      </c>
      <c r="N1000" s="75" t="s">
        <v>6331</v>
      </c>
      <c r="O1000" s="75" t="s">
        <v>7673</v>
      </c>
      <c r="P1000" s="75" t="s">
        <v>7674</v>
      </c>
    </row>
    <row r="1001" spans="5:16" ht="38.25">
      <c r="E1001" s="78" t="s">
        <v>6327</v>
      </c>
      <c r="F1001" s="75" t="s">
        <v>2</v>
      </c>
      <c r="G1001" s="75" t="s">
        <v>6333</v>
      </c>
      <c r="H1001" s="76" t="s">
        <v>5410</v>
      </c>
      <c r="I1001" s="76" t="s">
        <v>5411</v>
      </c>
      <c r="J1001" s="88">
        <v>50452630</v>
      </c>
      <c r="L1001" s="75" t="s">
        <v>6327</v>
      </c>
      <c r="M1001" s="75" t="s">
        <v>2</v>
      </c>
      <c r="N1001" s="75" t="s">
        <v>6331</v>
      </c>
      <c r="O1001" s="75" t="s">
        <v>6379</v>
      </c>
      <c r="P1001" s="75" t="s">
        <v>6380</v>
      </c>
    </row>
    <row r="1002" spans="5:16" ht="38.25">
      <c r="E1002" s="78" t="s">
        <v>6327</v>
      </c>
      <c r="F1002" s="75" t="s">
        <v>2</v>
      </c>
      <c r="G1002" s="75" t="s">
        <v>6333</v>
      </c>
      <c r="H1002" s="76" t="s">
        <v>5408</v>
      </c>
      <c r="I1002" s="76" t="s">
        <v>5409</v>
      </c>
      <c r="J1002" s="88">
        <v>50452623</v>
      </c>
      <c r="L1002" s="75" t="s">
        <v>6327</v>
      </c>
      <c r="M1002" s="75" t="s">
        <v>2</v>
      </c>
      <c r="N1002" s="75" t="s">
        <v>6331</v>
      </c>
      <c r="O1002" s="75" t="s">
        <v>9063</v>
      </c>
      <c r="P1002" s="75" t="s">
        <v>9064</v>
      </c>
    </row>
    <row r="1003" spans="5:16" ht="38.25">
      <c r="E1003" s="78" t="s">
        <v>6327</v>
      </c>
      <c r="F1003" s="75" t="s">
        <v>2</v>
      </c>
      <c r="G1003" s="75" t="s">
        <v>6333</v>
      </c>
      <c r="H1003" s="76" t="s">
        <v>5404</v>
      </c>
      <c r="I1003" s="76" t="s">
        <v>5405</v>
      </c>
      <c r="J1003" s="88">
        <v>50452606</v>
      </c>
      <c r="L1003" s="75" t="s">
        <v>6327</v>
      </c>
      <c r="M1003" s="75" t="s">
        <v>2</v>
      </c>
      <c r="N1003" s="75" t="s">
        <v>6331</v>
      </c>
      <c r="O1003" s="75" t="s">
        <v>6403</v>
      </c>
      <c r="P1003" s="75" t="s">
        <v>6404</v>
      </c>
    </row>
    <row r="1004" spans="5:16" ht="38.25">
      <c r="E1004" s="78" t="s">
        <v>6327</v>
      </c>
      <c r="F1004" s="75" t="s">
        <v>2</v>
      </c>
      <c r="G1004" s="75" t="s">
        <v>6333</v>
      </c>
      <c r="H1004" s="76" t="s">
        <v>5414</v>
      </c>
      <c r="I1004" s="76" t="s">
        <v>5415</v>
      </c>
      <c r="J1004" s="88">
        <v>50452632</v>
      </c>
      <c r="L1004" s="75" t="s">
        <v>6327</v>
      </c>
      <c r="M1004" s="75" t="s">
        <v>2</v>
      </c>
      <c r="N1004" s="75" t="s">
        <v>6331</v>
      </c>
      <c r="O1004" s="75" t="s">
        <v>6381</v>
      </c>
      <c r="P1004" s="75" t="s">
        <v>6382</v>
      </c>
    </row>
    <row r="1005" spans="5:16" ht="38.25">
      <c r="E1005" s="78" t="s">
        <v>6327</v>
      </c>
      <c r="F1005" s="75" t="s">
        <v>2</v>
      </c>
      <c r="G1005" s="75" t="s">
        <v>6333</v>
      </c>
      <c r="H1005" s="76" t="s">
        <v>5412</v>
      </c>
      <c r="I1005" s="76" t="s">
        <v>5413</v>
      </c>
      <c r="J1005" s="88">
        <v>50452631</v>
      </c>
      <c r="L1005" s="75" t="s">
        <v>6327</v>
      </c>
      <c r="M1005" s="75" t="s">
        <v>2</v>
      </c>
      <c r="N1005" s="75" t="s">
        <v>6331</v>
      </c>
      <c r="O1005" s="75" t="s">
        <v>7807</v>
      </c>
      <c r="P1005" s="75" t="s">
        <v>7808</v>
      </c>
    </row>
    <row r="1006" spans="5:16" ht="38.25">
      <c r="E1006" s="78" t="s">
        <v>6327</v>
      </c>
      <c r="F1006" s="75" t="s">
        <v>2</v>
      </c>
      <c r="G1006" s="75" t="s">
        <v>6333</v>
      </c>
      <c r="H1006" s="76" t="s">
        <v>5416</v>
      </c>
      <c r="I1006" s="76" t="s">
        <v>5417</v>
      </c>
      <c r="J1006" s="88">
        <v>50452633</v>
      </c>
      <c r="L1006" s="75" t="s">
        <v>6327</v>
      </c>
      <c r="M1006" s="75" t="s">
        <v>2</v>
      </c>
      <c r="N1006" s="75" t="s">
        <v>6331</v>
      </c>
      <c r="O1006" s="75" t="s">
        <v>7284</v>
      </c>
      <c r="P1006" s="75" t="s">
        <v>7285</v>
      </c>
    </row>
    <row r="1007" spans="5:16" ht="38.25">
      <c r="E1007" s="78" t="s">
        <v>6327</v>
      </c>
      <c r="F1007" s="75" t="s">
        <v>2</v>
      </c>
      <c r="G1007" s="75" t="s">
        <v>6333</v>
      </c>
      <c r="H1007" s="76" t="s">
        <v>5422</v>
      </c>
      <c r="I1007" s="76" t="s">
        <v>5423</v>
      </c>
      <c r="J1007" s="88">
        <v>50452657</v>
      </c>
      <c r="L1007" s="75" t="s">
        <v>6327</v>
      </c>
      <c r="M1007" s="75" t="s">
        <v>2</v>
      </c>
      <c r="N1007" s="75" t="s">
        <v>6331</v>
      </c>
      <c r="O1007" s="75" t="s">
        <v>6463</v>
      </c>
      <c r="P1007" s="75" t="s">
        <v>6464</v>
      </c>
    </row>
    <row r="1008" spans="5:16" ht="38.25">
      <c r="E1008" s="78" t="s">
        <v>6327</v>
      </c>
      <c r="F1008" s="75" t="s">
        <v>2</v>
      </c>
      <c r="G1008" s="75" t="s">
        <v>6333</v>
      </c>
      <c r="H1008" s="76" t="s">
        <v>5418</v>
      </c>
      <c r="I1008" s="76" t="s">
        <v>5419</v>
      </c>
      <c r="J1008" s="88">
        <v>50452639</v>
      </c>
      <c r="L1008" s="75" t="s">
        <v>6327</v>
      </c>
      <c r="M1008" s="75" t="s">
        <v>2</v>
      </c>
      <c r="N1008" s="75" t="s">
        <v>6331</v>
      </c>
      <c r="O1008" s="75" t="s">
        <v>6454</v>
      </c>
      <c r="P1008" s="75" t="s">
        <v>6455</v>
      </c>
    </row>
    <row r="1009" spans="5:16" ht="38.25">
      <c r="E1009" s="78" t="s">
        <v>6327</v>
      </c>
      <c r="F1009" s="75" t="s">
        <v>2</v>
      </c>
      <c r="G1009" s="75" t="s">
        <v>6333</v>
      </c>
      <c r="H1009" s="76" t="s">
        <v>5420</v>
      </c>
      <c r="I1009" s="76" t="s">
        <v>5421</v>
      </c>
      <c r="J1009" s="88">
        <v>50452640</v>
      </c>
      <c r="L1009" s="75" t="s">
        <v>6327</v>
      </c>
      <c r="M1009" s="75" t="s">
        <v>2</v>
      </c>
      <c r="N1009" s="75" t="s">
        <v>6331</v>
      </c>
      <c r="O1009" s="75" t="s">
        <v>6461</v>
      </c>
      <c r="P1009" s="75" t="s">
        <v>6462</v>
      </c>
    </row>
    <row r="1010" spans="5:16" ht="38.25">
      <c r="E1010" s="78" t="s">
        <v>6327</v>
      </c>
      <c r="F1010" s="75" t="s">
        <v>2</v>
      </c>
      <c r="G1010" s="75" t="s">
        <v>6328</v>
      </c>
      <c r="H1010" s="76" t="s">
        <v>2767</v>
      </c>
      <c r="I1010" s="76" t="s">
        <v>2768</v>
      </c>
      <c r="J1010" s="88">
        <v>50383896</v>
      </c>
      <c r="L1010" s="75" t="s">
        <v>6327</v>
      </c>
      <c r="M1010" s="75" t="s">
        <v>2</v>
      </c>
      <c r="N1010" s="75" t="s">
        <v>6331</v>
      </c>
      <c r="O1010" s="75" t="s">
        <v>9212</v>
      </c>
      <c r="P1010" s="75" t="s">
        <v>9213</v>
      </c>
    </row>
    <row r="1011" spans="5:16" ht="38.25">
      <c r="E1011" s="78" t="s">
        <v>6327</v>
      </c>
      <c r="F1011" s="75" t="s">
        <v>2</v>
      </c>
      <c r="G1011" s="75" t="s">
        <v>6328</v>
      </c>
      <c r="H1011" s="76" t="s">
        <v>2781</v>
      </c>
      <c r="I1011" s="76" t="s">
        <v>2782</v>
      </c>
      <c r="J1011" s="88">
        <v>50383910</v>
      </c>
      <c r="L1011" s="75" t="s">
        <v>6327</v>
      </c>
      <c r="M1011" s="75" t="s">
        <v>2</v>
      </c>
      <c r="N1011" s="75" t="s">
        <v>6331</v>
      </c>
      <c r="O1011" s="75" t="s">
        <v>9283</v>
      </c>
      <c r="P1011" s="75" t="s">
        <v>9284</v>
      </c>
    </row>
    <row r="1012" spans="5:16" ht="38.25">
      <c r="E1012" s="78" t="s">
        <v>6327</v>
      </c>
      <c r="F1012" s="75" t="s">
        <v>2</v>
      </c>
      <c r="G1012" s="75" t="s">
        <v>6328</v>
      </c>
      <c r="H1012" s="76" t="s">
        <v>5542</v>
      </c>
      <c r="I1012" s="76" t="s">
        <v>5543</v>
      </c>
      <c r="J1012" s="88">
        <v>50455915</v>
      </c>
      <c r="L1012" s="75" t="s">
        <v>6327</v>
      </c>
      <c r="M1012" s="75" t="s">
        <v>2</v>
      </c>
      <c r="N1012" s="75" t="s">
        <v>6331</v>
      </c>
      <c r="O1012" s="75" t="s">
        <v>9214</v>
      </c>
      <c r="P1012" s="75" t="s">
        <v>9215</v>
      </c>
    </row>
    <row r="1013" spans="5:16" ht="38.25">
      <c r="E1013" s="78" t="s">
        <v>6327</v>
      </c>
      <c r="F1013" s="75" t="s">
        <v>2</v>
      </c>
      <c r="G1013" s="75" t="s">
        <v>6328</v>
      </c>
      <c r="H1013" s="76" t="s">
        <v>5808</v>
      </c>
      <c r="I1013" s="76" t="s">
        <v>5809</v>
      </c>
      <c r="J1013" s="88">
        <v>50467508</v>
      </c>
      <c r="L1013" s="75" t="s">
        <v>6327</v>
      </c>
      <c r="M1013" s="75" t="s">
        <v>2</v>
      </c>
      <c r="N1013" s="75" t="s">
        <v>6331</v>
      </c>
      <c r="O1013" s="75" t="s">
        <v>9065</v>
      </c>
      <c r="P1013" s="75" t="s">
        <v>9066</v>
      </c>
    </row>
    <row r="1014" spans="5:16" ht="38.25">
      <c r="E1014" s="78" t="s">
        <v>6327</v>
      </c>
      <c r="F1014" s="75" t="s">
        <v>2</v>
      </c>
      <c r="G1014" s="75" t="s">
        <v>6328</v>
      </c>
      <c r="H1014" s="76" t="s">
        <v>5812</v>
      </c>
      <c r="I1014" s="76" t="s">
        <v>5813</v>
      </c>
      <c r="J1014" s="88">
        <v>50467543</v>
      </c>
      <c r="L1014" s="75" t="s">
        <v>6327</v>
      </c>
      <c r="M1014" s="75" t="s">
        <v>2</v>
      </c>
      <c r="N1014" s="75" t="s">
        <v>6331</v>
      </c>
      <c r="O1014" s="75" t="s">
        <v>9285</v>
      </c>
      <c r="P1014" s="75" t="s">
        <v>9286</v>
      </c>
    </row>
    <row r="1015" spans="5:16" ht="38.25">
      <c r="E1015" s="78" t="s">
        <v>6327</v>
      </c>
      <c r="F1015" s="75" t="s">
        <v>2</v>
      </c>
      <c r="G1015" s="75" t="s">
        <v>6328</v>
      </c>
      <c r="H1015" s="76" t="s">
        <v>2747</v>
      </c>
      <c r="I1015" s="76" t="s">
        <v>2748</v>
      </c>
      <c r="J1015" s="88">
        <v>50383876</v>
      </c>
      <c r="L1015" s="75" t="s">
        <v>6327</v>
      </c>
      <c r="M1015" s="75" t="s">
        <v>2</v>
      </c>
      <c r="N1015" s="75" t="s">
        <v>6331</v>
      </c>
      <c r="O1015" s="75" t="s">
        <v>9216</v>
      </c>
      <c r="P1015" s="75" t="s">
        <v>9217</v>
      </c>
    </row>
    <row r="1016" spans="5:16" ht="38.25">
      <c r="E1016" s="78" t="s">
        <v>6327</v>
      </c>
      <c r="F1016" s="75" t="s">
        <v>2</v>
      </c>
      <c r="G1016" s="75" t="s">
        <v>6328</v>
      </c>
      <c r="H1016" s="76" t="s">
        <v>2749</v>
      </c>
      <c r="I1016" s="76" t="s">
        <v>2750</v>
      </c>
      <c r="J1016" s="88">
        <v>50383879</v>
      </c>
      <c r="L1016" s="75" t="s">
        <v>6327</v>
      </c>
      <c r="M1016" s="75" t="s">
        <v>2</v>
      </c>
      <c r="N1016" s="75" t="s">
        <v>6331</v>
      </c>
      <c r="O1016" s="75" t="s">
        <v>9287</v>
      </c>
      <c r="P1016" s="75" t="s">
        <v>9288</v>
      </c>
    </row>
    <row r="1017" spans="5:16" ht="38.25">
      <c r="E1017" s="78" t="s">
        <v>6327</v>
      </c>
      <c r="F1017" s="75" t="s">
        <v>2</v>
      </c>
      <c r="G1017" s="75" t="s">
        <v>6328</v>
      </c>
      <c r="H1017" s="76" t="s">
        <v>2751</v>
      </c>
      <c r="I1017" s="76" t="s">
        <v>2752</v>
      </c>
      <c r="J1017" s="88">
        <v>50383880</v>
      </c>
      <c r="L1017" s="75" t="s">
        <v>6327</v>
      </c>
      <c r="M1017" s="75" t="s">
        <v>2</v>
      </c>
      <c r="N1017" s="75" t="s">
        <v>6331</v>
      </c>
      <c r="O1017" s="75" t="s">
        <v>9289</v>
      </c>
      <c r="P1017" s="75" t="s">
        <v>9290</v>
      </c>
    </row>
    <row r="1018" spans="5:16" ht="38.25">
      <c r="E1018" s="78" t="s">
        <v>6327</v>
      </c>
      <c r="F1018" s="75" t="s">
        <v>2</v>
      </c>
      <c r="G1018" s="75" t="s">
        <v>6328</v>
      </c>
      <c r="H1018" s="76" t="s">
        <v>2765</v>
      </c>
      <c r="I1018" s="76" t="s">
        <v>2766</v>
      </c>
      <c r="J1018" s="88">
        <v>50383891</v>
      </c>
      <c r="L1018" s="75" t="s">
        <v>6327</v>
      </c>
      <c r="M1018" s="75" t="s">
        <v>2</v>
      </c>
      <c r="N1018" s="75" t="s">
        <v>6331</v>
      </c>
      <c r="O1018" s="75" t="s">
        <v>9067</v>
      </c>
      <c r="P1018" s="75" t="s">
        <v>9068</v>
      </c>
    </row>
    <row r="1019" spans="5:16" ht="38.25">
      <c r="E1019" s="78" t="s">
        <v>6327</v>
      </c>
      <c r="F1019" s="75" t="s">
        <v>2</v>
      </c>
      <c r="G1019" s="75" t="s">
        <v>6328</v>
      </c>
      <c r="H1019" s="76" t="s">
        <v>2779</v>
      </c>
      <c r="I1019" s="76" t="s">
        <v>2780</v>
      </c>
      <c r="J1019" s="88">
        <v>50383907</v>
      </c>
      <c r="L1019" s="75" t="s">
        <v>6327</v>
      </c>
      <c r="M1019" s="75" t="s">
        <v>2</v>
      </c>
      <c r="N1019" s="75" t="s">
        <v>6331</v>
      </c>
      <c r="O1019" s="75" t="s">
        <v>6678</v>
      </c>
      <c r="P1019" s="75" t="s">
        <v>6679</v>
      </c>
    </row>
    <row r="1020" spans="5:16" ht="38.25">
      <c r="E1020" s="78" t="s">
        <v>6327</v>
      </c>
      <c r="F1020" s="75" t="s">
        <v>2</v>
      </c>
      <c r="G1020" s="75" t="s">
        <v>6328</v>
      </c>
      <c r="H1020" s="76" t="s">
        <v>3912</v>
      </c>
      <c r="I1020" s="76" t="s">
        <v>3913</v>
      </c>
      <c r="J1020" s="88">
        <v>50402934</v>
      </c>
      <c r="L1020" s="75" t="s">
        <v>6327</v>
      </c>
      <c r="M1020" s="75" t="s">
        <v>2</v>
      </c>
      <c r="N1020" s="75" t="s">
        <v>6331</v>
      </c>
      <c r="O1020" s="75" t="s">
        <v>9218</v>
      </c>
      <c r="P1020" s="75" t="s">
        <v>9219</v>
      </c>
    </row>
    <row r="1021" spans="5:16" ht="38.25">
      <c r="E1021" s="78" t="s">
        <v>6327</v>
      </c>
      <c r="F1021" s="75" t="s">
        <v>2</v>
      </c>
      <c r="G1021" s="75" t="s">
        <v>6328</v>
      </c>
      <c r="H1021" s="76" t="s">
        <v>3910</v>
      </c>
      <c r="I1021" s="76" t="s">
        <v>3911</v>
      </c>
      <c r="J1021" s="88">
        <v>50402930</v>
      </c>
      <c r="L1021" s="75" t="s">
        <v>6327</v>
      </c>
      <c r="M1021" s="75" t="s">
        <v>2</v>
      </c>
      <c r="N1021" s="75" t="s">
        <v>6331</v>
      </c>
      <c r="O1021" s="75" t="s">
        <v>7827</v>
      </c>
      <c r="P1021" s="75" t="s">
        <v>7828</v>
      </c>
    </row>
    <row r="1022" spans="5:16" ht="38.25">
      <c r="E1022" s="78" t="s">
        <v>6327</v>
      </c>
      <c r="F1022" s="75" t="s">
        <v>2</v>
      </c>
      <c r="G1022" s="75" t="s">
        <v>6328</v>
      </c>
      <c r="H1022" s="76" t="s">
        <v>3804</v>
      </c>
      <c r="I1022" s="76" t="s">
        <v>3805</v>
      </c>
      <c r="J1022" s="88">
        <v>50402633</v>
      </c>
      <c r="L1022" s="75" t="s">
        <v>6327</v>
      </c>
      <c r="M1022" s="75" t="s">
        <v>2</v>
      </c>
      <c r="N1022" s="75" t="s">
        <v>6331</v>
      </c>
      <c r="O1022" s="75" t="s">
        <v>6681</v>
      </c>
      <c r="P1022" s="75" t="s">
        <v>6682</v>
      </c>
    </row>
    <row r="1023" spans="5:16" ht="38.25">
      <c r="E1023" s="78" t="s">
        <v>6327</v>
      </c>
      <c r="F1023" s="75" t="s">
        <v>2</v>
      </c>
      <c r="G1023" s="75" t="s">
        <v>6328</v>
      </c>
      <c r="H1023" s="76" t="s">
        <v>3894</v>
      </c>
      <c r="I1023" s="76" t="s">
        <v>3895</v>
      </c>
      <c r="J1023" s="88">
        <v>50402906</v>
      </c>
      <c r="L1023" s="75" t="s">
        <v>6327</v>
      </c>
      <c r="M1023" s="75" t="s">
        <v>2</v>
      </c>
      <c r="N1023" s="75" t="s">
        <v>6331</v>
      </c>
      <c r="O1023" s="75" t="s">
        <v>9069</v>
      </c>
      <c r="P1023" s="75" t="s">
        <v>9070</v>
      </c>
    </row>
    <row r="1024" spans="5:16" ht="38.25">
      <c r="E1024" s="78" t="s">
        <v>6327</v>
      </c>
      <c r="F1024" s="75" t="s">
        <v>2</v>
      </c>
      <c r="G1024" s="75" t="s">
        <v>6331</v>
      </c>
      <c r="H1024" s="76" t="s">
        <v>2449</v>
      </c>
      <c r="I1024" s="76" t="s">
        <v>2450</v>
      </c>
      <c r="J1024" s="88">
        <v>50373574</v>
      </c>
      <c r="L1024" s="75" t="s">
        <v>6327</v>
      </c>
      <c r="M1024" s="75" t="s">
        <v>2</v>
      </c>
      <c r="N1024" s="75" t="s">
        <v>6331</v>
      </c>
      <c r="O1024" s="75" t="s">
        <v>9291</v>
      </c>
      <c r="P1024" s="75" t="s">
        <v>9292</v>
      </c>
    </row>
    <row r="1025" spans="5:16" ht="38.25">
      <c r="E1025" s="78" t="s">
        <v>6327</v>
      </c>
      <c r="F1025" s="75" t="s">
        <v>2</v>
      </c>
      <c r="G1025" s="75" t="s">
        <v>6331</v>
      </c>
      <c r="H1025" s="76" t="s">
        <v>3262</v>
      </c>
      <c r="I1025" s="76" t="s">
        <v>3263</v>
      </c>
      <c r="J1025" s="88">
        <v>50398034</v>
      </c>
      <c r="L1025" s="75" t="s">
        <v>6327</v>
      </c>
      <c r="M1025" s="75" t="s">
        <v>2</v>
      </c>
      <c r="N1025" s="75" t="s">
        <v>6331</v>
      </c>
      <c r="O1025" s="75" t="s">
        <v>9071</v>
      </c>
      <c r="P1025" s="75" t="s">
        <v>9072</v>
      </c>
    </row>
    <row r="1026" spans="5:16" ht="38.25">
      <c r="E1026" s="78" t="s">
        <v>6327</v>
      </c>
      <c r="F1026" s="75" t="s">
        <v>2</v>
      </c>
      <c r="G1026" s="75" t="s">
        <v>6331</v>
      </c>
      <c r="H1026" s="76" t="s">
        <v>3264</v>
      </c>
      <c r="I1026" s="76" t="s">
        <v>3265</v>
      </c>
      <c r="J1026" s="88">
        <v>50398035</v>
      </c>
      <c r="L1026" s="75" t="s">
        <v>6327</v>
      </c>
      <c r="M1026" s="75" t="s">
        <v>2</v>
      </c>
      <c r="N1026" s="75" t="s">
        <v>6331</v>
      </c>
      <c r="O1026" s="75" t="s">
        <v>7830</v>
      </c>
      <c r="P1026" s="75" t="s">
        <v>7831</v>
      </c>
    </row>
    <row r="1027" spans="5:16" ht="38.25">
      <c r="E1027" s="78" t="s">
        <v>6327</v>
      </c>
      <c r="F1027" s="75" t="s">
        <v>2</v>
      </c>
      <c r="G1027" s="75" t="s">
        <v>6331</v>
      </c>
      <c r="H1027" s="76" t="s">
        <v>3260</v>
      </c>
      <c r="I1027" s="76" t="s">
        <v>3261</v>
      </c>
      <c r="J1027" s="88">
        <v>50398031</v>
      </c>
      <c r="L1027" s="75" t="s">
        <v>6327</v>
      </c>
      <c r="M1027" s="75" t="s">
        <v>2</v>
      </c>
      <c r="N1027" s="75" t="s">
        <v>6331</v>
      </c>
      <c r="O1027" s="75" t="s">
        <v>9220</v>
      </c>
      <c r="P1027" s="75" t="s">
        <v>9221</v>
      </c>
    </row>
    <row r="1028" spans="5:16" ht="38.25">
      <c r="E1028" s="78" t="s">
        <v>6327</v>
      </c>
      <c r="F1028" s="75" t="s">
        <v>2</v>
      </c>
      <c r="G1028" s="75" t="s">
        <v>6331</v>
      </c>
      <c r="H1028" s="76" t="s">
        <v>3266</v>
      </c>
      <c r="I1028" s="76" t="s">
        <v>3267</v>
      </c>
      <c r="J1028" s="88">
        <v>50398038</v>
      </c>
      <c r="L1028" s="75" t="s">
        <v>6327</v>
      </c>
      <c r="M1028" s="75" t="s">
        <v>2</v>
      </c>
      <c r="N1028" s="75" t="s">
        <v>6331</v>
      </c>
      <c r="O1028" s="75" t="s">
        <v>9222</v>
      </c>
      <c r="P1028" s="75" t="s">
        <v>9223</v>
      </c>
    </row>
    <row r="1029" spans="5:16" ht="38.25">
      <c r="E1029" s="78" t="s">
        <v>6327</v>
      </c>
      <c r="F1029" s="75" t="s">
        <v>2</v>
      </c>
      <c r="G1029" s="75" t="s">
        <v>6331</v>
      </c>
      <c r="H1029" s="76" t="s">
        <v>3268</v>
      </c>
      <c r="I1029" s="76" t="s">
        <v>3269</v>
      </c>
      <c r="J1029" s="88">
        <v>50398039</v>
      </c>
      <c r="L1029" s="75" t="s">
        <v>6327</v>
      </c>
      <c r="M1029" s="75" t="s">
        <v>2</v>
      </c>
      <c r="N1029" s="75" t="s">
        <v>6328</v>
      </c>
      <c r="O1029" s="75" t="s">
        <v>6633</v>
      </c>
      <c r="P1029" s="75" t="s">
        <v>6634</v>
      </c>
    </row>
    <row r="1030" spans="5:16" ht="38.25">
      <c r="E1030" s="78" t="s">
        <v>6327</v>
      </c>
      <c r="F1030" s="75" t="s">
        <v>2</v>
      </c>
      <c r="G1030" s="75" t="s">
        <v>6331</v>
      </c>
      <c r="H1030" s="76" t="s">
        <v>3340</v>
      </c>
      <c r="I1030" s="76" t="s">
        <v>3341</v>
      </c>
      <c r="J1030" s="88">
        <v>50398292</v>
      </c>
      <c r="L1030" s="75" t="s">
        <v>6327</v>
      </c>
      <c r="M1030" s="75" t="s">
        <v>2</v>
      </c>
      <c r="N1030" s="75" t="s">
        <v>6328</v>
      </c>
      <c r="O1030" s="75" t="s">
        <v>9224</v>
      </c>
      <c r="P1030" s="75" t="s">
        <v>9225</v>
      </c>
    </row>
    <row r="1031" spans="5:16" ht="38.25">
      <c r="E1031" s="78" t="s">
        <v>6327</v>
      </c>
      <c r="F1031" s="75" t="s">
        <v>2</v>
      </c>
      <c r="G1031" s="75" t="s">
        <v>6331</v>
      </c>
      <c r="H1031" s="76" t="s">
        <v>4370</v>
      </c>
      <c r="I1031" s="76" t="s">
        <v>4371</v>
      </c>
      <c r="J1031" s="88">
        <v>50430987</v>
      </c>
      <c r="L1031" s="75" t="s">
        <v>6327</v>
      </c>
      <c r="M1031" s="75" t="s">
        <v>2</v>
      </c>
      <c r="N1031" s="75" t="s">
        <v>6328</v>
      </c>
      <c r="O1031" s="75" t="s">
        <v>8697</v>
      </c>
      <c r="P1031" s="75" t="s">
        <v>8698</v>
      </c>
    </row>
    <row r="1032" spans="5:16" ht="38.25">
      <c r="E1032" s="78" t="s">
        <v>6327</v>
      </c>
      <c r="F1032" s="75" t="s">
        <v>2</v>
      </c>
      <c r="G1032" s="75" t="s">
        <v>6331</v>
      </c>
      <c r="H1032" s="76" t="s">
        <v>2451</v>
      </c>
      <c r="I1032" s="76" t="s">
        <v>2452</v>
      </c>
      <c r="J1032" s="88">
        <v>50373575</v>
      </c>
      <c r="L1032" s="75" t="s">
        <v>6327</v>
      </c>
      <c r="M1032" s="75" t="s">
        <v>2</v>
      </c>
      <c r="N1032" s="75" t="s">
        <v>6328</v>
      </c>
      <c r="O1032" s="75" t="s">
        <v>6635</v>
      </c>
      <c r="P1032" s="75" t="s">
        <v>6636</v>
      </c>
    </row>
    <row r="1033" spans="5:16" ht="38.25">
      <c r="E1033" s="78" t="s">
        <v>6327</v>
      </c>
      <c r="F1033" s="75" t="s">
        <v>2</v>
      </c>
      <c r="G1033" s="75" t="s">
        <v>6331</v>
      </c>
      <c r="H1033" s="76" t="s">
        <v>2455</v>
      </c>
      <c r="I1033" s="76" t="s">
        <v>2456</v>
      </c>
      <c r="J1033" s="88">
        <v>50373625</v>
      </c>
      <c r="L1033" s="75" t="s">
        <v>6327</v>
      </c>
      <c r="M1033" s="75" t="s">
        <v>2</v>
      </c>
      <c r="N1033" s="75" t="s">
        <v>6328</v>
      </c>
      <c r="O1033" s="75" t="s">
        <v>9234</v>
      </c>
      <c r="P1033" s="75" t="s">
        <v>9235</v>
      </c>
    </row>
    <row r="1034" spans="5:16" ht="38.25">
      <c r="E1034" s="78" t="s">
        <v>6327</v>
      </c>
      <c r="F1034" s="75" t="s">
        <v>2</v>
      </c>
      <c r="G1034" s="75" t="s">
        <v>6331</v>
      </c>
      <c r="H1034" s="76" t="s">
        <v>2457</v>
      </c>
      <c r="I1034" s="76" t="s">
        <v>2458</v>
      </c>
      <c r="J1034" s="88">
        <v>50373626</v>
      </c>
      <c r="L1034" s="75" t="s">
        <v>6327</v>
      </c>
      <c r="M1034" s="75" t="s">
        <v>2</v>
      </c>
      <c r="N1034" s="75" t="s">
        <v>6328</v>
      </c>
      <c r="O1034" s="75" t="s">
        <v>9412</v>
      </c>
      <c r="P1034" s="75" t="s">
        <v>9413</v>
      </c>
    </row>
    <row r="1035" spans="5:16" ht="38.25">
      <c r="E1035" s="78" t="s">
        <v>6327</v>
      </c>
      <c r="F1035" s="75" t="s">
        <v>2</v>
      </c>
      <c r="G1035" s="75" t="s">
        <v>6331</v>
      </c>
      <c r="H1035" s="76" t="s">
        <v>2459</v>
      </c>
      <c r="I1035" s="76" t="s">
        <v>2460</v>
      </c>
      <c r="J1035" s="88">
        <v>50373628</v>
      </c>
      <c r="L1035" s="75" t="s">
        <v>6327</v>
      </c>
      <c r="M1035" s="75" t="s">
        <v>2</v>
      </c>
      <c r="N1035" s="75" t="s">
        <v>6328</v>
      </c>
      <c r="O1035" s="75" t="s">
        <v>9236</v>
      </c>
      <c r="P1035" s="75" t="s">
        <v>9237</v>
      </c>
    </row>
    <row r="1036" spans="5:16" ht="38.25">
      <c r="E1036" s="78" t="s">
        <v>6327</v>
      </c>
      <c r="F1036" s="75" t="s">
        <v>2</v>
      </c>
      <c r="G1036" s="75" t="s">
        <v>6331</v>
      </c>
      <c r="H1036" s="76" t="s">
        <v>2461</v>
      </c>
      <c r="I1036" s="76" t="s">
        <v>2462</v>
      </c>
      <c r="J1036" s="88">
        <v>50373637</v>
      </c>
      <c r="L1036" s="75" t="s">
        <v>6327</v>
      </c>
      <c r="M1036" s="75" t="s">
        <v>2</v>
      </c>
      <c r="N1036" s="75" t="s">
        <v>6328</v>
      </c>
      <c r="O1036" s="75" t="s">
        <v>9073</v>
      </c>
      <c r="P1036" s="75" t="s">
        <v>9074</v>
      </c>
    </row>
    <row r="1037" spans="5:16" ht="38.25">
      <c r="E1037" s="78" t="s">
        <v>6327</v>
      </c>
      <c r="F1037" s="75" t="s">
        <v>2</v>
      </c>
      <c r="G1037" s="75" t="s">
        <v>6331</v>
      </c>
      <c r="H1037" s="76" t="s">
        <v>2463</v>
      </c>
      <c r="I1037" s="76" t="s">
        <v>2464</v>
      </c>
      <c r="J1037" s="88">
        <v>50373640</v>
      </c>
      <c r="L1037" s="75" t="s">
        <v>6327</v>
      </c>
      <c r="M1037" s="75" t="s">
        <v>2</v>
      </c>
      <c r="N1037" s="75" t="s">
        <v>6328</v>
      </c>
      <c r="O1037" s="75" t="s">
        <v>9527</v>
      </c>
      <c r="P1037" s="75" t="s">
        <v>9528</v>
      </c>
    </row>
    <row r="1038" spans="5:16" ht="38.25">
      <c r="E1038" s="78" t="s">
        <v>6327</v>
      </c>
      <c r="F1038" s="75" t="s">
        <v>2</v>
      </c>
      <c r="G1038" s="75" t="s">
        <v>6328</v>
      </c>
      <c r="H1038" s="76" t="s">
        <v>3498</v>
      </c>
      <c r="I1038" s="76" t="s">
        <v>3499</v>
      </c>
      <c r="J1038" s="88">
        <v>50401019</v>
      </c>
      <c r="L1038" s="75" t="s">
        <v>6327</v>
      </c>
      <c r="M1038" s="75" t="s">
        <v>2</v>
      </c>
      <c r="N1038" s="75" t="s">
        <v>6328</v>
      </c>
      <c r="O1038" s="75" t="s">
        <v>9644</v>
      </c>
      <c r="P1038" s="75" t="s">
        <v>9645</v>
      </c>
    </row>
    <row r="1039" spans="5:16" ht="38.25">
      <c r="E1039" s="78" t="s">
        <v>6327</v>
      </c>
      <c r="F1039" s="75" t="s">
        <v>2</v>
      </c>
      <c r="G1039" s="75" t="s">
        <v>6328</v>
      </c>
      <c r="H1039" s="76" t="s">
        <v>3508</v>
      </c>
      <c r="I1039" s="76" t="s">
        <v>3509</v>
      </c>
      <c r="J1039" s="88">
        <v>50401044</v>
      </c>
      <c r="L1039" s="75" t="s">
        <v>6327</v>
      </c>
      <c r="M1039" s="75" t="s">
        <v>2</v>
      </c>
      <c r="N1039" s="75" t="s">
        <v>6328</v>
      </c>
      <c r="O1039" s="75" t="s">
        <v>6711</v>
      </c>
      <c r="P1039" s="75" t="s">
        <v>6712</v>
      </c>
    </row>
    <row r="1040" spans="5:16" ht="38.25">
      <c r="E1040" s="78" t="s">
        <v>6327</v>
      </c>
      <c r="F1040" s="75" t="s">
        <v>2</v>
      </c>
      <c r="G1040" s="75" t="s">
        <v>6328</v>
      </c>
      <c r="H1040" s="76" t="s">
        <v>3500</v>
      </c>
      <c r="I1040" s="76" t="s">
        <v>3501</v>
      </c>
      <c r="J1040" s="88">
        <v>50401020</v>
      </c>
      <c r="L1040" s="75" t="s">
        <v>6327</v>
      </c>
      <c r="M1040" s="75" t="s">
        <v>2</v>
      </c>
      <c r="N1040" s="75" t="s">
        <v>6328</v>
      </c>
      <c r="O1040" s="75" t="s">
        <v>9372</v>
      </c>
      <c r="P1040" s="75" t="s">
        <v>9373</v>
      </c>
    </row>
    <row r="1041" spans="5:16" ht="38.25">
      <c r="E1041" s="78" t="s">
        <v>6327</v>
      </c>
      <c r="F1041" s="75" t="s">
        <v>2</v>
      </c>
      <c r="G1041" s="75" t="s">
        <v>6328</v>
      </c>
      <c r="H1041" s="76" t="s">
        <v>3752</v>
      </c>
      <c r="I1041" s="76" t="s">
        <v>3753</v>
      </c>
      <c r="J1041" s="88">
        <v>50401591</v>
      </c>
      <c r="L1041" s="75" t="s">
        <v>6327</v>
      </c>
      <c r="M1041" s="75" t="s">
        <v>2</v>
      </c>
      <c r="N1041" s="75" t="s">
        <v>6328</v>
      </c>
      <c r="O1041" s="75" t="s">
        <v>7652</v>
      </c>
      <c r="P1041" s="75" t="s">
        <v>7653</v>
      </c>
    </row>
    <row r="1042" spans="5:16" ht="38.25">
      <c r="E1042" s="78" t="s">
        <v>6327</v>
      </c>
      <c r="F1042" s="75" t="s">
        <v>2</v>
      </c>
      <c r="G1042" s="75" t="s">
        <v>6328</v>
      </c>
      <c r="H1042" s="76" t="s">
        <v>3730</v>
      </c>
      <c r="I1042" s="76" t="s">
        <v>3731</v>
      </c>
      <c r="J1042" s="88">
        <v>50401571</v>
      </c>
      <c r="L1042" s="75" t="s">
        <v>6327</v>
      </c>
      <c r="M1042" s="75" t="s">
        <v>2</v>
      </c>
      <c r="N1042" s="75" t="s">
        <v>6328</v>
      </c>
      <c r="O1042" s="75" t="s">
        <v>6443</v>
      </c>
      <c r="P1042" s="75" t="s">
        <v>6444</v>
      </c>
    </row>
    <row r="1043" spans="5:16" ht="38.25">
      <c r="E1043" s="78" t="s">
        <v>6327</v>
      </c>
      <c r="F1043" s="75" t="s">
        <v>2</v>
      </c>
      <c r="G1043" s="75" t="s">
        <v>6328</v>
      </c>
      <c r="H1043" s="76" t="s">
        <v>3732</v>
      </c>
      <c r="I1043" s="76" t="s">
        <v>3733</v>
      </c>
      <c r="J1043" s="88">
        <v>50401574</v>
      </c>
      <c r="L1043" s="75" t="s">
        <v>6327</v>
      </c>
      <c r="M1043" s="75" t="s">
        <v>2</v>
      </c>
      <c r="N1043" s="75" t="s">
        <v>6328</v>
      </c>
      <c r="O1043" s="75" t="s">
        <v>6445</v>
      </c>
      <c r="P1043" s="75" t="s">
        <v>6446</v>
      </c>
    </row>
    <row r="1044" spans="5:16" ht="38.25">
      <c r="E1044" s="78" t="s">
        <v>6327</v>
      </c>
      <c r="F1044" s="75" t="s">
        <v>2</v>
      </c>
      <c r="G1044" s="75" t="s">
        <v>6328</v>
      </c>
      <c r="H1044" s="76" t="s">
        <v>3734</v>
      </c>
      <c r="I1044" s="76" t="s">
        <v>3735</v>
      </c>
      <c r="J1044" s="88">
        <v>50401575</v>
      </c>
      <c r="L1044" s="75" t="s">
        <v>6327</v>
      </c>
      <c r="M1044" s="75" t="s">
        <v>2</v>
      </c>
      <c r="N1044" s="75" t="s">
        <v>6328</v>
      </c>
      <c r="O1044" s="75" t="s">
        <v>9238</v>
      </c>
      <c r="P1044" s="75" t="s">
        <v>9239</v>
      </c>
    </row>
    <row r="1045" spans="5:16" ht="38.25">
      <c r="E1045" s="78" t="s">
        <v>6327</v>
      </c>
      <c r="F1045" s="75" t="s">
        <v>2</v>
      </c>
      <c r="G1045" s="75" t="s">
        <v>6328</v>
      </c>
      <c r="H1045" s="76" t="s">
        <v>3968</v>
      </c>
      <c r="I1045" s="76" t="s">
        <v>3969</v>
      </c>
      <c r="J1045" s="88">
        <v>50403001</v>
      </c>
      <c r="L1045" s="75" t="s">
        <v>6327</v>
      </c>
      <c r="M1045" s="75" t="s">
        <v>2</v>
      </c>
      <c r="N1045" s="75" t="s">
        <v>6328</v>
      </c>
      <c r="O1045" s="75" t="s">
        <v>9240</v>
      </c>
      <c r="P1045" s="75" t="s">
        <v>9241</v>
      </c>
    </row>
    <row r="1046" spans="5:16" ht="38.25">
      <c r="E1046" s="78" t="s">
        <v>6327</v>
      </c>
      <c r="F1046" s="75" t="s">
        <v>2</v>
      </c>
      <c r="G1046" s="75" t="s">
        <v>6328</v>
      </c>
      <c r="H1046" s="76" t="s">
        <v>3750</v>
      </c>
      <c r="I1046" s="76" t="s">
        <v>3751</v>
      </c>
      <c r="J1046" s="88">
        <v>50401590</v>
      </c>
      <c r="L1046" s="75" t="s">
        <v>6327</v>
      </c>
      <c r="M1046" s="75" t="s">
        <v>2</v>
      </c>
      <c r="N1046" s="75" t="s">
        <v>6328</v>
      </c>
      <c r="O1046" s="75" t="s">
        <v>9250</v>
      </c>
      <c r="P1046" s="75" t="s">
        <v>9251</v>
      </c>
    </row>
    <row r="1047" spans="5:16" ht="38.25">
      <c r="E1047" s="78" t="s">
        <v>6327</v>
      </c>
      <c r="F1047" s="75" t="s">
        <v>2</v>
      </c>
      <c r="G1047" s="75" t="s">
        <v>6333</v>
      </c>
      <c r="H1047" s="76" t="s">
        <v>4956</v>
      </c>
      <c r="I1047" s="76" t="s">
        <v>4957</v>
      </c>
      <c r="J1047" s="88">
        <v>50450494</v>
      </c>
      <c r="L1047" s="75" t="s">
        <v>6327</v>
      </c>
      <c r="M1047" s="75" t="s">
        <v>2</v>
      </c>
      <c r="N1047" s="75" t="s">
        <v>6328</v>
      </c>
      <c r="O1047" s="75" t="s">
        <v>8888</v>
      </c>
      <c r="P1047" s="75" t="s">
        <v>8889</v>
      </c>
    </row>
    <row r="1048" spans="5:16" ht="38.25">
      <c r="E1048" s="78" t="s">
        <v>6327</v>
      </c>
      <c r="F1048" s="75" t="s">
        <v>2</v>
      </c>
      <c r="G1048" s="75" t="s">
        <v>6333</v>
      </c>
      <c r="H1048" s="76" t="s">
        <v>3642</v>
      </c>
      <c r="I1048" s="76" t="s">
        <v>3643</v>
      </c>
      <c r="J1048" s="88">
        <v>50401345</v>
      </c>
      <c r="L1048" s="75" t="s">
        <v>6327</v>
      </c>
      <c r="M1048" s="75" t="s">
        <v>2</v>
      </c>
      <c r="N1048" s="75" t="s">
        <v>6328</v>
      </c>
      <c r="O1048" s="75" t="s">
        <v>9252</v>
      </c>
      <c r="P1048" s="75" t="s">
        <v>9253</v>
      </c>
    </row>
    <row r="1049" spans="5:16" ht="38.25">
      <c r="E1049" s="78" t="s">
        <v>6327</v>
      </c>
      <c r="F1049" s="75" t="s">
        <v>2</v>
      </c>
      <c r="G1049" s="75" t="s">
        <v>6333</v>
      </c>
      <c r="H1049" s="76" t="s">
        <v>4964</v>
      </c>
      <c r="I1049" s="76" t="s">
        <v>4965</v>
      </c>
      <c r="J1049" s="88">
        <v>50450503</v>
      </c>
      <c r="L1049" s="75" t="s">
        <v>6327</v>
      </c>
      <c r="M1049" s="75" t="s">
        <v>2</v>
      </c>
      <c r="N1049" s="75" t="s">
        <v>6328</v>
      </c>
      <c r="O1049" s="75" t="s">
        <v>7799</v>
      </c>
      <c r="P1049" s="75" t="s">
        <v>7800</v>
      </c>
    </row>
    <row r="1050" spans="5:16" ht="38.25">
      <c r="E1050" s="78" t="s">
        <v>6327</v>
      </c>
      <c r="F1050" s="75" t="s">
        <v>2</v>
      </c>
      <c r="G1050" s="75" t="s">
        <v>6333</v>
      </c>
      <c r="H1050" s="76" t="s">
        <v>3646</v>
      </c>
      <c r="I1050" s="76" t="s">
        <v>3647</v>
      </c>
      <c r="J1050" s="88">
        <v>50401349</v>
      </c>
      <c r="L1050" s="75" t="s">
        <v>6327</v>
      </c>
      <c r="M1050" s="75" t="s">
        <v>2</v>
      </c>
      <c r="N1050" s="75" t="s">
        <v>6328</v>
      </c>
      <c r="O1050" s="75" t="s">
        <v>9254</v>
      </c>
      <c r="P1050" s="75" t="s">
        <v>9255</v>
      </c>
    </row>
    <row r="1051" spans="5:16" ht="38.25">
      <c r="E1051" s="78" t="s">
        <v>6327</v>
      </c>
      <c r="F1051" s="75" t="s">
        <v>2</v>
      </c>
      <c r="G1051" s="75" t="s">
        <v>6333</v>
      </c>
      <c r="H1051" s="76" t="s">
        <v>3684</v>
      </c>
      <c r="I1051" s="76" t="s">
        <v>3685</v>
      </c>
      <c r="J1051" s="88">
        <v>50401429</v>
      </c>
      <c r="L1051" s="75" t="s">
        <v>6327</v>
      </c>
      <c r="M1051" s="75" t="s">
        <v>2</v>
      </c>
      <c r="N1051" s="75" t="s">
        <v>6328</v>
      </c>
      <c r="O1051" s="75" t="s">
        <v>9075</v>
      </c>
      <c r="P1051" s="75" t="s">
        <v>9076</v>
      </c>
    </row>
    <row r="1052" spans="5:16" ht="38.25">
      <c r="E1052" s="78" t="s">
        <v>6327</v>
      </c>
      <c r="F1052" s="75" t="s">
        <v>2</v>
      </c>
      <c r="G1052" s="75" t="s">
        <v>6333</v>
      </c>
      <c r="H1052" s="76" t="s">
        <v>3618</v>
      </c>
      <c r="I1052" s="76" t="s">
        <v>3619</v>
      </c>
      <c r="J1052" s="88">
        <v>50401298</v>
      </c>
      <c r="L1052" s="75" t="s">
        <v>6327</v>
      </c>
      <c r="M1052" s="75" t="s">
        <v>2</v>
      </c>
      <c r="N1052" s="75" t="s">
        <v>6328</v>
      </c>
      <c r="O1052" s="75" t="s">
        <v>6620</v>
      </c>
      <c r="P1052" s="75" t="s">
        <v>6621</v>
      </c>
    </row>
    <row r="1053" spans="5:16" ht="38.25">
      <c r="E1053" s="78" t="s">
        <v>6327</v>
      </c>
      <c r="F1053" s="75" t="s">
        <v>2</v>
      </c>
      <c r="G1053" s="75" t="s">
        <v>6333</v>
      </c>
      <c r="H1053" s="76" t="s">
        <v>3626</v>
      </c>
      <c r="I1053" s="76" t="s">
        <v>3627</v>
      </c>
      <c r="J1053" s="88">
        <v>50401309</v>
      </c>
      <c r="L1053" s="75" t="s">
        <v>6327</v>
      </c>
      <c r="M1053" s="75" t="s">
        <v>2</v>
      </c>
      <c r="N1053" s="75" t="s">
        <v>6328</v>
      </c>
      <c r="O1053" s="75" t="s">
        <v>9077</v>
      </c>
      <c r="P1053" s="75" t="s">
        <v>9078</v>
      </c>
    </row>
    <row r="1054" spans="5:16" ht="38.25">
      <c r="E1054" s="78" t="s">
        <v>6327</v>
      </c>
      <c r="F1054" s="75" t="s">
        <v>2</v>
      </c>
      <c r="G1054" s="75" t="s">
        <v>6333</v>
      </c>
      <c r="H1054" s="76" t="s">
        <v>4966</v>
      </c>
      <c r="I1054" s="76" t="s">
        <v>4967</v>
      </c>
      <c r="J1054" s="88">
        <v>50450513</v>
      </c>
      <c r="L1054" s="75" t="s">
        <v>6327</v>
      </c>
      <c r="M1054" s="75" t="s">
        <v>2</v>
      </c>
      <c r="N1054" s="75" t="s">
        <v>6328</v>
      </c>
      <c r="O1054" s="75" t="s">
        <v>6609</v>
      </c>
      <c r="P1054" s="75" t="s">
        <v>6610</v>
      </c>
    </row>
    <row r="1055" spans="5:16" ht="38.25">
      <c r="E1055" s="78" t="s">
        <v>6327</v>
      </c>
      <c r="F1055" s="75" t="s">
        <v>2</v>
      </c>
      <c r="G1055" s="75" t="s">
        <v>6333</v>
      </c>
      <c r="H1055" s="76" t="s">
        <v>3634</v>
      </c>
      <c r="I1055" s="76" t="s">
        <v>3635</v>
      </c>
      <c r="J1055" s="88">
        <v>50401334</v>
      </c>
      <c r="L1055" s="75" t="s">
        <v>6327</v>
      </c>
      <c r="M1055" s="75" t="s">
        <v>2</v>
      </c>
      <c r="N1055" s="75" t="s">
        <v>6328</v>
      </c>
      <c r="O1055" s="75" t="s">
        <v>8915</v>
      </c>
      <c r="P1055" s="75" t="s">
        <v>8916</v>
      </c>
    </row>
    <row r="1056" spans="5:16" ht="38.25">
      <c r="E1056" s="78" t="s">
        <v>6327</v>
      </c>
      <c r="F1056" s="75" t="s">
        <v>2</v>
      </c>
      <c r="G1056" s="75" t="s">
        <v>6333</v>
      </c>
      <c r="H1056" s="76" t="s">
        <v>4968</v>
      </c>
      <c r="I1056" s="76" t="s">
        <v>4969</v>
      </c>
      <c r="J1056" s="88">
        <v>50450514</v>
      </c>
      <c r="L1056" s="75" t="s">
        <v>6327</v>
      </c>
      <c r="M1056" s="75" t="s">
        <v>2</v>
      </c>
      <c r="N1056" s="75" t="s">
        <v>6328</v>
      </c>
      <c r="O1056" s="75" t="s">
        <v>9368</v>
      </c>
      <c r="P1056" s="75" t="s">
        <v>9369</v>
      </c>
    </row>
    <row r="1057" spans="5:16" ht="38.25">
      <c r="E1057" s="78" t="s">
        <v>6327</v>
      </c>
      <c r="F1057" s="75" t="s">
        <v>2</v>
      </c>
      <c r="G1057" s="75" t="s">
        <v>6333</v>
      </c>
      <c r="H1057" s="76" t="s">
        <v>4958</v>
      </c>
      <c r="I1057" s="76" t="s">
        <v>4959</v>
      </c>
      <c r="J1057" s="88">
        <v>50450496</v>
      </c>
      <c r="L1057" s="75" t="s">
        <v>6327</v>
      </c>
      <c r="M1057" s="75" t="s">
        <v>2</v>
      </c>
      <c r="N1057" s="75" t="s">
        <v>6328</v>
      </c>
      <c r="O1057" s="75" t="s">
        <v>9079</v>
      </c>
      <c r="P1057" s="75" t="s">
        <v>9080</v>
      </c>
    </row>
    <row r="1058" spans="5:16" ht="38.25">
      <c r="E1058" s="78" t="s">
        <v>6327</v>
      </c>
      <c r="F1058" s="75" t="s">
        <v>2</v>
      </c>
      <c r="G1058" s="75" t="s">
        <v>6333</v>
      </c>
      <c r="H1058" s="76" t="s">
        <v>4960</v>
      </c>
      <c r="I1058" s="76" t="s">
        <v>4961</v>
      </c>
      <c r="J1058" s="88">
        <v>50450500</v>
      </c>
      <c r="L1058" s="75" t="s">
        <v>6327</v>
      </c>
      <c r="M1058" s="75" t="s">
        <v>2</v>
      </c>
      <c r="N1058" s="75" t="s">
        <v>6328</v>
      </c>
      <c r="O1058" s="75" t="s">
        <v>8340</v>
      </c>
      <c r="P1058" s="75" t="s">
        <v>8341</v>
      </c>
    </row>
    <row r="1059" spans="5:16" ht="38.25">
      <c r="E1059" s="78" t="s">
        <v>6327</v>
      </c>
      <c r="F1059" s="75" t="s">
        <v>2</v>
      </c>
      <c r="G1059" s="75" t="s">
        <v>6333</v>
      </c>
      <c r="H1059" s="76" t="s">
        <v>4962</v>
      </c>
      <c r="I1059" s="76" t="s">
        <v>4963</v>
      </c>
      <c r="J1059" s="88">
        <v>50450502</v>
      </c>
      <c r="L1059" s="75" t="s">
        <v>6327</v>
      </c>
      <c r="M1059" s="75" t="s">
        <v>2</v>
      </c>
      <c r="N1059" s="75" t="s">
        <v>6328</v>
      </c>
      <c r="O1059" s="75" t="s">
        <v>7251</v>
      </c>
      <c r="P1059" s="75" t="s">
        <v>7252</v>
      </c>
    </row>
    <row r="1060" spans="5:16" ht="38.25">
      <c r="E1060" s="78" t="s">
        <v>6327</v>
      </c>
      <c r="F1060" s="75" t="s">
        <v>2</v>
      </c>
      <c r="G1060" s="75" t="s">
        <v>6330</v>
      </c>
      <c r="H1060" s="76" t="s">
        <v>4752</v>
      </c>
      <c r="I1060" s="76" t="s">
        <v>4753</v>
      </c>
      <c r="J1060" s="88">
        <v>50441125</v>
      </c>
      <c r="L1060" s="75" t="s">
        <v>6327</v>
      </c>
      <c r="M1060" s="75" t="s">
        <v>2</v>
      </c>
      <c r="N1060" s="75" t="s">
        <v>6328</v>
      </c>
      <c r="O1060" s="75" t="s">
        <v>7253</v>
      </c>
      <c r="P1060" s="75" t="s">
        <v>7254</v>
      </c>
    </row>
    <row r="1061" spans="5:16" ht="38.25">
      <c r="E1061" s="78" t="s">
        <v>6327</v>
      </c>
      <c r="F1061" s="75" t="s">
        <v>2</v>
      </c>
      <c r="G1061" s="75" t="s">
        <v>6330</v>
      </c>
      <c r="H1061" s="76" t="s">
        <v>3416</v>
      </c>
      <c r="I1061" s="76" t="s">
        <v>3417</v>
      </c>
      <c r="J1061" s="88">
        <v>50400107</v>
      </c>
      <c r="L1061" s="75" t="s">
        <v>6327</v>
      </c>
      <c r="M1061" s="75" t="s">
        <v>2</v>
      </c>
      <c r="N1061" s="75" t="s">
        <v>6328</v>
      </c>
      <c r="O1061" s="75" t="s">
        <v>8269</v>
      </c>
      <c r="P1061" s="75" t="s">
        <v>8270</v>
      </c>
    </row>
    <row r="1062" spans="5:16" ht="38.25">
      <c r="E1062" s="78" t="s">
        <v>6327</v>
      </c>
      <c r="F1062" s="75" t="s">
        <v>2</v>
      </c>
      <c r="G1062" s="75" t="s">
        <v>6330</v>
      </c>
      <c r="H1062" s="76" t="s">
        <v>3418</v>
      </c>
      <c r="I1062" s="76" t="s">
        <v>3419</v>
      </c>
      <c r="J1062" s="88">
        <v>50400108</v>
      </c>
      <c r="L1062" s="75" t="s">
        <v>6327</v>
      </c>
      <c r="M1062" s="75" t="s">
        <v>2</v>
      </c>
      <c r="N1062" s="75" t="s">
        <v>6328</v>
      </c>
      <c r="O1062" s="75" t="s">
        <v>7249</v>
      </c>
      <c r="P1062" s="75" t="s">
        <v>7250</v>
      </c>
    </row>
    <row r="1063" spans="5:16" ht="38.25">
      <c r="E1063" s="78" t="s">
        <v>6327</v>
      </c>
      <c r="F1063" s="75" t="s">
        <v>2</v>
      </c>
      <c r="G1063" s="75" t="s">
        <v>6328</v>
      </c>
      <c r="H1063" s="76" t="s">
        <v>3456</v>
      </c>
      <c r="I1063" s="76" t="s">
        <v>3457</v>
      </c>
      <c r="J1063" s="88">
        <v>50400738</v>
      </c>
      <c r="L1063" s="75" t="s">
        <v>6327</v>
      </c>
      <c r="M1063" s="75" t="s">
        <v>2</v>
      </c>
      <c r="N1063" s="75" t="s">
        <v>6328</v>
      </c>
      <c r="O1063" s="75" t="s">
        <v>8342</v>
      </c>
      <c r="P1063" s="75" t="s">
        <v>8343</v>
      </c>
    </row>
    <row r="1064" spans="5:16" ht="38.25">
      <c r="E1064" s="78" t="s">
        <v>6327</v>
      </c>
      <c r="F1064" s="75" t="s">
        <v>2</v>
      </c>
      <c r="G1064" s="75" t="s">
        <v>6328</v>
      </c>
      <c r="H1064" s="76" t="s">
        <v>3462</v>
      </c>
      <c r="I1064" s="76" t="s">
        <v>3463</v>
      </c>
      <c r="J1064" s="88">
        <v>50400768</v>
      </c>
      <c r="L1064" s="75" t="s">
        <v>6327</v>
      </c>
      <c r="M1064" s="75" t="s">
        <v>2</v>
      </c>
      <c r="N1064" s="75" t="s">
        <v>6328</v>
      </c>
      <c r="O1064" s="75" t="s">
        <v>6660</v>
      </c>
      <c r="P1064" s="75" t="s">
        <v>6661</v>
      </c>
    </row>
    <row r="1065" spans="5:16" ht="38.25">
      <c r="E1065" s="78" t="s">
        <v>6327</v>
      </c>
      <c r="F1065" s="75" t="s">
        <v>2</v>
      </c>
      <c r="G1065" s="75" t="s">
        <v>6328</v>
      </c>
      <c r="H1065" s="76" t="s">
        <v>3464</v>
      </c>
      <c r="I1065" s="76" t="s">
        <v>3465</v>
      </c>
      <c r="J1065" s="88">
        <v>50400770</v>
      </c>
      <c r="L1065" s="75" t="s">
        <v>6327</v>
      </c>
      <c r="M1065" s="75" t="s">
        <v>2</v>
      </c>
      <c r="N1065" s="75" t="s">
        <v>6328</v>
      </c>
      <c r="O1065" s="75" t="s">
        <v>6384</v>
      </c>
      <c r="P1065" s="75" t="s">
        <v>6385</v>
      </c>
    </row>
    <row r="1066" spans="5:16" ht="38.25">
      <c r="E1066" s="78" t="s">
        <v>6327</v>
      </c>
      <c r="F1066" s="75" t="s">
        <v>2</v>
      </c>
      <c r="G1066" s="75" t="s">
        <v>6328</v>
      </c>
      <c r="H1066" s="76" t="s">
        <v>3458</v>
      </c>
      <c r="I1066" s="76" t="s">
        <v>3459</v>
      </c>
      <c r="J1066" s="88">
        <v>50400740</v>
      </c>
      <c r="L1066" s="75" t="s">
        <v>6327</v>
      </c>
      <c r="M1066" s="75" t="s">
        <v>2</v>
      </c>
      <c r="N1066" s="75" t="s">
        <v>6328</v>
      </c>
      <c r="O1066" s="75" t="s">
        <v>8349</v>
      </c>
      <c r="P1066" s="75" t="s">
        <v>8350</v>
      </c>
    </row>
    <row r="1067" spans="5:16" ht="38.25">
      <c r="E1067" s="78" t="s">
        <v>6327</v>
      </c>
      <c r="F1067" s="75" t="s">
        <v>2</v>
      </c>
      <c r="G1067" s="75" t="s">
        <v>6328</v>
      </c>
      <c r="H1067" s="76" t="s">
        <v>3460</v>
      </c>
      <c r="I1067" s="76" t="s">
        <v>3461</v>
      </c>
      <c r="J1067" s="88">
        <v>50400760</v>
      </c>
      <c r="L1067" s="75" t="s">
        <v>6327</v>
      </c>
      <c r="M1067" s="75" t="s">
        <v>2</v>
      </c>
      <c r="N1067" s="75" t="s">
        <v>6328</v>
      </c>
      <c r="O1067" s="75" t="s">
        <v>9384</v>
      </c>
      <c r="P1067" s="75" t="s">
        <v>9385</v>
      </c>
    </row>
    <row r="1068" spans="5:16" ht="38.25">
      <c r="E1068" s="78" t="s">
        <v>6327</v>
      </c>
      <c r="F1068" s="75" t="s">
        <v>2</v>
      </c>
      <c r="G1068" s="75" t="s">
        <v>6328</v>
      </c>
      <c r="H1068" s="76" t="s">
        <v>3454</v>
      </c>
      <c r="I1068" s="76" t="s">
        <v>3455</v>
      </c>
      <c r="J1068" s="88">
        <v>50400737</v>
      </c>
      <c r="L1068" s="75" t="s">
        <v>6327</v>
      </c>
      <c r="M1068" s="75" t="s">
        <v>2</v>
      </c>
      <c r="N1068" s="75" t="s">
        <v>6328</v>
      </c>
      <c r="O1068" s="75" t="s">
        <v>8345</v>
      </c>
      <c r="P1068" s="75" t="s">
        <v>8346</v>
      </c>
    </row>
    <row r="1069" spans="5:16" ht="38.25">
      <c r="E1069" s="78" t="s">
        <v>6327</v>
      </c>
      <c r="F1069" s="75" t="s">
        <v>2</v>
      </c>
      <c r="G1069" s="75" t="s">
        <v>6328</v>
      </c>
      <c r="H1069" s="76" t="s">
        <v>3466</v>
      </c>
      <c r="I1069" s="76" t="s">
        <v>3467</v>
      </c>
      <c r="J1069" s="88">
        <v>50400907</v>
      </c>
      <c r="L1069" s="75" t="s">
        <v>6327</v>
      </c>
      <c r="M1069" s="75" t="s">
        <v>2</v>
      </c>
      <c r="N1069" s="75" t="s">
        <v>6328</v>
      </c>
      <c r="O1069" s="75" t="s">
        <v>8771</v>
      </c>
      <c r="P1069" s="75" t="s">
        <v>8772</v>
      </c>
    </row>
    <row r="1070" spans="5:16" ht="38.25">
      <c r="E1070" s="78" t="s">
        <v>6327</v>
      </c>
      <c r="F1070" s="75" t="s">
        <v>2</v>
      </c>
      <c r="G1070" s="75" t="s">
        <v>6330</v>
      </c>
      <c r="H1070" s="76" t="s">
        <v>3438</v>
      </c>
      <c r="I1070" s="76" t="s">
        <v>3439</v>
      </c>
      <c r="J1070" s="88">
        <v>50400495</v>
      </c>
      <c r="L1070" s="75" t="s">
        <v>6327</v>
      </c>
      <c r="M1070" s="75" t="s">
        <v>2</v>
      </c>
      <c r="N1070" s="75" t="s">
        <v>6328</v>
      </c>
      <c r="O1070" s="75" t="s">
        <v>8773</v>
      </c>
      <c r="P1070" s="75" t="s">
        <v>8774</v>
      </c>
    </row>
    <row r="1071" spans="5:16" ht="38.25">
      <c r="E1071" s="78" t="s">
        <v>6327</v>
      </c>
      <c r="F1071" s="75" t="s">
        <v>2</v>
      </c>
      <c r="G1071" s="75" t="s">
        <v>6330</v>
      </c>
      <c r="H1071" s="76" t="s">
        <v>3440</v>
      </c>
      <c r="I1071" s="76" t="s">
        <v>3441</v>
      </c>
      <c r="J1071" s="88">
        <v>50400497</v>
      </c>
      <c r="L1071" s="75" t="s">
        <v>6327</v>
      </c>
      <c r="M1071" s="75" t="s">
        <v>2</v>
      </c>
      <c r="N1071" s="75" t="s">
        <v>6328</v>
      </c>
      <c r="O1071" s="75" t="s">
        <v>8100</v>
      </c>
      <c r="P1071" s="75" t="s">
        <v>8101</v>
      </c>
    </row>
    <row r="1072" spans="5:16" ht="38.25">
      <c r="E1072" s="78" t="s">
        <v>6327</v>
      </c>
      <c r="F1072" s="75" t="s">
        <v>2</v>
      </c>
      <c r="G1072" s="75" t="s">
        <v>6330</v>
      </c>
      <c r="H1072" s="76" t="s">
        <v>3442</v>
      </c>
      <c r="I1072" s="76" t="s">
        <v>3443</v>
      </c>
      <c r="J1072" s="88">
        <v>50400501</v>
      </c>
      <c r="L1072" s="75" t="s">
        <v>6327</v>
      </c>
      <c r="M1072" s="75" t="s">
        <v>2</v>
      </c>
      <c r="N1072" s="75" t="s">
        <v>6328</v>
      </c>
      <c r="O1072" s="75" t="s">
        <v>6709</v>
      </c>
      <c r="P1072" s="75" t="s">
        <v>6710</v>
      </c>
    </row>
    <row r="1073" spans="5:16" ht="38.25">
      <c r="E1073" s="78" t="s">
        <v>6327</v>
      </c>
      <c r="F1073" s="75" t="s">
        <v>2</v>
      </c>
      <c r="G1073" s="75" t="s">
        <v>6330</v>
      </c>
      <c r="H1073" s="76" t="s">
        <v>3444</v>
      </c>
      <c r="I1073" s="76" t="s">
        <v>3445</v>
      </c>
      <c r="J1073" s="88">
        <v>50400503</v>
      </c>
      <c r="L1073" s="75" t="s">
        <v>6327</v>
      </c>
      <c r="M1073" s="75" t="s">
        <v>2</v>
      </c>
      <c r="N1073" s="75" t="s">
        <v>6328</v>
      </c>
      <c r="O1073" s="75" t="s">
        <v>7857</v>
      </c>
      <c r="P1073" s="75" t="s">
        <v>7858</v>
      </c>
    </row>
    <row r="1074" spans="5:16" ht="38.25">
      <c r="E1074" s="78" t="s">
        <v>6327</v>
      </c>
      <c r="F1074" s="75" t="s">
        <v>2</v>
      </c>
      <c r="G1074" s="75" t="s">
        <v>6330</v>
      </c>
      <c r="H1074" s="76" t="s">
        <v>3436</v>
      </c>
      <c r="I1074" s="76" t="s">
        <v>3437</v>
      </c>
      <c r="J1074" s="88">
        <v>50400481</v>
      </c>
      <c r="L1074" s="75" t="s">
        <v>6327</v>
      </c>
      <c r="M1074" s="75" t="s">
        <v>2</v>
      </c>
      <c r="N1074" s="75" t="s">
        <v>6328</v>
      </c>
      <c r="O1074" s="75" t="s">
        <v>7859</v>
      </c>
      <c r="P1074" s="75" t="s">
        <v>7860</v>
      </c>
    </row>
    <row r="1075" spans="5:16" ht="38.25">
      <c r="E1075" s="78" t="s">
        <v>6327</v>
      </c>
      <c r="F1075" s="75" t="s">
        <v>2</v>
      </c>
      <c r="G1075" s="75" t="s">
        <v>6330</v>
      </c>
      <c r="H1075" s="76" t="s">
        <v>3446</v>
      </c>
      <c r="I1075" s="76" t="s">
        <v>3447</v>
      </c>
      <c r="J1075" s="88">
        <v>50400507</v>
      </c>
      <c r="L1075" s="75" t="s">
        <v>6327</v>
      </c>
      <c r="M1075" s="75" t="s">
        <v>2</v>
      </c>
      <c r="N1075" s="75" t="s">
        <v>6328</v>
      </c>
      <c r="O1075" s="75" t="s">
        <v>7861</v>
      </c>
      <c r="P1075" s="75" t="s">
        <v>7862</v>
      </c>
    </row>
    <row r="1076" spans="5:16" ht="38.25">
      <c r="E1076" s="78" t="s">
        <v>6327</v>
      </c>
      <c r="F1076" s="75" t="s">
        <v>2</v>
      </c>
      <c r="G1076" s="75" t="s">
        <v>6333</v>
      </c>
      <c r="H1076" s="76" t="s">
        <v>4392</v>
      </c>
      <c r="I1076" s="76" t="s">
        <v>4393</v>
      </c>
      <c r="J1076" s="88">
        <v>50434129</v>
      </c>
      <c r="L1076" s="75" t="s">
        <v>6327</v>
      </c>
      <c r="M1076" s="75" t="s">
        <v>2</v>
      </c>
      <c r="N1076" s="75" t="s">
        <v>6328</v>
      </c>
      <c r="O1076" s="75" t="s">
        <v>7405</v>
      </c>
      <c r="P1076" s="75" t="s">
        <v>7406</v>
      </c>
    </row>
    <row r="1077" spans="5:16" ht="38.25">
      <c r="E1077" s="78" t="s">
        <v>6327</v>
      </c>
      <c r="F1077" s="75" t="s">
        <v>2</v>
      </c>
      <c r="G1077" s="75" t="s">
        <v>6333</v>
      </c>
      <c r="H1077" s="76" t="s">
        <v>4394</v>
      </c>
      <c r="I1077" s="76" t="s">
        <v>4395</v>
      </c>
      <c r="J1077" s="88">
        <v>50434130</v>
      </c>
      <c r="L1077" s="75" t="s">
        <v>6327</v>
      </c>
      <c r="M1077" s="75" t="s">
        <v>2</v>
      </c>
      <c r="N1077" s="75" t="s">
        <v>6328</v>
      </c>
      <c r="O1077" s="75" t="s">
        <v>9087</v>
      </c>
      <c r="P1077" s="75" t="s">
        <v>9088</v>
      </c>
    </row>
    <row r="1078" spans="5:16" ht="38.25">
      <c r="E1078" s="78" t="s">
        <v>6327</v>
      </c>
      <c r="F1078" s="75" t="s">
        <v>2</v>
      </c>
      <c r="G1078" s="75" t="s">
        <v>6333</v>
      </c>
      <c r="H1078" s="76" t="s">
        <v>4398</v>
      </c>
      <c r="I1078" s="76" t="s">
        <v>4399</v>
      </c>
      <c r="J1078" s="88">
        <v>50434147</v>
      </c>
      <c r="L1078" s="75" t="s">
        <v>6327</v>
      </c>
      <c r="M1078" s="75" t="s">
        <v>2</v>
      </c>
      <c r="N1078" s="75" t="s">
        <v>6328</v>
      </c>
      <c r="O1078" s="75" t="s">
        <v>6694</v>
      </c>
      <c r="P1078" s="75" t="s">
        <v>6695</v>
      </c>
    </row>
    <row r="1079" spans="5:16" ht="38.25">
      <c r="E1079" s="78" t="s">
        <v>6327</v>
      </c>
      <c r="F1079" s="75" t="s">
        <v>2</v>
      </c>
      <c r="G1079" s="75" t="s">
        <v>6333</v>
      </c>
      <c r="H1079" s="76" t="s">
        <v>4400</v>
      </c>
      <c r="I1079" s="76" t="s">
        <v>4401</v>
      </c>
      <c r="J1079" s="88">
        <v>50434218</v>
      </c>
      <c r="L1079" s="75" t="s">
        <v>6327</v>
      </c>
      <c r="M1079" s="75" t="s">
        <v>2</v>
      </c>
      <c r="N1079" s="75" t="s">
        <v>6328</v>
      </c>
      <c r="O1079" s="75" t="s">
        <v>7662</v>
      </c>
      <c r="P1079" s="75" t="s">
        <v>7663</v>
      </c>
    </row>
    <row r="1080" spans="5:16" ht="38.25">
      <c r="E1080" s="78" t="s">
        <v>6327</v>
      </c>
      <c r="F1080" s="75" t="s">
        <v>2</v>
      </c>
      <c r="G1080" s="75" t="s">
        <v>6333</v>
      </c>
      <c r="H1080" s="76" t="s">
        <v>4382</v>
      </c>
      <c r="I1080" s="76" t="s">
        <v>4383</v>
      </c>
      <c r="J1080" s="88">
        <v>50434112</v>
      </c>
      <c r="L1080" s="75" t="s">
        <v>6327</v>
      </c>
      <c r="M1080" s="75" t="s">
        <v>2</v>
      </c>
      <c r="N1080" s="75" t="s">
        <v>6328</v>
      </c>
      <c r="O1080" s="75" t="s">
        <v>7660</v>
      </c>
      <c r="P1080" s="75" t="s">
        <v>7661</v>
      </c>
    </row>
    <row r="1081" spans="5:16" ht="38.25">
      <c r="E1081" s="78" t="s">
        <v>6327</v>
      </c>
      <c r="F1081" s="75" t="s">
        <v>2</v>
      </c>
      <c r="G1081" s="75" t="s">
        <v>6333</v>
      </c>
      <c r="H1081" s="76" t="s">
        <v>4384</v>
      </c>
      <c r="I1081" s="76" t="s">
        <v>4385</v>
      </c>
      <c r="J1081" s="88">
        <v>50434116</v>
      </c>
      <c r="L1081" s="75" t="s">
        <v>6327</v>
      </c>
      <c r="M1081" s="75" t="s">
        <v>2</v>
      </c>
      <c r="N1081" s="75" t="s">
        <v>6328</v>
      </c>
      <c r="O1081" s="75" t="s">
        <v>7597</v>
      </c>
      <c r="P1081" s="75" t="s">
        <v>7598</v>
      </c>
    </row>
    <row r="1082" spans="5:16" ht="38.25">
      <c r="E1082" s="78" t="s">
        <v>6327</v>
      </c>
      <c r="F1082" s="75" t="s">
        <v>2</v>
      </c>
      <c r="G1082" s="75" t="s">
        <v>6333</v>
      </c>
      <c r="H1082" s="76" t="s">
        <v>4386</v>
      </c>
      <c r="I1082" s="76" t="s">
        <v>4387</v>
      </c>
      <c r="J1082" s="88">
        <v>50434124</v>
      </c>
      <c r="L1082" s="75" t="s">
        <v>6327</v>
      </c>
      <c r="M1082" s="75" t="s">
        <v>2</v>
      </c>
      <c r="N1082" s="75" t="s">
        <v>6328</v>
      </c>
      <c r="O1082" s="75" t="s">
        <v>8347</v>
      </c>
      <c r="P1082" s="75" t="s">
        <v>8348</v>
      </c>
    </row>
    <row r="1083" spans="5:16" ht="38.25">
      <c r="E1083" s="78" t="s">
        <v>6327</v>
      </c>
      <c r="F1083" s="75" t="s">
        <v>2</v>
      </c>
      <c r="G1083" s="75" t="s">
        <v>6333</v>
      </c>
      <c r="H1083" s="76" t="s">
        <v>4396</v>
      </c>
      <c r="I1083" s="76" t="s">
        <v>4397</v>
      </c>
      <c r="J1083" s="88">
        <v>50434141</v>
      </c>
      <c r="L1083" s="75" t="s">
        <v>6327</v>
      </c>
      <c r="M1083" s="75" t="s">
        <v>2</v>
      </c>
      <c r="N1083" s="75" t="s">
        <v>6328</v>
      </c>
      <c r="O1083" s="75" t="s">
        <v>8919</v>
      </c>
      <c r="P1083" s="75" t="s">
        <v>8920</v>
      </c>
    </row>
    <row r="1084" spans="5:16" ht="38.25">
      <c r="E1084" s="78" t="s">
        <v>6327</v>
      </c>
      <c r="F1084" s="75" t="s">
        <v>2</v>
      </c>
      <c r="G1084" s="75" t="s">
        <v>6333</v>
      </c>
      <c r="H1084" s="76" t="s">
        <v>4388</v>
      </c>
      <c r="I1084" s="76" t="s">
        <v>4389</v>
      </c>
      <c r="J1084" s="88">
        <v>50434127</v>
      </c>
      <c r="L1084" s="75" t="s">
        <v>6327</v>
      </c>
      <c r="M1084" s="75" t="s">
        <v>2</v>
      </c>
      <c r="N1084" s="75" t="s">
        <v>6328</v>
      </c>
      <c r="O1084" s="75" t="s">
        <v>6540</v>
      </c>
      <c r="P1084" s="75" t="s">
        <v>6541</v>
      </c>
    </row>
    <row r="1085" spans="5:16" ht="38.25">
      <c r="E1085" s="78" t="s">
        <v>6327</v>
      </c>
      <c r="F1085" s="75" t="s">
        <v>2</v>
      </c>
      <c r="G1085" s="75" t="s">
        <v>6333</v>
      </c>
      <c r="H1085" s="76" t="s">
        <v>4390</v>
      </c>
      <c r="I1085" s="76" t="s">
        <v>4391</v>
      </c>
      <c r="J1085" s="88">
        <v>50434128</v>
      </c>
      <c r="L1085" s="75" t="s">
        <v>6327</v>
      </c>
      <c r="M1085" s="75" t="s">
        <v>2</v>
      </c>
      <c r="N1085" s="75" t="s">
        <v>6328</v>
      </c>
      <c r="O1085" s="75" t="s">
        <v>6542</v>
      </c>
      <c r="P1085" s="75" t="s">
        <v>6543</v>
      </c>
    </row>
    <row r="1086" spans="5:16" ht="38.25">
      <c r="E1086" s="78" t="s">
        <v>6327</v>
      </c>
      <c r="F1086" s="75" t="s">
        <v>2</v>
      </c>
      <c r="G1086" s="75" t="s">
        <v>6334</v>
      </c>
      <c r="H1086" s="76" t="s">
        <v>2783</v>
      </c>
      <c r="I1086" s="76" t="s">
        <v>2784</v>
      </c>
      <c r="J1086" s="88">
        <v>50383911</v>
      </c>
      <c r="L1086" s="75" t="s">
        <v>6327</v>
      </c>
      <c r="M1086" s="75" t="s">
        <v>2</v>
      </c>
      <c r="N1086" s="75" t="s">
        <v>6328</v>
      </c>
      <c r="O1086" s="75" t="s">
        <v>7486</v>
      </c>
      <c r="P1086" s="75" t="s">
        <v>7487</v>
      </c>
    </row>
    <row r="1087" spans="5:16" ht="38.25">
      <c r="E1087" s="78" t="s">
        <v>6327</v>
      </c>
      <c r="F1087" s="75" t="s">
        <v>2</v>
      </c>
      <c r="G1087" s="75" t="s">
        <v>6334</v>
      </c>
      <c r="H1087" s="76" t="s">
        <v>2771</v>
      </c>
      <c r="I1087" s="76" t="s">
        <v>2772</v>
      </c>
      <c r="J1087" s="88">
        <v>50383899</v>
      </c>
      <c r="L1087" s="75" t="s">
        <v>6327</v>
      </c>
      <c r="M1087" s="75" t="s">
        <v>2</v>
      </c>
      <c r="N1087" s="75" t="s">
        <v>6328</v>
      </c>
      <c r="O1087" s="75" t="s">
        <v>6544</v>
      </c>
      <c r="P1087" s="75" t="s">
        <v>6545</v>
      </c>
    </row>
    <row r="1088" spans="5:16" ht="38.25">
      <c r="E1088" s="78" t="s">
        <v>6327</v>
      </c>
      <c r="F1088" s="75" t="s">
        <v>2</v>
      </c>
      <c r="G1088" s="75" t="s">
        <v>6331</v>
      </c>
      <c r="H1088" s="76" t="s">
        <v>2483</v>
      </c>
      <c r="I1088" s="76" t="s">
        <v>2484</v>
      </c>
      <c r="J1088" s="88">
        <v>50383776</v>
      </c>
      <c r="L1088" s="75" t="s">
        <v>6327</v>
      </c>
      <c r="M1088" s="75" t="s">
        <v>2</v>
      </c>
      <c r="N1088" s="75" t="s">
        <v>6328</v>
      </c>
      <c r="O1088" s="75" t="s">
        <v>9382</v>
      </c>
      <c r="P1088" s="75" t="s">
        <v>9383</v>
      </c>
    </row>
    <row r="1089" spans="5:16" ht="38.25">
      <c r="E1089" s="78" t="s">
        <v>6327</v>
      </c>
      <c r="F1089" s="75" t="s">
        <v>2</v>
      </c>
      <c r="G1089" s="75" t="s">
        <v>6331</v>
      </c>
      <c r="H1089" s="76" t="s">
        <v>2721</v>
      </c>
      <c r="I1089" s="76" t="s">
        <v>2722</v>
      </c>
      <c r="J1089" s="88">
        <v>50383850</v>
      </c>
      <c r="L1089" s="75" t="s">
        <v>6327</v>
      </c>
      <c r="M1089" s="75" t="s">
        <v>2</v>
      </c>
      <c r="N1089" s="75" t="s">
        <v>6328</v>
      </c>
      <c r="O1089" s="75" t="s">
        <v>9089</v>
      </c>
      <c r="P1089" s="75" t="s">
        <v>9090</v>
      </c>
    </row>
    <row r="1090" spans="5:16" ht="38.25">
      <c r="E1090" s="78" t="s">
        <v>6327</v>
      </c>
      <c r="F1090" s="75" t="s">
        <v>2</v>
      </c>
      <c r="G1090" s="75" t="s">
        <v>6331</v>
      </c>
      <c r="H1090" s="76" t="s">
        <v>2731</v>
      </c>
      <c r="I1090" s="76" t="s">
        <v>2732</v>
      </c>
      <c r="J1090" s="88">
        <v>50383864</v>
      </c>
      <c r="L1090" s="75" t="s">
        <v>6327</v>
      </c>
      <c r="M1090" s="75" t="s">
        <v>2</v>
      </c>
      <c r="N1090" s="75" t="s">
        <v>6328</v>
      </c>
      <c r="O1090" s="75" t="s">
        <v>9081</v>
      </c>
      <c r="P1090" s="75" t="s">
        <v>9082</v>
      </c>
    </row>
    <row r="1091" spans="5:16" ht="38.25">
      <c r="E1091" s="78" t="s">
        <v>6327</v>
      </c>
      <c r="F1091" s="75" t="s">
        <v>2</v>
      </c>
      <c r="G1091" s="75" t="s">
        <v>6331</v>
      </c>
      <c r="H1091" s="76" t="s">
        <v>2735</v>
      </c>
      <c r="I1091" s="76" t="s">
        <v>2736</v>
      </c>
      <c r="J1091" s="88">
        <v>50383866</v>
      </c>
      <c r="L1091" s="75" t="s">
        <v>6327</v>
      </c>
      <c r="M1091" s="75" t="s">
        <v>2</v>
      </c>
      <c r="N1091" s="75" t="s">
        <v>6328</v>
      </c>
      <c r="O1091" s="75" t="s">
        <v>8892</v>
      </c>
      <c r="P1091" s="75" t="s">
        <v>8893</v>
      </c>
    </row>
    <row r="1092" spans="5:16" ht="38.25">
      <c r="E1092" s="78" t="s">
        <v>6327</v>
      </c>
      <c r="F1092" s="75" t="s">
        <v>2</v>
      </c>
      <c r="G1092" s="75" t="s">
        <v>6331</v>
      </c>
      <c r="H1092" s="76" t="s">
        <v>2723</v>
      </c>
      <c r="I1092" s="76" t="s">
        <v>2724</v>
      </c>
      <c r="J1092" s="88">
        <v>50383856</v>
      </c>
      <c r="L1092" s="75" t="s">
        <v>6327</v>
      </c>
      <c r="M1092" s="75" t="s">
        <v>2</v>
      </c>
      <c r="N1092" s="75" t="s">
        <v>6328</v>
      </c>
      <c r="O1092" s="75" t="s">
        <v>6692</v>
      </c>
      <c r="P1092" s="75" t="s">
        <v>6693</v>
      </c>
    </row>
    <row r="1093" spans="5:16" ht="38.25">
      <c r="E1093" s="78" t="s">
        <v>6327</v>
      </c>
      <c r="F1093" s="75" t="s">
        <v>2</v>
      </c>
      <c r="G1093" s="75" t="s">
        <v>6331</v>
      </c>
      <c r="H1093" s="76" t="s">
        <v>2753</v>
      </c>
      <c r="I1093" s="76" t="s">
        <v>2754</v>
      </c>
      <c r="J1093" s="88">
        <v>50383882</v>
      </c>
      <c r="L1093" s="75" t="s">
        <v>6327</v>
      </c>
      <c r="M1093" s="75" t="s">
        <v>2</v>
      </c>
      <c r="N1093" s="75" t="s">
        <v>6328</v>
      </c>
      <c r="O1093" s="75" t="s">
        <v>7683</v>
      </c>
      <c r="P1093" s="75" t="s">
        <v>7684</v>
      </c>
    </row>
    <row r="1094" spans="5:16" ht="38.25">
      <c r="E1094" s="78" t="s">
        <v>6327</v>
      </c>
      <c r="F1094" s="75" t="s">
        <v>2</v>
      </c>
      <c r="G1094" s="75" t="s">
        <v>6331</v>
      </c>
      <c r="H1094" s="76" t="s">
        <v>2755</v>
      </c>
      <c r="I1094" s="76" t="s">
        <v>2756</v>
      </c>
      <c r="J1094" s="88">
        <v>50383884</v>
      </c>
      <c r="L1094" s="75" t="s">
        <v>6327</v>
      </c>
      <c r="M1094" s="75" t="s">
        <v>2</v>
      </c>
      <c r="N1094" s="75" t="s">
        <v>6328</v>
      </c>
      <c r="O1094" s="75" t="s">
        <v>7466</v>
      </c>
      <c r="P1094" s="75" t="s">
        <v>7467</v>
      </c>
    </row>
    <row r="1095" spans="5:16" ht="38.25">
      <c r="E1095" s="78" t="s">
        <v>6327</v>
      </c>
      <c r="F1095" s="75" t="s">
        <v>2</v>
      </c>
      <c r="G1095" s="75" t="s">
        <v>6331</v>
      </c>
      <c r="H1095" s="76" t="s">
        <v>2739</v>
      </c>
      <c r="I1095" s="76" t="s">
        <v>2740</v>
      </c>
      <c r="J1095" s="88">
        <v>50383869</v>
      </c>
      <c r="L1095" s="75" t="s">
        <v>6327</v>
      </c>
      <c r="M1095" s="75" t="s">
        <v>2</v>
      </c>
      <c r="N1095" s="75" t="s">
        <v>6328</v>
      </c>
      <c r="O1095" s="75" t="s">
        <v>7468</v>
      </c>
      <c r="P1095" s="75" t="s">
        <v>7469</v>
      </c>
    </row>
    <row r="1096" spans="5:16" ht="38.25">
      <c r="E1096" s="78" t="s">
        <v>6327</v>
      </c>
      <c r="F1096" s="75" t="s">
        <v>2</v>
      </c>
      <c r="G1096" s="75" t="s">
        <v>6331</v>
      </c>
      <c r="H1096" s="76" t="s">
        <v>2757</v>
      </c>
      <c r="I1096" s="76" t="s">
        <v>2758</v>
      </c>
      <c r="J1096" s="88">
        <v>50383886</v>
      </c>
      <c r="L1096" s="75" t="s">
        <v>6327</v>
      </c>
      <c r="M1096" s="75" t="s">
        <v>2</v>
      </c>
      <c r="N1096" s="75" t="s">
        <v>6328</v>
      </c>
      <c r="O1096" s="75" t="s">
        <v>7675</v>
      </c>
      <c r="P1096" s="75" t="s">
        <v>7676</v>
      </c>
    </row>
    <row r="1097" spans="5:16" ht="38.25">
      <c r="E1097" s="78" t="s">
        <v>6327</v>
      </c>
      <c r="F1097" s="75" t="s">
        <v>2</v>
      </c>
      <c r="G1097" s="75" t="s">
        <v>6331</v>
      </c>
      <c r="H1097" s="76" t="s">
        <v>2797</v>
      </c>
      <c r="I1097" s="76" t="s">
        <v>2798</v>
      </c>
      <c r="J1097" s="88">
        <v>50383925</v>
      </c>
      <c r="L1097" s="75" t="s">
        <v>6327</v>
      </c>
      <c r="M1097" s="75" t="s">
        <v>2</v>
      </c>
      <c r="N1097" s="75" t="s">
        <v>6328</v>
      </c>
      <c r="O1097" s="75" t="s">
        <v>7273</v>
      </c>
      <c r="P1097" s="75" t="s">
        <v>7274</v>
      </c>
    </row>
    <row r="1098" spans="5:16" ht="38.25">
      <c r="E1098" s="78" t="s">
        <v>6327</v>
      </c>
      <c r="F1098" s="75" t="s">
        <v>2</v>
      </c>
      <c r="G1098" s="75" t="s">
        <v>6331</v>
      </c>
      <c r="H1098" s="76" t="s">
        <v>2741</v>
      </c>
      <c r="I1098" s="76" t="s">
        <v>2742</v>
      </c>
      <c r="J1098" s="88">
        <v>50383872</v>
      </c>
      <c r="L1098" s="75" t="s">
        <v>6327</v>
      </c>
      <c r="M1098" s="75" t="s">
        <v>2</v>
      </c>
      <c r="N1098" s="75" t="s">
        <v>6328</v>
      </c>
      <c r="O1098" s="75" t="s">
        <v>7791</v>
      </c>
      <c r="P1098" s="75" t="s">
        <v>7792</v>
      </c>
    </row>
    <row r="1099" spans="5:16" ht="38.25">
      <c r="E1099" s="78" t="s">
        <v>6327</v>
      </c>
      <c r="F1099" s="75" t="s">
        <v>2</v>
      </c>
      <c r="G1099" s="75" t="s">
        <v>6331</v>
      </c>
      <c r="H1099" s="76" t="s">
        <v>2763</v>
      </c>
      <c r="I1099" s="76" t="s">
        <v>2764</v>
      </c>
      <c r="J1099" s="88">
        <v>50383890</v>
      </c>
      <c r="L1099" s="75" t="s">
        <v>6327</v>
      </c>
      <c r="M1099" s="75" t="s">
        <v>2</v>
      </c>
      <c r="N1099" s="75" t="s">
        <v>6328</v>
      </c>
      <c r="O1099" s="75" t="s">
        <v>8035</v>
      </c>
      <c r="P1099" s="75" t="s">
        <v>8036</v>
      </c>
    </row>
    <row r="1100" spans="5:16" ht="38.25">
      <c r="E1100" s="78" t="s">
        <v>6327</v>
      </c>
      <c r="F1100" s="75" t="s">
        <v>2</v>
      </c>
      <c r="G1100" s="75" t="s">
        <v>6331</v>
      </c>
      <c r="H1100" s="76" t="s">
        <v>2675</v>
      </c>
      <c r="I1100" s="76" t="s">
        <v>2676</v>
      </c>
      <c r="J1100" s="88">
        <v>50383806</v>
      </c>
      <c r="L1100" s="75" t="s">
        <v>6327</v>
      </c>
      <c r="M1100" s="75" t="s">
        <v>2</v>
      </c>
      <c r="N1100" s="75" t="s">
        <v>6328</v>
      </c>
      <c r="O1100" s="75" t="s">
        <v>7568</v>
      </c>
      <c r="P1100" s="75" t="s">
        <v>7569</v>
      </c>
    </row>
    <row r="1101" spans="5:16" ht="38.25">
      <c r="E1101" s="78" t="s">
        <v>6327</v>
      </c>
      <c r="F1101" s="75" t="s">
        <v>2</v>
      </c>
      <c r="G1101" s="75" t="s">
        <v>6331</v>
      </c>
      <c r="H1101" s="76" t="s">
        <v>2681</v>
      </c>
      <c r="I1101" s="76" t="s">
        <v>2682</v>
      </c>
      <c r="J1101" s="88">
        <v>50383809</v>
      </c>
      <c r="L1101" s="75" t="s">
        <v>6327</v>
      </c>
      <c r="M1101" s="75" t="s">
        <v>2</v>
      </c>
      <c r="N1101" s="75" t="s">
        <v>6328</v>
      </c>
      <c r="O1101" s="75" t="s">
        <v>7564</v>
      </c>
      <c r="P1101" s="75" t="s">
        <v>7565</v>
      </c>
    </row>
    <row r="1102" spans="5:16" ht="38.25">
      <c r="E1102" s="78" t="s">
        <v>6327</v>
      </c>
      <c r="F1102" s="75" t="s">
        <v>2</v>
      </c>
      <c r="G1102" s="75" t="s">
        <v>6331</v>
      </c>
      <c r="H1102" s="76" t="s">
        <v>2641</v>
      </c>
      <c r="I1102" s="76" t="s">
        <v>2642</v>
      </c>
      <c r="J1102" s="88">
        <v>50383778</v>
      </c>
      <c r="L1102" s="75" t="s">
        <v>6327</v>
      </c>
      <c r="M1102" s="75" t="s">
        <v>2</v>
      </c>
      <c r="N1102" s="75" t="s">
        <v>6328</v>
      </c>
      <c r="O1102" s="75" t="s">
        <v>8027</v>
      </c>
      <c r="P1102" s="75" t="s">
        <v>8028</v>
      </c>
    </row>
    <row r="1103" spans="5:16" ht="38.25">
      <c r="E1103" s="78" t="s">
        <v>6327</v>
      </c>
      <c r="F1103" s="75" t="s">
        <v>2</v>
      </c>
      <c r="G1103" s="75" t="s">
        <v>6331</v>
      </c>
      <c r="H1103" s="76" t="s">
        <v>2745</v>
      </c>
      <c r="I1103" s="76" t="s">
        <v>2746</v>
      </c>
      <c r="J1103" s="88">
        <v>50383875</v>
      </c>
      <c r="L1103" s="75" t="s">
        <v>6327</v>
      </c>
      <c r="M1103" s="75" t="s">
        <v>2</v>
      </c>
      <c r="N1103" s="75" t="s">
        <v>6328</v>
      </c>
      <c r="O1103" s="75" t="s">
        <v>7970</v>
      </c>
      <c r="P1103" s="75" t="s">
        <v>7971</v>
      </c>
    </row>
    <row r="1104" spans="5:16" ht="38.25">
      <c r="E1104" s="78" t="s">
        <v>6327</v>
      </c>
      <c r="F1104" s="75" t="s">
        <v>37</v>
      </c>
      <c r="G1104" s="75" t="s">
        <v>712</v>
      </c>
      <c r="H1104" s="76" t="s">
        <v>2331</v>
      </c>
      <c r="I1104" s="76" t="s">
        <v>2332</v>
      </c>
      <c r="J1104" s="88">
        <v>50330621</v>
      </c>
      <c r="L1104" s="75" t="s">
        <v>6327</v>
      </c>
      <c r="M1104" s="75" t="s">
        <v>2</v>
      </c>
      <c r="N1104" s="75" t="s">
        <v>6328</v>
      </c>
      <c r="O1104" s="75" t="s">
        <v>7263</v>
      </c>
      <c r="P1104" s="75" t="s">
        <v>7264</v>
      </c>
    </row>
    <row r="1105" spans="5:16" ht="38.25">
      <c r="E1105" s="78" t="s">
        <v>6327</v>
      </c>
      <c r="F1105" s="75" t="s">
        <v>2</v>
      </c>
      <c r="G1105" s="75" t="s">
        <v>6328</v>
      </c>
      <c r="H1105" s="76" t="s">
        <v>3235</v>
      </c>
      <c r="I1105" s="76" t="s">
        <v>3236</v>
      </c>
      <c r="J1105" s="88">
        <v>50397838</v>
      </c>
      <c r="L1105" s="75" t="s">
        <v>6327</v>
      </c>
      <c r="M1105" s="75" t="s">
        <v>2</v>
      </c>
      <c r="N1105" s="75" t="s">
        <v>6328</v>
      </c>
      <c r="O1105" s="75" t="s">
        <v>7562</v>
      </c>
      <c r="P1105" s="75" t="s">
        <v>7563</v>
      </c>
    </row>
    <row r="1106" spans="5:16" ht="38.25">
      <c r="E1106" s="78" t="s">
        <v>6327</v>
      </c>
      <c r="F1106" s="75" t="s">
        <v>2</v>
      </c>
      <c r="G1106" s="75" t="s">
        <v>6328</v>
      </c>
      <c r="H1106" s="76" t="s">
        <v>3237</v>
      </c>
      <c r="I1106" s="76" t="s">
        <v>3238</v>
      </c>
      <c r="J1106" s="88">
        <v>50397905</v>
      </c>
      <c r="L1106" s="75" t="s">
        <v>6327</v>
      </c>
      <c r="M1106" s="75" t="s">
        <v>2</v>
      </c>
      <c r="N1106" s="75" t="s">
        <v>6328</v>
      </c>
      <c r="O1106" s="75" t="s">
        <v>7504</v>
      </c>
      <c r="P1106" s="75" t="s">
        <v>7505</v>
      </c>
    </row>
    <row r="1107" spans="5:16" ht="38.25">
      <c r="E1107" s="78" t="s">
        <v>6327</v>
      </c>
      <c r="F1107" s="75" t="s">
        <v>2</v>
      </c>
      <c r="G1107" s="75" t="s">
        <v>6328</v>
      </c>
      <c r="H1107" s="76" t="s">
        <v>3241</v>
      </c>
      <c r="I1107" s="76" t="s">
        <v>3242</v>
      </c>
      <c r="J1107" s="88">
        <v>50397984</v>
      </c>
      <c r="L1107" s="75" t="s">
        <v>6327</v>
      </c>
      <c r="M1107" s="75" t="s">
        <v>2</v>
      </c>
      <c r="N1107" s="75" t="s">
        <v>6328</v>
      </c>
      <c r="O1107" s="75" t="s">
        <v>7267</v>
      </c>
      <c r="P1107" s="75" t="s">
        <v>7268</v>
      </c>
    </row>
    <row r="1108" spans="5:16" ht="38.25">
      <c r="E1108" s="78" t="s">
        <v>6327</v>
      </c>
      <c r="F1108" s="75" t="s">
        <v>2</v>
      </c>
      <c r="G1108" s="75" t="s">
        <v>6328</v>
      </c>
      <c r="H1108" s="76" t="s">
        <v>3243</v>
      </c>
      <c r="I1108" s="76" t="s">
        <v>3244</v>
      </c>
      <c r="J1108" s="88">
        <v>50397988</v>
      </c>
      <c r="L1108" s="75" t="s">
        <v>6327</v>
      </c>
      <c r="M1108" s="75" t="s">
        <v>2</v>
      </c>
      <c r="N1108" s="75" t="s">
        <v>6328</v>
      </c>
      <c r="O1108" s="75" t="s">
        <v>7269</v>
      </c>
      <c r="P1108" s="75" t="s">
        <v>7270</v>
      </c>
    </row>
    <row r="1109" spans="5:16" ht="38.25">
      <c r="E1109" s="78" t="s">
        <v>6327</v>
      </c>
      <c r="F1109" s="75" t="s">
        <v>2</v>
      </c>
      <c r="G1109" s="75" t="s">
        <v>6328</v>
      </c>
      <c r="H1109" s="76" t="s">
        <v>3245</v>
      </c>
      <c r="I1109" s="76" t="s">
        <v>3246</v>
      </c>
      <c r="J1109" s="88">
        <v>50397989</v>
      </c>
      <c r="L1109" s="75" t="s">
        <v>6327</v>
      </c>
      <c r="M1109" s="75" t="s">
        <v>2</v>
      </c>
      <c r="N1109" s="75" t="s">
        <v>6328</v>
      </c>
      <c r="O1109" s="75" t="s">
        <v>7271</v>
      </c>
      <c r="P1109" s="75" t="s">
        <v>7272</v>
      </c>
    </row>
    <row r="1110" spans="5:16" ht="38.25">
      <c r="E1110" s="78" t="s">
        <v>6327</v>
      </c>
      <c r="F1110" s="75" t="s">
        <v>2</v>
      </c>
      <c r="G1110" s="75" t="s">
        <v>6328</v>
      </c>
      <c r="H1110" s="76" t="s">
        <v>2363</v>
      </c>
      <c r="I1110" s="76" t="s">
        <v>2364</v>
      </c>
      <c r="J1110" s="88">
        <v>50330744</v>
      </c>
      <c r="L1110" s="75" t="s">
        <v>6327</v>
      </c>
      <c r="M1110" s="75" t="s">
        <v>2</v>
      </c>
      <c r="N1110" s="75" t="s">
        <v>6328</v>
      </c>
      <c r="O1110" s="75" t="s">
        <v>7813</v>
      </c>
      <c r="P1110" s="75" t="s">
        <v>7814</v>
      </c>
    </row>
    <row r="1111" spans="5:16" ht="38.25">
      <c r="E1111" s="78" t="s">
        <v>6327</v>
      </c>
      <c r="F1111" s="75" t="s">
        <v>2</v>
      </c>
      <c r="G1111" s="75" t="s">
        <v>6328</v>
      </c>
      <c r="H1111" s="76" t="s">
        <v>2365</v>
      </c>
      <c r="I1111" s="76" t="s">
        <v>2366</v>
      </c>
      <c r="J1111" s="88">
        <v>50330745</v>
      </c>
      <c r="L1111" s="75" t="s">
        <v>6327</v>
      </c>
      <c r="M1111" s="75" t="s">
        <v>2</v>
      </c>
      <c r="N1111" s="75" t="s">
        <v>6328</v>
      </c>
      <c r="O1111" s="75" t="s">
        <v>7815</v>
      </c>
      <c r="P1111" s="75" t="s">
        <v>7816</v>
      </c>
    </row>
    <row r="1112" spans="5:16" ht="38.25">
      <c r="E1112" s="78" t="s">
        <v>6327</v>
      </c>
      <c r="F1112" s="75" t="s">
        <v>2</v>
      </c>
      <c r="G1112" s="75" t="s">
        <v>6328</v>
      </c>
      <c r="H1112" s="76" t="s">
        <v>5428</v>
      </c>
      <c r="I1112" s="76" t="s">
        <v>5429</v>
      </c>
      <c r="J1112" s="88">
        <v>50452706</v>
      </c>
      <c r="L1112" s="75" t="s">
        <v>6327</v>
      </c>
      <c r="M1112" s="75" t="s">
        <v>2</v>
      </c>
      <c r="N1112" s="75" t="s">
        <v>6328</v>
      </c>
      <c r="O1112" s="75" t="s">
        <v>7817</v>
      </c>
      <c r="P1112" s="75" t="s">
        <v>7818</v>
      </c>
    </row>
    <row r="1113" spans="5:16" ht="38.25">
      <c r="E1113" s="78" t="s">
        <v>6327</v>
      </c>
      <c r="F1113" s="75" t="s">
        <v>2</v>
      </c>
      <c r="G1113" s="75" t="s">
        <v>6334</v>
      </c>
      <c r="H1113" s="76" t="s">
        <v>3276</v>
      </c>
      <c r="I1113" s="76" t="s">
        <v>3277</v>
      </c>
      <c r="J1113" s="88">
        <v>50398057</v>
      </c>
      <c r="L1113" s="75" t="s">
        <v>6327</v>
      </c>
      <c r="M1113" s="75" t="s">
        <v>2</v>
      </c>
      <c r="N1113" s="75" t="s">
        <v>6328</v>
      </c>
      <c r="O1113" s="75" t="s">
        <v>7297</v>
      </c>
      <c r="P1113" s="75" t="s">
        <v>7298</v>
      </c>
    </row>
    <row r="1114" spans="5:16" ht="38.25">
      <c r="E1114" s="78" t="s">
        <v>6327</v>
      </c>
      <c r="F1114" s="75" t="s">
        <v>2</v>
      </c>
      <c r="G1114" s="75" t="s">
        <v>6334</v>
      </c>
      <c r="H1114" s="76" t="s">
        <v>3280</v>
      </c>
      <c r="I1114" s="76" t="s">
        <v>3281</v>
      </c>
      <c r="J1114" s="88">
        <v>50398059</v>
      </c>
      <c r="L1114" s="75" t="s">
        <v>6327</v>
      </c>
      <c r="M1114" s="75" t="s">
        <v>2</v>
      </c>
      <c r="N1114" s="75" t="s">
        <v>6328</v>
      </c>
      <c r="O1114" s="75" t="s">
        <v>7819</v>
      </c>
      <c r="P1114" s="75" t="s">
        <v>7820</v>
      </c>
    </row>
    <row r="1115" spans="5:16" ht="38.25">
      <c r="E1115" s="78" t="s">
        <v>6327</v>
      </c>
      <c r="F1115" s="75" t="s">
        <v>2</v>
      </c>
      <c r="G1115" s="75" t="s">
        <v>6334</v>
      </c>
      <c r="H1115" s="76" t="s">
        <v>3270</v>
      </c>
      <c r="I1115" s="76" t="s">
        <v>3271</v>
      </c>
      <c r="J1115" s="88">
        <v>50398040</v>
      </c>
      <c r="L1115" s="75" t="s">
        <v>6327</v>
      </c>
      <c r="M1115" s="75" t="s">
        <v>2</v>
      </c>
      <c r="N1115" s="75" t="s">
        <v>6328</v>
      </c>
      <c r="O1115" s="75" t="s">
        <v>6414</v>
      </c>
      <c r="P1115" s="75" t="s">
        <v>6415</v>
      </c>
    </row>
    <row r="1116" spans="5:16" ht="38.25">
      <c r="E1116" s="78" t="s">
        <v>6327</v>
      </c>
      <c r="F1116" s="75" t="s">
        <v>2</v>
      </c>
      <c r="G1116" s="75" t="s">
        <v>6334</v>
      </c>
      <c r="H1116" s="76" t="s">
        <v>3272</v>
      </c>
      <c r="I1116" s="76" t="s">
        <v>3273</v>
      </c>
      <c r="J1116" s="88">
        <v>50398049</v>
      </c>
      <c r="L1116" s="75" t="s">
        <v>6327</v>
      </c>
      <c r="M1116" s="75" t="s">
        <v>2</v>
      </c>
      <c r="N1116" s="75" t="s">
        <v>6328</v>
      </c>
      <c r="O1116" s="75" t="s">
        <v>9271</v>
      </c>
      <c r="P1116" s="75" t="s">
        <v>9272</v>
      </c>
    </row>
    <row r="1117" spans="5:16" ht="38.25">
      <c r="E1117" s="78" t="s">
        <v>6327</v>
      </c>
      <c r="F1117" s="75" t="s">
        <v>2</v>
      </c>
      <c r="G1117" s="75" t="s">
        <v>6334</v>
      </c>
      <c r="H1117" s="76" t="s">
        <v>3274</v>
      </c>
      <c r="I1117" s="76" t="s">
        <v>3275</v>
      </c>
      <c r="J1117" s="88">
        <v>50398051</v>
      </c>
      <c r="L1117" s="75" t="s">
        <v>6327</v>
      </c>
      <c r="M1117" s="75" t="s">
        <v>2</v>
      </c>
      <c r="N1117" s="75" t="s">
        <v>6328</v>
      </c>
      <c r="O1117" s="75" t="s">
        <v>7324</v>
      </c>
      <c r="P1117" s="75" t="s">
        <v>7325</v>
      </c>
    </row>
    <row r="1118" spans="5:16" ht="38.25">
      <c r="E1118" s="78" t="s">
        <v>6327</v>
      </c>
      <c r="F1118" s="75" t="s">
        <v>2</v>
      </c>
      <c r="G1118" s="75" t="s">
        <v>6334</v>
      </c>
      <c r="H1118" s="76" t="s">
        <v>3278</v>
      </c>
      <c r="I1118" s="76" t="s">
        <v>3279</v>
      </c>
      <c r="J1118" s="88">
        <v>50398058</v>
      </c>
      <c r="L1118" s="75" t="s">
        <v>6327</v>
      </c>
      <c r="M1118" s="75" t="s">
        <v>2</v>
      </c>
      <c r="N1118" s="75" t="s">
        <v>6328</v>
      </c>
      <c r="O1118" s="75" t="s">
        <v>7760</v>
      </c>
      <c r="P1118" s="75" t="s">
        <v>7761</v>
      </c>
    </row>
    <row r="1119" spans="5:16" ht="38.25">
      <c r="E1119" s="78" t="s">
        <v>6327</v>
      </c>
      <c r="F1119" s="75" t="s">
        <v>2</v>
      </c>
      <c r="G1119" s="75" t="s">
        <v>6334</v>
      </c>
      <c r="H1119" s="76" t="s">
        <v>3920</v>
      </c>
      <c r="I1119" s="76" t="s">
        <v>3921</v>
      </c>
      <c r="J1119" s="88">
        <v>50402940</v>
      </c>
      <c r="L1119" s="75" t="s">
        <v>6327</v>
      </c>
      <c r="M1119" s="75" t="s">
        <v>2</v>
      </c>
      <c r="N1119" s="75" t="s">
        <v>6328</v>
      </c>
      <c r="O1119" s="75" t="s">
        <v>7328</v>
      </c>
      <c r="P1119" s="75" t="s">
        <v>7329</v>
      </c>
    </row>
    <row r="1120" spans="5:16" ht="38.25">
      <c r="E1120" s="78" t="s">
        <v>6327</v>
      </c>
      <c r="F1120" s="75" t="s">
        <v>2</v>
      </c>
      <c r="G1120" s="75" t="s">
        <v>6334</v>
      </c>
      <c r="H1120" s="76" t="s">
        <v>3978</v>
      </c>
      <c r="I1120" s="76" t="s">
        <v>3979</v>
      </c>
      <c r="J1120" s="88">
        <v>50403034</v>
      </c>
      <c r="L1120" s="75" t="s">
        <v>6327</v>
      </c>
      <c r="M1120" s="75" t="s">
        <v>2</v>
      </c>
      <c r="N1120" s="75" t="s">
        <v>6328</v>
      </c>
      <c r="O1120" s="75" t="s">
        <v>7821</v>
      </c>
      <c r="P1120" s="75" t="s">
        <v>7822</v>
      </c>
    </row>
    <row r="1121" spans="5:16" ht="38.25">
      <c r="E1121" s="78" t="s">
        <v>6327</v>
      </c>
      <c r="F1121" s="75" t="s">
        <v>2</v>
      </c>
      <c r="G1121" s="75" t="s">
        <v>6334</v>
      </c>
      <c r="H1121" s="76" t="s">
        <v>3974</v>
      </c>
      <c r="I1121" s="76" t="s">
        <v>3975</v>
      </c>
      <c r="J1121" s="88">
        <v>50403006</v>
      </c>
      <c r="L1121" s="75" t="s">
        <v>6327</v>
      </c>
      <c r="M1121" s="75" t="s">
        <v>2</v>
      </c>
      <c r="N1121" s="75" t="s">
        <v>6328</v>
      </c>
      <c r="O1121" s="75" t="s">
        <v>9083</v>
      </c>
      <c r="P1121" s="75" t="s">
        <v>9084</v>
      </c>
    </row>
    <row r="1122" spans="5:16" ht="38.25">
      <c r="E1122" s="78" t="s">
        <v>6327</v>
      </c>
      <c r="F1122" s="75" t="s">
        <v>2</v>
      </c>
      <c r="G1122" s="75" t="s">
        <v>6334</v>
      </c>
      <c r="H1122" s="76" t="s">
        <v>3988</v>
      </c>
      <c r="I1122" s="76" t="s">
        <v>3989</v>
      </c>
      <c r="J1122" s="88">
        <v>50403042</v>
      </c>
      <c r="L1122" s="75" t="s">
        <v>6327</v>
      </c>
      <c r="M1122" s="75" t="s">
        <v>2</v>
      </c>
      <c r="N1122" s="75" t="s">
        <v>6328</v>
      </c>
      <c r="O1122" s="75" t="s">
        <v>7823</v>
      </c>
      <c r="P1122" s="75" t="s">
        <v>7824</v>
      </c>
    </row>
    <row r="1123" spans="5:16" ht="38.25">
      <c r="E1123" s="78" t="s">
        <v>6327</v>
      </c>
      <c r="F1123" s="75" t="s">
        <v>2</v>
      </c>
      <c r="G1123" s="75" t="s">
        <v>6334</v>
      </c>
      <c r="H1123" s="76" t="s">
        <v>3990</v>
      </c>
      <c r="I1123" s="76" t="s">
        <v>3991</v>
      </c>
      <c r="J1123" s="88">
        <v>50403043</v>
      </c>
      <c r="L1123" s="75" t="s">
        <v>6327</v>
      </c>
      <c r="M1123" s="75" t="s">
        <v>2</v>
      </c>
      <c r="N1123" s="75" t="s">
        <v>6328</v>
      </c>
      <c r="O1123" s="75" t="s">
        <v>7330</v>
      </c>
      <c r="P1123" s="75" t="s">
        <v>7331</v>
      </c>
    </row>
    <row r="1124" spans="5:16" ht="38.25">
      <c r="E1124" s="78" t="s">
        <v>6327</v>
      </c>
      <c r="F1124" s="75" t="s">
        <v>2</v>
      </c>
      <c r="G1124" s="75" t="s">
        <v>6334</v>
      </c>
      <c r="H1124" s="76" t="s">
        <v>3922</v>
      </c>
      <c r="I1124" s="76" t="s">
        <v>3923</v>
      </c>
      <c r="J1124" s="88">
        <v>50402941</v>
      </c>
      <c r="L1124" s="75" t="s">
        <v>6327</v>
      </c>
      <c r="M1124" s="75" t="s">
        <v>2</v>
      </c>
      <c r="N1124" s="75" t="s">
        <v>6328</v>
      </c>
      <c r="O1124" s="75" t="s">
        <v>9273</v>
      </c>
      <c r="P1124" s="75" t="s">
        <v>9274</v>
      </c>
    </row>
    <row r="1125" spans="5:16" ht="38.25">
      <c r="E1125" s="78" t="s">
        <v>6327</v>
      </c>
      <c r="F1125" s="75" t="s">
        <v>2</v>
      </c>
      <c r="G1125" s="75" t="s">
        <v>6334</v>
      </c>
      <c r="H1125" s="76" t="s">
        <v>3924</v>
      </c>
      <c r="I1125" s="76" t="s">
        <v>3925</v>
      </c>
      <c r="J1125" s="88">
        <v>50402942</v>
      </c>
      <c r="L1125" s="75" t="s">
        <v>6327</v>
      </c>
      <c r="M1125" s="75" t="s">
        <v>2</v>
      </c>
      <c r="N1125" s="75" t="s">
        <v>6328</v>
      </c>
      <c r="O1125" s="75" t="s">
        <v>7332</v>
      </c>
      <c r="P1125" s="75" t="s">
        <v>7333</v>
      </c>
    </row>
    <row r="1126" spans="5:16" ht="38.25">
      <c r="E1126" s="78" t="s">
        <v>6327</v>
      </c>
      <c r="F1126" s="75" t="s">
        <v>2</v>
      </c>
      <c r="G1126" s="75" t="s">
        <v>6334</v>
      </c>
      <c r="H1126" s="76" t="s">
        <v>3952</v>
      </c>
      <c r="I1126" s="76" t="s">
        <v>3953</v>
      </c>
      <c r="J1126" s="88">
        <v>50402961</v>
      </c>
      <c r="L1126" s="75" t="s">
        <v>6327</v>
      </c>
      <c r="M1126" s="75" t="s">
        <v>2</v>
      </c>
      <c r="N1126" s="75" t="s">
        <v>6328</v>
      </c>
      <c r="O1126" s="75" t="s">
        <v>7825</v>
      </c>
      <c r="P1126" s="75" t="s">
        <v>7826</v>
      </c>
    </row>
    <row r="1127" spans="5:16" ht="38.25">
      <c r="E1127" s="78" t="s">
        <v>6327</v>
      </c>
      <c r="F1127" s="75" t="s">
        <v>2</v>
      </c>
      <c r="G1127" s="75" t="s">
        <v>6334</v>
      </c>
      <c r="H1127" s="76" t="s">
        <v>3954</v>
      </c>
      <c r="I1127" s="76" t="s">
        <v>3955</v>
      </c>
      <c r="J1127" s="88">
        <v>50402963</v>
      </c>
      <c r="L1127" s="75" t="s">
        <v>6327</v>
      </c>
      <c r="M1127" s="75" t="s">
        <v>2</v>
      </c>
      <c r="N1127" s="75" t="s">
        <v>6328</v>
      </c>
      <c r="O1127" s="75" t="s">
        <v>8923</v>
      </c>
      <c r="P1127" s="75" t="s">
        <v>8924</v>
      </c>
    </row>
    <row r="1128" spans="5:16" ht="38.25">
      <c r="E1128" s="78" t="s">
        <v>6327</v>
      </c>
      <c r="F1128" s="75" t="s">
        <v>2</v>
      </c>
      <c r="G1128" s="75" t="s">
        <v>6334</v>
      </c>
      <c r="H1128" s="76" t="s">
        <v>3926</v>
      </c>
      <c r="I1128" s="76" t="s">
        <v>3927</v>
      </c>
      <c r="J1128" s="88">
        <v>50402943</v>
      </c>
      <c r="L1128" s="75" t="s">
        <v>6327</v>
      </c>
      <c r="M1128" s="75" t="s">
        <v>2</v>
      </c>
      <c r="N1128" s="75" t="s">
        <v>6328</v>
      </c>
      <c r="O1128" s="75" t="s">
        <v>9085</v>
      </c>
      <c r="P1128" s="75" t="s">
        <v>9086</v>
      </c>
    </row>
    <row r="1129" spans="5:16" ht="38.25">
      <c r="E1129" s="78" t="s">
        <v>6327</v>
      </c>
      <c r="F1129" s="75" t="s">
        <v>2</v>
      </c>
      <c r="G1129" s="75" t="s">
        <v>6332</v>
      </c>
      <c r="H1129" s="76" t="s">
        <v>3183</v>
      </c>
      <c r="I1129" s="76" t="s">
        <v>3184</v>
      </c>
      <c r="J1129" s="88">
        <v>50397734</v>
      </c>
      <c r="L1129" s="75" t="s">
        <v>6327</v>
      </c>
      <c r="M1129" s="75" t="s">
        <v>2</v>
      </c>
      <c r="N1129" s="75" t="s">
        <v>6328</v>
      </c>
      <c r="O1129" s="75" t="s">
        <v>7305</v>
      </c>
      <c r="P1129" s="75" t="s">
        <v>7306</v>
      </c>
    </row>
    <row r="1130" spans="5:16" ht="38.25">
      <c r="E1130" s="78" t="s">
        <v>6327</v>
      </c>
      <c r="F1130" s="75" t="s">
        <v>2</v>
      </c>
      <c r="G1130" s="75" t="s">
        <v>6332</v>
      </c>
      <c r="H1130" s="76" t="s">
        <v>3105</v>
      </c>
      <c r="I1130" s="76" t="s">
        <v>3106</v>
      </c>
      <c r="J1130" s="88">
        <v>50397432</v>
      </c>
      <c r="L1130" s="75" t="s">
        <v>6327</v>
      </c>
      <c r="M1130" s="75" t="s">
        <v>2</v>
      </c>
      <c r="N1130" s="75" t="s">
        <v>6328</v>
      </c>
      <c r="O1130" s="75" t="s">
        <v>9362</v>
      </c>
      <c r="P1130" s="75" t="s">
        <v>9363</v>
      </c>
    </row>
    <row r="1131" spans="5:16" ht="38.25">
      <c r="E1131" s="78" t="s">
        <v>6327</v>
      </c>
      <c r="F1131" s="75" t="s">
        <v>2</v>
      </c>
      <c r="G1131" s="75" t="s">
        <v>6332</v>
      </c>
      <c r="H1131" s="76" t="s">
        <v>2309</v>
      </c>
      <c r="I1131" s="76" t="s">
        <v>2310</v>
      </c>
      <c r="J1131" s="88">
        <v>50330288</v>
      </c>
      <c r="L1131" s="75" t="s">
        <v>6327</v>
      </c>
      <c r="M1131" s="75" t="s">
        <v>2</v>
      </c>
      <c r="N1131" s="75" t="s">
        <v>6328</v>
      </c>
      <c r="O1131" s="75" t="s">
        <v>7700</v>
      </c>
      <c r="P1131" s="75" t="s">
        <v>7701</v>
      </c>
    </row>
    <row r="1132" spans="5:16" ht="38.25">
      <c r="E1132" s="78" t="s">
        <v>6327</v>
      </c>
      <c r="F1132" s="75" t="s">
        <v>2</v>
      </c>
      <c r="G1132" s="75" t="s">
        <v>6332</v>
      </c>
      <c r="H1132" s="76" t="s">
        <v>4218</v>
      </c>
      <c r="I1132" s="76" t="s">
        <v>4219</v>
      </c>
      <c r="J1132" s="88">
        <v>50427580</v>
      </c>
      <c r="L1132" s="75" t="s">
        <v>6327</v>
      </c>
      <c r="M1132" s="75" t="s">
        <v>2</v>
      </c>
      <c r="N1132" s="75" t="s">
        <v>6334</v>
      </c>
      <c r="O1132" s="75" t="s">
        <v>6471</v>
      </c>
      <c r="P1132" s="75" t="s">
        <v>6472</v>
      </c>
    </row>
    <row r="1133" spans="5:16" ht="38.25">
      <c r="E1133" s="78" t="s">
        <v>6327</v>
      </c>
      <c r="F1133" s="75" t="s">
        <v>2</v>
      </c>
      <c r="G1133" s="75" t="s">
        <v>6332</v>
      </c>
      <c r="H1133" s="76" t="s">
        <v>3071</v>
      </c>
      <c r="I1133" s="76" t="s">
        <v>3072</v>
      </c>
      <c r="J1133" s="88">
        <v>50397398</v>
      </c>
      <c r="L1133" s="75" t="s">
        <v>6327</v>
      </c>
      <c r="M1133" s="75" t="s">
        <v>2</v>
      </c>
      <c r="N1133" s="75" t="s">
        <v>6334</v>
      </c>
      <c r="O1133" s="75" t="s">
        <v>6399</v>
      </c>
      <c r="P1133" s="75" t="s">
        <v>6400</v>
      </c>
    </row>
    <row r="1134" spans="5:16" ht="38.25">
      <c r="E1134" s="78" t="s">
        <v>6327</v>
      </c>
      <c r="F1134" s="75" t="s">
        <v>2</v>
      </c>
      <c r="G1134" s="75" t="s">
        <v>6332</v>
      </c>
      <c r="H1134" s="76" t="s">
        <v>3081</v>
      </c>
      <c r="I1134" s="76" t="s">
        <v>3082</v>
      </c>
      <c r="J1134" s="88">
        <v>50397410</v>
      </c>
      <c r="L1134" s="75" t="s">
        <v>6327</v>
      </c>
      <c r="M1134" s="75" t="s">
        <v>2</v>
      </c>
      <c r="N1134" s="75" t="s">
        <v>6334</v>
      </c>
      <c r="O1134" s="75" t="s">
        <v>6401</v>
      </c>
      <c r="P1134" s="75" t="s">
        <v>6402</v>
      </c>
    </row>
    <row r="1135" spans="5:16" ht="38.25">
      <c r="E1135" s="78" t="s">
        <v>6327</v>
      </c>
      <c r="F1135" s="75" t="s">
        <v>2</v>
      </c>
      <c r="G1135" s="75" t="s">
        <v>6332</v>
      </c>
      <c r="H1135" s="76" t="s">
        <v>3083</v>
      </c>
      <c r="I1135" s="76" t="s">
        <v>3084</v>
      </c>
      <c r="J1135" s="88">
        <v>50397411</v>
      </c>
      <c r="L1135" s="75" t="s">
        <v>6327</v>
      </c>
      <c r="M1135" s="75" t="s">
        <v>2</v>
      </c>
      <c r="N1135" s="75" t="s">
        <v>6334</v>
      </c>
      <c r="O1135" s="75" t="s">
        <v>6395</v>
      </c>
      <c r="P1135" s="75" t="s">
        <v>6396</v>
      </c>
    </row>
    <row r="1136" spans="5:16" ht="38.25">
      <c r="E1136" s="78" t="s">
        <v>6327</v>
      </c>
      <c r="F1136" s="75" t="s">
        <v>2</v>
      </c>
      <c r="G1136" s="75" t="s">
        <v>6332</v>
      </c>
      <c r="H1136" s="76" t="s">
        <v>3073</v>
      </c>
      <c r="I1136" s="76" t="s">
        <v>3074</v>
      </c>
      <c r="J1136" s="88">
        <v>50397403</v>
      </c>
      <c r="L1136" s="75" t="s">
        <v>6327</v>
      </c>
      <c r="M1136" s="75" t="s">
        <v>2</v>
      </c>
      <c r="N1136" s="75" t="s">
        <v>6334</v>
      </c>
      <c r="O1136" s="75" t="s">
        <v>6360</v>
      </c>
      <c r="P1136" s="75" t="s">
        <v>6361</v>
      </c>
    </row>
    <row r="1137" spans="5:16" ht="38.25">
      <c r="E1137" s="78" t="s">
        <v>6327</v>
      </c>
      <c r="F1137" s="75" t="s">
        <v>2</v>
      </c>
      <c r="G1137" s="75" t="s">
        <v>6332</v>
      </c>
      <c r="H1137" s="76" t="s">
        <v>3103</v>
      </c>
      <c r="I1137" s="76" t="s">
        <v>3104</v>
      </c>
      <c r="J1137" s="88">
        <v>50397413</v>
      </c>
      <c r="L1137" s="75" t="s">
        <v>6327</v>
      </c>
      <c r="M1137" s="75" t="s">
        <v>2</v>
      </c>
      <c r="N1137" s="75" t="s">
        <v>6334</v>
      </c>
      <c r="O1137" s="75" t="s">
        <v>8699</v>
      </c>
      <c r="P1137" s="75" t="s">
        <v>8700</v>
      </c>
    </row>
    <row r="1138" spans="5:16" ht="38.25">
      <c r="E1138" s="78" t="s">
        <v>6327</v>
      </c>
      <c r="F1138" s="75" t="s">
        <v>2</v>
      </c>
      <c r="G1138" s="75" t="s">
        <v>6332</v>
      </c>
      <c r="H1138" s="76" t="s">
        <v>3075</v>
      </c>
      <c r="I1138" s="76" t="s">
        <v>3076</v>
      </c>
      <c r="J1138" s="88">
        <v>50397405</v>
      </c>
      <c r="L1138" s="75" t="s">
        <v>6327</v>
      </c>
      <c r="M1138" s="75" t="s">
        <v>2</v>
      </c>
      <c r="N1138" s="75" t="s">
        <v>6334</v>
      </c>
      <c r="O1138" s="75" t="s">
        <v>6630</v>
      </c>
      <c r="P1138" s="75" t="s">
        <v>6631</v>
      </c>
    </row>
    <row r="1139" spans="5:16" ht="38.25">
      <c r="E1139" s="78" t="s">
        <v>6327</v>
      </c>
      <c r="F1139" s="75" t="s">
        <v>2</v>
      </c>
      <c r="G1139" s="75" t="s">
        <v>6334</v>
      </c>
      <c r="H1139" s="76" t="s">
        <v>3748</v>
      </c>
      <c r="I1139" s="76" t="s">
        <v>3749</v>
      </c>
      <c r="J1139" s="88">
        <v>50401589</v>
      </c>
      <c r="L1139" s="75" t="s">
        <v>6327</v>
      </c>
      <c r="M1139" s="75" t="s">
        <v>2</v>
      </c>
      <c r="N1139" s="75" t="s">
        <v>6334</v>
      </c>
      <c r="O1139" s="75" t="s">
        <v>6643</v>
      </c>
      <c r="P1139" s="75" t="s">
        <v>6644</v>
      </c>
    </row>
    <row r="1140" spans="5:16" ht="38.25">
      <c r="E1140" s="78" t="s">
        <v>6327</v>
      </c>
      <c r="F1140" s="75" t="s">
        <v>2</v>
      </c>
      <c r="G1140" s="75" t="s">
        <v>6334</v>
      </c>
      <c r="H1140" s="76" t="s">
        <v>3758</v>
      </c>
      <c r="I1140" s="76" t="s">
        <v>3759</v>
      </c>
      <c r="J1140" s="88">
        <v>50401964</v>
      </c>
      <c r="L1140" s="75" t="s">
        <v>6327</v>
      </c>
      <c r="M1140" s="75" t="s">
        <v>2</v>
      </c>
      <c r="N1140" s="75" t="s">
        <v>6334</v>
      </c>
      <c r="O1140" s="75" t="s">
        <v>6388</v>
      </c>
      <c r="P1140" s="75" t="s">
        <v>6389</v>
      </c>
    </row>
    <row r="1141" spans="5:16" ht="38.25">
      <c r="E1141" s="78" t="s">
        <v>6327</v>
      </c>
      <c r="F1141" s="75" t="s">
        <v>2</v>
      </c>
      <c r="G1141" s="75" t="s">
        <v>6334</v>
      </c>
      <c r="H1141" s="76" t="s">
        <v>3770</v>
      </c>
      <c r="I1141" s="76" t="s">
        <v>3771</v>
      </c>
      <c r="J1141" s="88">
        <v>50401989</v>
      </c>
      <c r="L1141" s="75" t="s">
        <v>6327</v>
      </c>
      <c r="M1141" s="75" t="s">
        <v>2</v>
      </c>
      <c r="N1141" s="75" t="s">
        <v>6334</v>
      </c>
      <c r="O1141" s="75" t="s">
        <v>6473</v>
      </c>
      <c r="P1141" s="75" t="s">
        <v>6474</v>
      </c>
    </row>
    <row r="1142" spans="5:16" ht="38.25">
      <c r="E1142" s="78" t="s">
        <v>6327</v>
      </c>
      <c r="F1142" s="75" t="s">
        <v>2</v>
      </c>
      <c r="G1142" s="75" t="s">
        <v>6334</v>
      </c>
      <c r="H1142" s="76" t="s">
        <v>3772</v>
      </c>
      <c r="I1142" s="76" t="s">
        <v>3773</v>
      </c>
      <c r="J1142" s="88">
        <v>50401990</v>
      </c>
      <c r="L1142" s="75" t="s">
        <v>6327</v>
      </c>
      <c r="M1142" s="75" t="s">
        <v>2</v>
      </c>
      <c r="N1142" s="75" t="s">
        <v>6334</v>
      </c>
      <c r="O1142" s="75" t="s">
        <v>6419</v>
      </c>
      <c r="P1142" s="75" t="s">
        <v>6420</v>
      </c>
    </row>
    <row r="1143" spans="5:16" ht="38.25">
      <c r="E1143" s="78" t="s">
        <v>6327</v>
      </c>
      <c r="F1143" s="75" t="s">
        <v>2</v>
      </c>
      <c r="G1143" s="75" t="s">
        <v>6334</v>
      </c>
      <c r="H1143" s="76" t="s">
        <v>3760</v>
      </c>
      <c r="I1143" s="76" t="s">
        <v>3761</v>
      </c>
      <c r="J1143" s="88">
        <v>50401965</v>
      </c>
      <c r="L1143" s="75" t="s">
        <v>6327</v>
      </c>
      <c r="M1143" s="75" t="s">
        <v>2</v>
      </c>
      <c r="N1143" s="75" t="s">
        <v>6334</v>
      </c>
      <c r="O1143" s="75" t="s">
        <v>6465</v>
      </c>
      <c r="P1143" s="75" t="s">
        <v>6466</v>
      </c>
    </row>
    <row r="1144" spans="5:16" ht="38.25">
      <c r="E1144" s="78" t="s">
        <v>6327</v>
      </c>
      <c r="F1144" s="75" t="s">
        <v>2</v>
      </c>
      <c r="G1144" s="75" t="s">
        <v>6334</v>
      </c>
      <c r="H1144" s="76" t="s">
        <v>3504</v>
      </c>
      <c r="I1144" s="76" t="s">
        <v>3505</v>
      </c>
      <c r="J1144" s="88">
        <v>50401042</v>
      </c>
      <c r="L1144" s="75" t="s">
        <v>6327</v>
      </c>
      <c r="M1144" s="75" t="s">
        <v>2</v>
      </c>
      <c r="N1144" s="75" t="s">
        <v>6334</v>
      </c>
      <c r="O1144" s="75" t="s">
        <v>6386</v>
      </c>
      <c r="P1144" s="75" t="s">
        <v>6387</v>
      </c>
    </row>
    <row r="1145" spans="5:16" ht="38.25">
      <c r="E1145" s="78" t="s">
        <v>6327</v>
      </c>
      <c r="F1145" s="75" t="s">
        <v>2</v>
      </c>
      <c r="G1145" s="75" t="s">
        <v>6334</v>
      </c>
      <c r="H1145" s="76" t="s">
        <v>3496</v>
      </c>
      <c r="I1145" s="76" t="s">
        <v>3497</v>
      </c>
      <c r="J1145" s="88">
        <v>50401014</v>
      </c>
      <c r="L1145" s="75" t="s">
        <v>6327</v>
      </c>
      <c r="M1145" s="75" t="s">
        <v>2</v>
      </c>
      <c r="N1145" s="75" t="s">
        <v>6334</v>
      </c>
      <c r="O1145" s="75" t="s">
        <v>6421</v>
      </c>
      <c r="P1145" s="75" t="s">
        <v>6422</v>
      </c>
    </row>
    <row r="1146" spans="5:16" ht="38.25">
      <c r="E1146" s="78" t="s">
        <v>6327</v>
      </c>
      <c r="F1146" s="75" t="s">
        <v>2</v>
      </c>
      <c r="G1146" s="75" t="s">
        <v>6334</v>
      </c>
      <c r="H1146" s="76" t="s">
        <v>3762</v>
      </c>
      <c r="I1146" s="76" t="s">
        <v>3763</v>
      </c>
      <c r="J1146" s="88">
        <v>50401966</v>
      </c>
      <c r="L1146" s="75" t="s">
        <v>6327</v>
      </c>
      <c r="M1146" s="75" t="s">
        <v>2</v>
      </c>
      <c r="N1146" s="75" t="s">
        <v>6334</v>
      </c>
      <c r="O1146" s="75" t="s">
        <v>6397</v>
      </c>
      <c r="P1146" s="75" t="s">
        <v>6398</v>
      </c>
    </row>
    <row r="1147" spans="5:16" ht="38.25">
      <c r="E1147" s="78" t="s">
        <v>6327</v>
      </c>
      <c r="F1147" s="75" t="s">
        <v>2</v>
      </c>
      <c r="G1147" s="75" t="s">
        <v>6334</v>
      </c>
      <c r="H1147" s="76" t="s">
        <v>3764</v>
      </c>
      <c r="I1147" s="76" t="s">
        <v>3765</v>
      </c>
      <c r="J1147" s="88">
        <v>50401969</v>
      </c>
      <c r="L1147" s="75" t="s">
        <v>6327</v>
      </c>
      <c r="M1147" s="75" t="s">
        <v>2</v>
      </c>
      <c r="N1147" s="75" t="s">
        <v>6334</v>
      </c>
      <c r="O1147" s="75" t="s">
        <v>6405</v>
      </c>
      <c r="P1147" s="75" t="s">
        <v>6406</v>
      </c>
    </row>
    <row r="1148" spans="5:16" ht="38.25">
      <c r="E1148" s="78" t="s">
        <v>6327</v>
      </c>
      <c r="F1148" s="75" t="s">
        <v>2</v>
      </c>
      <c r="G1148" s="75" t="s">
        <v>6334</v>
      </c>
      <c r="H1148" s="76" t="s">
        <v>3766</v>
      </c>
      <c r="I1148" s="76" t="s">
        <v>3767</v>
      </c>
      <c r="J1148" s="88">
        <v>50401976</v>
      </c>
      <c r="L1148" s="75" t="s">
        <v>6327</v>
      </c>
      <c r="M1148" s="75" t="s">
        <v>2</v>
      </c>
      <c r="N1148" s="75" t="s">
        <v>6334</v>
      </c>
      <c r="O1148" s="75" t="s">
        <v>6467</v>
      </c>
      <c r="P1148" s="75" t="s">
        <v>6468</v>
      </c>
    </row>
    <row r="1149" spans="5:16" ht="38.25">
      <c r="E1149" s="78" t="s">
        <v>6327</v>
      </c>
      <c r="F1149" s="75" t="s">
        <v>2</v>
      </c>
      <c r="G1149" s="75" t="s">
        <v>6334</v>
      </c>
      <c r="H1149" s="76" t="s">
        <v>3768</v>
      </c>
      <c r="I1149" s="76" t="s">
        <v>3769</v>
      </c>
      <c r="J1149" s="88">
        <v>50401978</v>
      </c>
      <c r="L1149" s="75" t="s">
        <v>6327</v>
      </c>
      <c r="M1149" s="75" t="s">
        <v>2</v>
      </c>
      <c r="N1149" s="75" t="s">
        <v>6334</v>
      </c>
      <c r="O1149" s="75" t="s">
        <v>6469</v>
      </c>
      <c r="P1149" s="75" t="s">
        <v>6470</v>
      </c>
    </row>
    <row r="1150" spans="5:16" ht="38.25">
      <c r="E1150" s="78" t="s">
        <v>6327</v>
      </c>
      <c r="F1150" s="75" t="s">
        <v>2</v>
      </c>
      <c r="G1150" s="75" t="s">
        <v>6334</v>
      </c>
      <c r="H1150" s="76" t="s">
        <v>3776</v>
      </c>
      <c r="I1150" s="76" t="s">
        <v>3777</v>
      </c>
      <c r="J1150" s="88">
        <v>50402038</v>
      </c>
      <c r="L1150" s="75" t="s">
        <v>6327</v>
      </c>
      <c r="M1150" s="75" t="s">
        <v>2</v>
      </c>
      <c r="N1150" s="75" t="s">
        <v>6334</v>
      </c>
      <c r="O1150" s="75" t="s">
        <v>9226</v>
      </c>
      <c r="P1150" s="75" t="s">
        <v>9227</v>
      </c>
    </row>
    <row r="1151" spans="5:16" ht="38.25">
      <c r="E1151" s="78" t="s">
        <v>6327</v>
      </c>
      <c r="F1151" s="75" t="s">
        <v>2</v>
      </c>
      <c r="G1151" s="75" t="s">
        <v>6334</v>
      </c>
      <c r="H1151" s="76" t="s">
        <v>3506</v>
      </c>
      <c r="I1151" s="76" t="s">
        <v>3507</v>
      </c>
      <c r="J1151" s="88">
        <v>50401043</v>
      </c>
      <c r="L1151" s="75" t="s">
        <v>6327</v>
      </c>
      <c r="M1151" s="75" t="s">
        <v>2</v>
      </c>
      <c r="N1151" s="75" t="s">
        <v>6334</v>
      </c>
      <c r="O1151" s="75" t="s">
        <v>9049</v>
      </c>
      <c r="P1151" s="75" t="s">
        <v>9050</v>
      </c>
    </row>
    <row r="1152" spans="5:16" ht="38.25">
      <c r="E1152" s="78" t="s">
        <v>6327</v>
      </c>
      <c r="F1152" s="75" t="s">
        <v>2</v>
      </c>
      <c r="G1152" s="75" t="s">
        <v>6334</v>
      </c>
      <c r="H1152" s="76" t="s">
        <v>3774</v>
      </c>
      <c r="I1152" s="76" t="s">
        <v>3775</v>
      </c>
      <c r="J1152" s="88">
        <v>50402018</v>
      </c>
      <c r="L1152" s="75" t="s">
        <v>6327</v>
      </c>
      <c r="M1152" s="75" t="s">
        <v>2</v>
      </c>
      <c r="N1152" s="75" t="s">
        <v>6334</v>
      </c>
      <c r="O1152" s="75" t="s">
        <v>7529</v>
      </c>
      <c r="P1152" s="75" t="s">
        <v>7530</v>
      </c>
    </row>
    <row r="1153" spans="5:16" ht="38.25">
      <c r="E1153" s="78" t="s">
        <v>6327</v>
      </c>
      <c r="F1153" s="75" t="s">
        <v>2</v>
      </c>
      <c r="G1153" s="75" t="s">
        <v>6334</v>
      </c>
      <c r="H1153" s="76" t="s">
        <v>3794</v>
      </c>
      <c r="I1153" s="76" t="s">
        <v>3795</v>
      </c>
      <c r="J1153" s="88">
        <v>50402596</v>
      </c>
      <c r="L1153" s="75" t="s">
        <v>6327</v>
      </c>
      <c r="M1153" s="75" t="s">
        <v>2</v>
      </c>
      <c r="N1153" s="75" t="s">
        <v>6334</v>
      </c>
      <c r="O1153" s="75" t="s">
        <v>8271</v>
      </c>
      <c r="P1153" s="75" t="s">
        <v>8272</v>
      </c>
    </row>
    <row r="1154" spans="5:16" ht="38.25">
      <c r="E1154" s="78" t="s">
        <v>6327</v>
      </c>
      <c r="F1154" s="75" t="s">
        <v>2</v>
      </c>
      <c r="G1154" s="75" t="s">
        <v>6334</v>
      </c>
      <c r="H1154" s="76" t="s">
        <v>4554</v>
      </c>
      <c r="I1154" s="76" t="s">
        <v>4555</v>
      </c>
      <c r="J1154" s="88">
        <v>50437473</v>
      </c>
      <c r="L1154" s="75" t="s">
        <v>6327</v>
      </c>
      <c r="M1154" s="75" t="s">
        <v>2</v>
      </c>
      <c r="N1154" s="75" t="s">
        <v>6334</v>
      </c>
      <c r="O1154" s="75" t="s">
        <v>9228</v>
      </c>
      <c r="P1154" s="75" t="s">
        <v>9229</v>
      </c>
    </row>
    <row r="1155" spans="5:16" ht="38.25">
      <c r="E1155" s="78" t="s">
        <v>6327</v>
      </c>
      <c r="F1155" s="75" t="s">
        <v>2</v>
      </c>
      <c r="G1155" s="75" t="s">
        <v>6334</v>
      </c>
      <c r="H1155" s="76" t="s">
        <v>4094</v>
      </c>
      <c r="I1155" s="76" t="s">
        <v>4095</v>
      </c>
      <c r="J1155" s="88">
        <v>50424530</v>
      </c>
      <c r="L1155" s="75" t="s">
        <v>6327</v>
      </c>
      <c r="M1155" s="75" t="s">
        <v>2</v>
      </c>
      <c r="N1155" s="75" t="s">
        <v>6334</v>
      </c>
      <c r="O1155" s="75" t="s">
        <v>9230</v>
      </c>
      <c r="P1155" s="75" t="s">
        <v>9231</v>
      </c>
    </row>
    <row r="1156" spans="5:16" ht="38.25">
      <c r="E1156" s="78" t="s">
        <v>6327</v>
      </c>
      <c r="F1156" s="75" t="s">
        <v>2</v>
      </c>
      <c r="G1156" s="75" t="s">
        <v>6334</v>
      </c>
      <c r="H1156" s="76" t="s">
        <v>3502</v>
      </c>
      <c r="I1156" s="76" t="s">
        <v>3503</v>
      </c>
      <c r="J1156" s="88">
        <v>50401034</v>
      </c>
      <c r="L1156" s="75" t="s">
        <v>6327</v>
      </c>
      <c r="M1156" s="75" t="s">
        <v>2</v>
      </c>
      <c r="N1156" s="75" t="s">
        <v>6334</v>
      </c>
      <c r="O1156" s="75" t="s">
        <v>9232</v>
      </c>
      <c r="P1156" s="75" t="s">
        <v>9233</v>
      </c>
    </row>
    <row r="1157" spans="5:16" ht="38.25">
      <c r="E1157" s="78" t="s">
        <v>6327</v>
      </c>
      <c r="F1157" s="75" t="s">
        <v>2</v>
      </c>
      <c r="G1157" s="75" t="s">
        <v>6334</v>
      </c>
      <c r="H1157" s="76" t="s">
        <v>3728</v>
      </c>
      <c r="I1157" s="76" t="s">
        <v>3729</v>
      </c>
      <c r="J1157" s="88">
        <v>50401570</v>
      </c>
      <c r="L1157" s="75" t="s">
        <v>6327</v>
      </c>
      <c r="M1157" s="75" t="s">
        <v>2</v>
      </c>
      <c r="N1157" s="75" t="s">
        <v>6331</v>
      </c>
      <c r="O1157" s="75" t="s">
        <v>9001</v>
      </c>
      <c r="P1157" s="75" t="s">
        <v>9002</v>
      </c>
    </row>
    <row r="1158" spans="5:16" ht="38.25">
      <c r="E1158" s="78" t="s">
        <v>6327</v>
      </c>
      <c r="F1158" s="75" t="s">
        <v>2</v>
      </c>
      <c r="G1158" s="75" t="s">
        <v>6334</v>
      </c>
      <c r="H1158" s="76" t="s">
        <v>3754</v>
      </c>
      <c r="I1158" s="76" t="s">
        <v>3755</v>
      </c>
      <c r="J1158" s="88">
        <v>50401961</v>
      </c>
      <c r="L1158" s="75" t="s">
        <v>6327</v>
      </c>
      <c r="M1158" s="75" t="s">
        <v>2</v>
      </c>
      <c r="N1158" s="75" t="s">
        <v>6334</v>
      </c>
      <c r="O1158" s="75" t="s">
        <v>9091</v>
      </c>
      <c r="P1158" s="75" t="s">
        <v>9092</v>
      </c>
    </row>
    <row r="1159" spans="5:16" ht="38.25">
      <c r="E1159" s="78" t="s">
        <v>6327</v>
      </c>
      <c r="F1159" s="75" t="s">
        <v>2</v>
      </c>
      <c r="G1159" s="75" t="s">
        <v>6334</v>
      </c>
      <c r="H1159" s="76" t="s">
        <v>3756</v>
      </c>
      <c r="I1159" s="76" t="s">
        <v>3757</v>
      </c>
      <c r="J1159" s="88">
        <v>50401963</v>
      </c>
      <c r="L1159" s="75" t="s">
        <v>6327</v>
      </c>
      <c r="M1159" s="75" t="s">
        <v>2</v>
      </c>
      <c r="N1159" s="75" t="s">
        <v>6334</v>
      </c>
      <c r="O1159" s="75" t="s">
        <v>9093</v>
      </c>
      <c r="P1159" s="75" t="s">
        <v>9094</v>
      </c>
    </row>
    <row r="1160" spans="5:16" ht="38.25">
      <c r="E1160" s="78" t="s">
        <v>6327</v>
      </c>
      <c r="F1160" s="75" t="s">
        <v>2</v>
      </c>
      <c r="G1160" s="75" t="s">
        <v>6332</v>
      </c>
      <c r="H1160" s="76" t="s">
        <v>2833</v>
      </c>
      <c r="I1160" s="76" t="s">
        <v>2834</v>
      </c>
      <c r="J1160" s="88">
        <v>50383963</v>
      </c>
      <c r="L1160" s="75" t="s">
        <v>6327</v>
      </c>
      <c r="M1160" s="75" t="s">
        <v>2</v>
      </c>
      <c r="N1160" s="75" t="s">
        <v>6334</v>
      </c>
      <c r="O1160" s="75" t="s">
        <v>6391</v>
      </c>
      <c r="P1160" s="75" t="s">
        <v>6392</v>
      </c>
    </row>
    <row r="1161" spans="5:16" ht="38.25">
      <c r="E1161" s="78" t="s">
        <v>6327</v>
      </c>
      <c r="F1161" s="75" t="s">
        <v>2</v>
      </c>
      <c r="G1161" s="75" t="s">
        <v>6332</v>
      </c>
      <c r="H1161" s="76" t="s">
        <v>2835</v>
      </c>
      <c r="I1161" s="76" t="s">
        <v>2836</v>
      </c>
      <c r="J1161" s="88">
        <v>50383965</v>
      </c>
      <c r="L1161" s="75" t="s">
        <v>6327</v>
      </c>
      <c r="M1161" s="75" t="s">
        <v>2</v>
      </c>
      <c r="N1161" s="75" t="s">
        <v>6334</v>
      </c>
      <c r="O1161" s="75" t="s">
        <v>9095</v>
      </c>
      <c r="P1161" s="75" t="s">
        <v>9096</v>
      </c>
    </row>
    <row r="1162" spans="5:16" ht="38.25">
      <c r="E1162" s="78" t="s">
        <v>6327</v>
      </c>
      <c r="F1162" s="75" t="s">
        <v>2</v>
      </c>
      <c r="G1162" s="75" t="s">
        <v>6332</v>
      </c>
      <c r="H1162" s="76" t="s">
        <v>2837</v>
      </c>
      <c r="I1162" s="76" t="s">
        <v>2838</v>
      </c>
      <c r="J1162" s="88">
        <v>50383967</v>
      </c>
      <c r="L1162" s="75" t="s">
        <v>6327</v>
      </c>
      <c r="M1162" s="75" t="s">
        <v>2</v>
      </c>
      <c r="N1162" s="75" t="s">
        <v>6334</v>
      </c>
      <c r="O1162" s="75" t="s">
        <v>9097</v>
      </c>
      <c r="P1162" s="75" t="s">
        <v>9098</v>
      </c>
    </row>
    <row r="1163" spans="5:16" ht="38.25">
      <c r="E1163" s="78" t="s">
        <v>6327</v>
      </c>
      <c r="F1163" s="75" t="s">
        <v>2</v>
      </c>
      <c r="G1163" s="75" t="s">
        <v>6332</v>
      </c>
      <c r="H1163" s="76" t="s">
        <v>2787</v>
      </c>
      <c r="I1163" s="76" t="s">
        <v>2788</v>
      </c>
      <c r="J1163" s="88">
        <v>50383914</v>
      </c>
      <c r="L1163" s="75" t="s">
        <v>6327</v>
      </c>
      <c r="M1163" s="75" t="s">
        <v>2</v>
      </c>
      <c r="N1163" s="75" t="s">
        <v>6334</v>
      </c>
      <c r="O1163" s="75" t="s">
        <v>6393</v>
      </c>
      <c r="P1163" s="75" t="s">
        <v>6394</v>
      </c>
    </row>
    <row r="1164" spans="5:16" ht="38.25">
      <c r="E1164" s="78" t="s">
        <v>6327</v>
      </c>
      <c r="F1164" s="75" t="s">
        <v>2</v>
      </c>
      <c r="G1164" s="75" t="s">
        <v>6332</v>
      </c>
      <c r="H1164" s="76" t="s">
        <v>2777</v>
      </c>
      <c r="I1164" s="76" t="s">
        <v>2778</v>
      </c>
      <c r="J1164" s="88">
        <v>50383904</v>
      </c>
      <c r="L1164" s="75" t="s">
        <v>6327</v>
      </c>
      <c r="M1164" s="75" t="s">
        <v>2</v>
      </c>
      <c r="N1164" s="75" t="s">
        <v>6334</v>
      </c>
      <c r="O1164" s="75" t="s">
        <v>9099</v>
      </c>
      <c r="P1164" s="75" t="s">
        <v>9100</v>
      </c>
    </row>
    <row r="1165" spans="5:16" ht="38.25">
      <c r="E1165" s="78" t="s">
        <v>6327</v>
      </c>
      <c r="F1165" s="75" t="s">
        <v>2</v>
      </c>
      <c r="G1165" s="75" t="s">
        <v>6332</v>
      </c>
      <c r="H1165" s="76" t="s">
        <v>2793</v>
      </c>
      <c r="I1165" s="76" t="s">
        <v>2794</v>
      </c>
      <c r="J1165" s="88">
        <v>50383918</v>
      </c>
      <c r="L1165" s="75" t="s">
        <v>6327</v>
      </c>
      <c r="M1165" s="75" t="s">
        <v>2</v>
      </c>
      <c r="N1165" s="75" t="s">
        <v>6334</v>
      </c>
      <c r="O1165" s="75" t="s">
        <v>9101</v>
      </c>
      <c r="P1165" s="75" t="s">
        <v>9102</v>
      </c>
    </row>
    <row r="1166" spans="5:16" ht="38.25">
      <c r="E1166" s="78" t="s">
        <v>6327</v>
      </c>
      <c r="F1166" s="75" t="s">
        <v>2</v>
      </c>
      <c r="G1166" s="75" t="s">
        <v>6332</v>
      </c>
      <c r="H1166" s="76" t="s">
        <v>2795</v>
      </c>
      <c r="I1166" s="76" t="s">
        <v>2796</v>
      </c>
      <c r="J1166" s="88">
        <v>50383922</v>
      </c>
      <c r="L1166" s="75" t="s">
        <v>6327</v>
      </c>
      <c r="M1166" s="75" t="s">
        <v>2</v>
      </c>
      <c r="N1166" s="75" t="s">
        <v>6334</v>
      </c>
      <c r="O1166" s="75" t="s">
        <v>8927</v>
      </c>
      <c r="P1166" s="75" t="s">
        <v>8928</v>
      </c>
    </row>
    <row r="1167" spans="5:16" ht="38.25">
      <c r="E1167" s="78" t="s">
        <v>6327</v>
      </c>
      <c r="F1167" s="75" t="s">
        <v>2</v>
      </c>
      <c r="G1167" s="75" t="s">
        <v>6332</v>
      </c>
      <c r="H1167" s="76" t="s">
        <v>2799</v>
      </c>
      <c r="I1167" s="76" t="s">
        <v>2800</v>
      </c>
      <c r="J1167" s="88">
        <v>50383927</v>
      </c>
      <c r="L1167" s="75" t="s">
        <v>6327</v>
      </c>
      <c r="M1167" s="75" t="s">
        <v>2</v>
      </c>
      <c r="N1167" s="75" t="s">
        <v>6334</v>
      </c>
      <c r="O1167" s="75" t="s">
        <v>9103</v>
      </c>
      <c r="P1167" s="75" t="s">
        <v>9104</v>
      </c>
    </row>
    <row r="1168" spans="5:16" ht="38.25">
      <c r="E1168" s="78" t="s">
        <v>6327</v>
      </c>
      <c r="F1168" s="75" t="s">
        <v>2</v>
      </c>
      <c r="G1168" s="75" t="s">
        <v>6332</v>
      </c>
      <c r="H1168" s="76" t="s">
        <v>2809</v>
      </c>
      <c r="I1168" s="76" t="s">
        <v>2810</v>
      </c>
      <c r="J1168" s="88">
        <v>50383939</v>
      </c>
      <c r="L1168" s="75" t="s">
        <v>6327</v>
      </c>
      <c r="M1168" s="75" t="s">
        <v>2</v>
      </c>
      <c r="N1168" s="75" t="s">
        <v>6334</v>
      </c>
      <c r="O1168" s="75" t="s">
        <v>9105</v>
      </c>
      <c r="P1168" s="75" t="s">
        <v>9106</v>
      </c>
    </row>
    <row r="1169" spans="5:16" ht="38.25">
      <c r="E1169" s="78" t="s">
        <v>6327</v>
      </c>
      <c r="F1169" s="75" t="s">
        <v>2</v>
      </c>
      <c r="G1169" s="75" t="s">
        <v>6332</v>
      </c>
      <c r="H1169" s="76" t="s">
        <v>2803</v>
      </c>
      <c r="I1169" s="76" t="s">
        <v>2804</v>
      </c>
      <c r="J1169" s="88">
        <v>50383931</v>
      </c>
      <c r="L1169" s="75" t="s">
        <v>6327</v>
      </c>
      <c r="M1169" s="75" t="s">
        <v>2</v>
      </c>
      <c r="N1169" s="75" t="s">
        <v>6334</v>
      </c>
      <c r="O1169" s="75" t="s">
        <v>9107</v>
      </c>
      <c r="P1169" s="75" t="s">
        <v>9108</v>
      </c>
    </row>
    <row r="1170" spans="5:16" ht="38.25">
      <c r="E1170" s="78" t="s">
        <v>6327</v>
      </c>
      <c r="F1170" s="75" t="s">
        <v>2</v>
      </c>
      <c r="G1170" s="75" t="s">
        <v>6332</v>
      </c>
      <c r="H1170" s="76" t="s">
        <v>2831</v>
      </c>
      <c r="I1170" s="76" t="s">
        <v>2832</v>
      </c>
      <c r="J1170" s="88">
        <v>50383960</v>
      </c>
      <c r="L1170" s="75" t="s">
        <v>6327</v>
      </c>
      <c r="M1170" s="75" t="s">
        <v>2</v>
      </c>
      <c r="N1170" s="75" t="s">
        <v>6334</v>
      </c>
      <c r="O1170" s="75" t="s">
        <v>9109</v>
      </c>
      <c r="P1170" s="75" t="s">
        <v>9110</v>
      </c>
    </row>
    <row r="1171" spans="5:16" ht="38.25">
      <c r="E1171" s="78" t="s">
        <v>6327</v>
      </c>
      <c r="F1171" s="75" t="s">
        <v>37</v>
      </c>
      <c r="G1171" s="75" t="s">
        <v>712</v>
      </c>
      <c r="H1171" s="76" t="s">
        <v>2333</v>
      </c>
      <c r="I1171" s="76" t="s">
        <v>2334</v>
      </c>
      <c r="J1171" s="88">
        <v>50330622</v>
      </c>
      <c r="L1171" s="75" t="s">
        <v>6327</v>
      </c>
      <c r="M1171" s="75" t="s">
        <v>2</v>
      </c>
      <c r="N1171" s="75" t="s">
        <v>6334</v>
      </c>
      <c r="O1171" s="75" t="s">
        <v>9260</v>
      </c>
      <c r="P1171" s="75" t="s">
        <v>9261</v>
      </c>
    </row>
    <row r="1172" spans="5:16" ht="38.25">
      <c r="E1172" s="78" t="s">
        <v>6327</v>
      </c>
      <c r="F1172" s="75" t="s">
        <v>37</v>
      </c>
      <c r="G1172" s="75" t="s">
        <v>712</v>
      </c>
      <c r="H1172" s="76" t="s">
        <v>2337</v>
      </c>
      <c r="I1172" s="76" t="s">
        <v>2338</v>
      </c>
      <c r="J1172" s="88">
        <v>50330628</v>
      </c>
      <c r="L1172" s="75" t="s">
        <v>6327</v>
      </c>
      <c r="M1172" s="75" t="s">
        <v>2</v>
      </c>
      <c r="N1172" s="75" t="s">
        <v>6334</v>
      </c>
      <c r="O1172" s="75" t="s">
        <v>8955</v>
      </c>
      <c r="P1172" s="75" t="s">
        <v>8956</v>
      </c>
    </row>
    <row r="1173" spans="5:16" ht="38.25">
      <c r="E1173" s="78" t="s">
        <v>6327</v>
      </c>
      <c r="F1173" s="75" t="s">
        <v>37</v>
      </c>
      <c r="G1173" s="75" t="s">
        <v>712</v>
      </c>
      <c r="H1173" s="76" t="s">
        <v>2341</v>
      </c>
      <c r="I1173" s="76" t="s">
        <v>2342</v>
      </c>
      <c r="J1173" s="88">
        <v>50330631</v>
      </c>
      <c r="L1173" s="75" t="s">
        <v>6327</v>
      </c>
      <c r="M1173" s="75" t="s">
        <v>2</v>
      </c>
      <c r="N1173" s="75" t="s">
        <v>6334</v>
      </c>
      <c r="O1173" s="75" t="s">
        <v>9262</v>
      </c>
      <c r="P1173" s="75" t="s">
        <v>9263</v>
      </c>
    </row>
    <row r="1174" spans="5:16" ht="38.25">
      <c r="E1174" s="78" t="s">
        <v>6327</v>
      </c>
      <c r="F1174" s="75" t="s">
        <v>2</v>
      </c>
      <c r="G1174" s="75" t="s">
        <v>6333</v>
      </c>
      <c r="H1174" s="76" t="s">
        <v>4318</v>
      </c>
      <c r="I1174" s="76" t="s">
        <v>4319</v>
      </c>
      <c r="J1174" s="88">
        <v>50429829</v>
      </c>
      <c r="L1174" s="75" t="s">
        <v>6327</v>
      </c>
      <c r="M1174" s="75" t="s">
        <v>2</v>
      </c>
      <c r="N1174" s="75" t="s">
        <v>6334</v>
      </c>
      <c r="O1174" s="75" t="s">
        <v>6554</v>
      </c>
      <c r="P1174" s="75" t="s">
        <v>6555</v>
      </c>
    </row>
    <row r="1175" spans="5:16" ht="38.25">
      <c r="E1175" s="78" t="s">
        <v>6327</v>
      </c>
      <c r="F1175" s="75" t="s">
        <v>2</v>
      </c>
      <c r="G1175" s="75" t="s">
        <v>6333</v>
      </c>
      <c r="H1175" s="76" t="s">
        <v>4326</v>
      </c>
      <c r="I1175" s="76" t="s">
        <v>4327</v>
      </c>
      <c r="J1175" s="88">
        <v>50429842</v>
      </c>
      <c r="L1175" s="75" t="s">
        <v>6327</v>
      </c>
      <c r="M1175" s="75" t="s">
        <v>2</v>
      </c>
      <c r="N1175" s="75" t="s">
        <v>6334</v>
      </c>
      <c r="O1175" s="75" t="s">
        <v>9111</v>
      </c>
      <c r="P1175" s="75" t="s">
        <v>9112</v>
      </c>
    </row>
    <row r="1176" spans="5:16" ht="38.25">
      <c r="E1176" s="78" t="s">
        <v>6327</v>
      </c>
      <c r="F1176" s="75" t="s">
        <v>2</v>
      </c>
      <c r="G1176" s="75" t="s">
        <v>6333</v>
      </c>
      <c r="H1176" s="76" t="s">
        <v>4316</v>
      </c>
      <c r="I1176" s="76" t="s">
        <v>4317</v>
      </c>
      <c r="J1176" s="88">
        <v>50429803</v>
      </c>
      <c r="L1176" s="75" t="s">
        <v>6327</v>
      </c>
      <c r="M1176" s="75" t="s">
        <v>2</v>
      </c>
      <c r="N1176" s="75" t="s">
        <v>6334</v>
      </c>
      <c r="O1176" s="75" t="s">
        <v>8957</v>
      </c>
      <c r="P1176" s="75" t="s">
        <v>8958</v>
      </c>
    </row>
    <row r="1177" spans="5:16" ht="38.25">
      <c r="E1177" s="78" t="s">
        <v>6327</v>
      </c>
      <c r="F1177" s="75" t="s">
        <v>2</v>
      </c>
      <c r="G1177" s="75" t="s">
        <v>6333</v>
      </c>
      <c r="H1177" s="76" t="s">
        <v>4320</v>
      </c>
      <c r="I1177" s="76" t="s">
        <v>4321</v>
      </c>
      <c r="J1177" s="88">
        <v>50429834</v>
      </c>
      <c r="L1177" s="75" t="s">
        <v>6327</v>
      </c>
      <c r="M1177" s="75" t="s">
        <v>2</v>
      </c>
      <c r="N1177" s="75" t="s">
        <v>6334</v>
      </c>
      <c r="O1177" s="75" t="s">
        <v>8917</v>
      </c>
      <c r="P1177" s="75" t="s">
        <v>8918</v>
      </c>
    </row>
    <row r="1178" spans="5:16" ht="38.25">
      <c r="E1178" s="78" t="s">
        <v>6327</v>
      </c>
      <c r="F1178" s="75" t="s">
        <v>2</v>
      </c>
      <c r="G1178" s="75" t="s">
        <v>6333</v>
      </c>
      <c r="H1178" s="76" t="s">
        <v>4308</v>
      </c>
      <c r="I1178" s="76" t="s">
        <v>4309</v>
      </c>
      <c r="J1178" s="88">
        <v>50429794</v>
      </c>
      <c r="L1178" s="75" t="s">
        <v>6327</v>
      </c>
      <c r="M1178" s="75" t="s">
        <v>2</v>
      </c>
      <c r="N1178" s="75" t="s">
        <v>6334</v>
      </c>
      <c r="O1178" s="75" t="s">
        <v>7293</v>
      </c>
      <c r="P1178" s="75" t="s">
        <v>7294</v>
      </c>
    </row>
    <row r="1179" spans="5:16" ht="38.25">
      <c r="E1179" s="78" t="s">
        <v>6327</v>
      </c>
      <c r="F1179" s="75" t="s">
        <v>2</v>
      </c>
      <c r="G1179" s="75" t="s">
        <v>6333</v>
      </c>
      <c r="H1179" s="76" t="s">
        <v>4310</v>
      </c>
      <c r="I1179" s="76" t="s">
        <v>4311</v>
      </c>
      <c r="J1179" s="88">
        <v>50429795</v>
      </c>
      <c r="L1179" s="75" t="s">
        <v>6327</v>
      </c>
      <c r="M1179" s="75" t="s">
        <v>2</v>
      </c>
      <c r="N1179" s="75" t="s">
        <v>6334</v>
      </c>
      <c r="O1179" s="75" t="s">
        <v>9196</v>
      </c>
      <c r="P1179" s="75" t="s">
        <v>9197</v>
      </c>
    </row>
    <row r="1180" spans="5:16" ht="38.25">
      <c r="E1180" s="78" t="s">
        <v>6327</v>
      </c>
      <c r="F1180" s="75" t="s">
        <v>2</v>
      </c>
      <c r="G1180" s="75" t="s">
        <v>6333</v>
      </c>
      <c r="H1180" s="76" t="s">
        <v>4322</v>
      </c>
      <c r="I1180" s="76" t="s">
        <v>4323</v>
      </c>
      <c r="J1180" s="88">
        <v>50429835</v>
      </c>
      <c r="L1180" s="75" t="s">
        <v>6327</v>
      </c>
      <c r="M1180" s="75" t="s">
        <v>2</v>
      </c>
      <c r="N1180" s="75" t="s">
        <v>6334</v>
      </c>
      <c r="O1180" s="75" t="s">
        <v>9198</v>
      </c>
      <c r="P1180" s="75" t="s">
        <v>9199</v>
      </c>
    </row>
    <row r="1181" spans="5:16" ht="38.25">
      <c r="E1181" s="78" t="s">
        <v>6327</v>
      </c>
      <c r="F1181" s="75" t="s">
        <v>2</v>
      </c>
      <c r="G1181" s="75" t="s">
        <v>6333</v>
      </c>
      <c r="H1181" s="76" t="s">
        <v>4324</v>
      </c>
      <c r="I1181" s="76" t="s">
        <v>4325</v>
      </c>
      <c r="J1181" s="88">
        <v>50429836</v>
      </c>
      <c r="L1181" s="75" t="s">
        <v>6327</v>
      </c>
      <c r="M1181" s="75" t="s">
        <v>2</v>
      </c>
      <c r="N1181" s="75" t="s">
        <v>6334</v>
      </c>
      <c r="O1181" s="75" t="s">
        <v>9200</v>
      </c>
      <c r="P1181" s="75" t="s">
        <v>9201</v>
      </c>
    </row>
    <row r="1182" spans="5:16" ht="38.25">
      <c r="E1182" s="78" t="s">
        <v>6327</v>
      </c>
      <c r="F1182" s="75" t="s">
        <v>2</v>
      </c>
      <c r="G1182" s="75" t="s">
        <v>6333</v>
      </c>
      <c r="H1182" s="76" t="s">
        <v>4312</v>
      </c>
      <c r="I1182" s="76" t="s">
        <v>4313</v>
      </c>
      <c r="J1182" s="88">
        <v>50429800</v>
      </c>
      <c r="L1182" s="75" t="s">
        <v>6327</v>
      </c>
      <c r="M1182" s="75" t="s">
        <v>2</v>
      </c>
      <c r="N1182" s="75" t="s">
        <v>6334</v>
      </c>
      <c r="O1182" s="75" t="s">
        <v>9192</v>
      </c>
      <c r="P1182" s="75" t="s">
        <v>9193</v>
      </c>
    </row>
    <row r="1183" spans="5:16" ht="38.25">
      <c r="E1183" s="78" t="s">
        <v>6327</v>
      </c>
      <c r="F1183" s="75" t="s">
        <v>2</v>
      </c>
      <c r="G1183" s="75" t="s">
        <v>6333</v>
      </c>
      <c r="H1183" s="76" t="s">
        <v>4314</v>
      </c>
      <c r="I1183" s="76" t="s">
        <v>4315</v>
      </c>
      <c r="J1183" s="88">
        <v>50429801</v>
      </c>
      <c r="L1183" s="75" t="s">
        <v>6327</v>
      </c>
      <c r="M1183" s="75" t="s">
        <v>2</v>
      </c>
      <c r="N1183" s="75" t="s">
        <v>6334</v>
      </c>
      <c r="O1183" s="75" t="s">
        <v>9194</v>
      </c>
      <c r="P1183" s="75" t="s">
        <v>9195</v>
      </c>
    </row>
    <row r="1184" spans="5:16" ht="38.25">
      <c r="E1184" s="78" t="s">
        <v>6327</v>
      </c>
      <c r="F1184" s="75" t="s">
        <v>2</v>
      </c>
      <c r="G1184" s="75" t="s">
        <v>6330</v>
      </c>
      <c r="H1184" s="76" t="s">
        <v>4026</v>
      </c>
      <c r="I1184" s="76" t="s">
        <v>4027</v>
      </c>
      <c r="J1184" s="88">
        <v>50403262</v>
      </c>
      <c r="L1184" s="75" t="s">
        <v>6327</v>
      </c>
      <c r="M1184" s="75" t="s">
        <v>2</v>
      </c>
      <c r="N1184" s="75" t="s">
        <v>6334</v>
      </c>
      <c r="O1184" s="75" t="s">
        <v>8959</v>
      </c>
      <c r="P1184" s="75" t="s">
        <v>8960</v>
      </c>
    </row>
    <row r="1185" spans="5:16" ht="38.25">
      <c r="E1185" s="78" t="s">
        <v>6327</v>
      </c>
      <c r="F1185" s="75" t="s">
        <v>2</v>
      </c>
      <c r="G1185" s="75" t="s">
        <v>6330</v>
      </c>
      <c r="H1185" s="76" t="s">
        <v>4028</v>
      </c>
      <c r="I1185" s="76" t="s">
        <v>4029</v>
      </c>
      <c r="J1185" s="88">
        <v>50403263</v>
      </c>
      <c r="L1185" s="75" t="s">
        <v>6327</v>
      </c>
      <c r="M1185" s="75" t="s">
        <v>2</v>
      </c>
      <c r="N1185" s="75" t="s">
        <v>6334</v>
      </c>
      <c r="O1185" s="75" t="s">
        <v>9202</v>
      </c>
      <c r="P1185" s="75" t="s">
        <v>9203</v>
      </c>
    </row>
    <row r="1186" spans="5:16" ht="38.25">
      <c r="E1186" s="78" t="s">
        <v>6327</v>
      </c>
      <c r="F1186" s="75" t="s">
        <v>2</v>
      </c>
      <c r="G1186" s="75" t="s">
        <v>6330</v>
      </c>
      <c r="H1186" s="76" t="s">
        <v>4424</v>
      </c>
      <c r="I1186" s="76" t="s">
        <v>4425</v>
      </c>
      <c r="J1186" s="88">
        <v>50434866</v>
      </c>
      <c r="L1186" s="75" t="s">
        <v>6327</v>
      </c>
      <c r="M1186" s="75" t="s">
        <v>2</v>
      </c>
      <c r="N1186" s="75" t="s">
        <v>6334</v>
      </c>
      <c r="O1186" s="75" t="s">
        <v>7768</v>
      </c>
      <c r="P1186" s="75" t="s">
        <v>7769</v>
      </c>
    </row>
    <row r="1187" spans="5:16" ht="38.25">
      <c r="E1187" s="78" t="s">
        <v>6327</v>
      </c>
      <c r="F1187" s="75" t="s">
        <v>2</v>
      </c>
      <c r="G1187" s="75" t="s">
        <v>6330</v>
      </c>
      <c r="H1187" s="76" t="s">
        <v>4032</v>
      </c>
      <c r="I1187" s="76" t="s">
        <v>4033</v>
      </c>
      <c r="J1187" s="88">
        <v>50403282</v>
      </c>
      <c r="L1187" s="75" t="s">
        <v>6327</v>
      </c>
      <c r="M1187" s="75" t="s">
        <v>2</v>
      </c>
      <c r="N1187" s="75" t="s">
        <v>6334</v>
      </c>
      <c r="O1187" s="75" t="s">
        <v>8284</v>
      </c>
      <c r="P1187" s="75" t="s">
        <v>8285</v>
      </c>
    </row>
    <row r="1188" spans="5:16" ht="38.25">
      <c r="E1188" s="78" t="s">
        <v>6327</v>
      </c>
      <c r="F1188" s="75" t="s">
        <v>2</v>
      </c>
      <c r="G1188" s="75" t="s">
        <v>6330</v>
      </c>
      <c r="H1188" s="76" t="s">
        <v>4034</v>
      </c>
      <c r="I1188" s="76" t="s">
        <v>4035</v>
      </c>
      <c r="J1188" s="88">
        <v>50403284</v>
      </c>
      <c r="L1188" s="75" t="s">
        <v>6327</v>
      </c>
      <c r="M1188" s="75" t="s">
        <v>2</v>
      </c>
      <c r="N1188" s="75" t="s">
        <v>6334</v>
      </c>
      <c r="O1188" s="75" t="s">
        <v>7600</v>
      </c>
      <c r="P1188" s="75" t="s">
        <v>7601</v>
      </c>
    </row>
    <row r="1189" spans="5:16" ht="38.25">
      <c r="E1189" s="78" t="s">
        <v>6327</v>
      </c>
      <c r="F1189" s="75" t="s">
        <v>2</v>
      </c>
      <c r="G1189" s="75" t="s">
        <v>6330</v>
      </c>
      <c r="H1189" s="76" t="s">
        <v>4030</v>
      </c>
      <c r="I1189" s="76" t="s">
        <v>4031</v>
      </c>
      <c r="J1189" s="88">
        <v>50403265</v>
      </c>
      <c r="L1189" s="75" t="s">
        <v>6327</v>
      </c>
      <c r="M1189" s="75" t="s">
        <v>2</v>
      </c>
      <c r="N1189" s="75" t="s">
        <v>6334</v>
      </c>
      <c r="O1189" s="75" t="s">
        <v>7602</v>
      </c>
      <c r="P1189" s="75" t="s">
        <v>7603</v>
      </c>
    </row>
    <row r="1190" spans="5:16" ht="38.25">
      <c r="E1190" s="78" t="s">
        <v>6327</v>
      </c>
      <c r="F1190" s="75" t="s">
        <v>2</v>
      </c>
      <c r="G1190" s="75" t="s">
        <v>6330</v>
      </c>
      <c r="H1190" s="76" t="s">
        <v>4036</v>
      </c>
      <c r="I1190" s="76" t="s">
        <v>4037</v>
      </c>
      <c r="J1190" s="88">
        <v>50403286</v>
      </c>
      <c r="L1190" s="75" t="s">
        <v>6327</v>
      </c>
      <c r="M1190" s="75" t="s">
        <v>2</v>
      </c>
      <c r="N1190" s="75" t="s">
        <v>6334</v>
      </c>
      <c r="O1190" s="75" t="s">
        <v>7604</v>
      </c>
      <c r="P1190" s="75" t="s">
        <v>7605</v>
      </c>
    </row>
    <row r="1191" spans="5:16" ht="38.25">
      <c r="E1191" s="78" t="s">
        <v>6327</v>
      </c>
      <c r="F1191" s="75" t="s">
        <v>2</v>
      </c>
      <c r="G1191" s="75" t="s">
        <v>6330</v>
      </c>
      <c r="H1191" s="76" t="s">
        <v>4278</v>
      </c>
      <c r="I1191" s="76" t="s">
        <v>4279</v>
      </c>
      <c r="J1191" s="88">
        <v>50429417</v>
      </c>
      <c r="L1191" s="75" t="s">
        <v>6327</v>
      </c>
      <c r="M1191" s="75" t="s">
        <v>2</v>
      </c>
      <c r="N1191" s="75" t="s">
        <v>6332</v>
      </c>
      <c r="O1191" s="75" t="s">
        <v>7523</v>
      </c>
      <c r="P1191" s="75" t="s">
        <v>7524</v>
      </c>
    </row>
    <row r="1192" spans="5:16" ht="38.25">
      <c r="E1192" s="78" t="s">
        <v>6327</v>
      </c>
      <c r="F1192" s="75" t="s">
        <v>2</v>
      </c>
      <c r="G1192" s="75" t="s">
        <v>6333</v>
      </c>
      <c r="H1192" s="76" t="s">
        <v>2939</v>
      </c>
      <c r="I1192" s="76" t="s">
        <v>2940</v>
      </c>
      <c r="J1192" s="88">
        <v>50394872</v>
      </c>
      <c r="L1192" s="75" t="s">
        <v>6327</v>
      </c>
      <c r="M1192" s="75" t="s">
        <v>2</v>
      </c>
      <c r="N1192" s="75" t="s">
        <v>6332</v>
      </c>
      <c r="O1192" s="75" t="s">
        <v>7525</v>
      </c>
      <c r="P1192" s="75" t="s">
        <v>7526</v>
      </c>
    </row>
    <row r="1193" spans="5:16" ht="38.25">
      <c r="E1193" s="78" t="s">
        <v>6327</v>
      </c>
      <c r="F1193" s="75" t="s">
        <v>2</v>
      </c>
      <c r="G1193" s="75" t="s">
        <v>6333</v>
      </c>
      <c r="H1193" s="76" t="s">
        <v>2941</v>
      </c>
      <c r="I1193" s="76" t="s">
        <v>2942</v>
      </c>
      <c r="J1193" s="88">
        <v>50394874</v>
      </c>
      <c r="L1193" s="75" t="s">
        <v>6327</v>
      </c>
      <c r="M1193" s="75" t="s">
        <v>2</v>
      </c>
      <c r="N1193" s="75" t="s">
        <v>6332</v>
      </c>
      <c r="O1193" s="75" t="s">
        <v>8711</v>
      </c>
      <c r="P1193" s="75" t="s">
        <v>8712</v>
      </c>
    </row>
    <row r="1194" spans="5:16" ht="38.25">
      <c r="E1194" s="78" t="s">
        <v>6327</v>
      </c>
      <c r="F1194" s="75" t="s">
        <v>2</v>
      </c>
      <c r="G1194" s="75" t="s">
        <v>6332</v>
      </c>
      <c r="H1194" s="76" t="s">
        <v>4546</v>
      </c>
      <c r="I1194" s="76" t="s">
        <v>4547</v>
      </c>
      <c r="J1194" s="88">
        <v>50437407</v>
      </c>
      <c r="L1194" s="75" t="s">
        <v>6327</v>
      </c>
      <c r="M1194" s="75" t="s">
        <v>2</v>
      </c>
      <c r="N1194" s="75" t="s">
        <v>6332</v>
      </c>
      <c r="O1194" s="75" t="s">
        <v>8683</v>
      </c>
      <c r="P1194" s="75" t="s">
        <v>8684</v>
      </c>
    </row>
    <row r="1195" spans="5:16" ht="38.25">
      <c r="E1195" s="78" t="s">
        <v>6327</v>
      </c>
      <c r="F1195" s="75" t="s">
        <v>2</v>
      </c>
      <c r="G1195" s="75" t="s">
        <v>6332</v>
      </c>
      <c r="H1195" s="76" t="s">
        <v>4544</v>
      </c>
      <c r="I1195" s="76" t="s">
        <v>4545</v>
      </c>
      <c r="J1195" s="88">
        <v>50437399</v>
      </c>
      <c r="L1195" s="75" t="s">
        <v>6327</v>
      </c>
      <c r="M1195" s="75" t="s">
        <v>2</v>
      </c>
      <c r="N1195" s="75" t="s">
        <v>6332</v>
      </c>
      <c r="O1195" s="75" t="s">
        <v>7527</v>
      </c>
      <c r="P1195" s="75" t="s">
        <v>7528</v>
      </c>
    </row>
    <row r="1196" spans="5:16" ht="38.25">
      <c r="E1196" s="78" t="s">
        <v>6327</v>
      </c>
      <c r="F1196" s="75" t="s">
        <v>2</v>
      </c>
      <c r="G1196" s="75" t="s">
        <v>6330</v>
      </c>
      <c r="H1196" s="76" t="s">
        <v>2367</v>
      </c>
      <c r="I1196" s="76" t="s">
        <v>2368</v>
      </c>
      <c r="J1196" s="88">
        <v>50330752</v>
      </c>
      <c r="L1196" s="75" t="s">
        <v>6327</v>
      </c>
      <c r="M1196" s="75" t="s">
        <v>2</v>
      </c>
      <c r="N1196" s="75" t="s">
        <v>6332</v>
      </c>
      <c r="O1196" s="75" t="s">
        <v>7709</v>
      </c>
      <c r="P1196" s="75" t="s">
        <v>7710</v>
      </c>
    </row>
    <row r="1197" spans="5:16" ht="38.25">
      <c r="E1197" s="78" t="s">
        <v>6327</v>
      </c>
      <c r="F1197" s="75" t="s">
        <v>2</v>
      </c>
      <c r="G1197" s="75" t="s">
        <v>6330</v>
      </c>
      <c r="H1197" s="76" t="s">
        <v>2947</v>
      </c>
      <c r="I1197" s="76" t="s">
        <v>2948</v>
      </c>
      <c r="J1197" s="88">
        <v>50396904</v>
      </c>
      <c r="L1197" s="75" t="s">
        <v>6327</v>
      </c>
      <c r="M1197" s="75" t="s">
        <v>2</v>
      </c>
      <c r="N1197" s="75" t="s">
        <v>6332</v>
      </c>
      <c r="O1197" s="75" t="s">
        <v>7711</v>
      </c>
      <c r="P1197" s="75" t="s">
        <v>7712</v>
      </c>
    </row>
    <row r="1198" spans="5:16" ht="38.25">
      <c r="E1198" s="78" t="s">
        <v>6327</v>
      </c>
      <c r="F1198" s="75" t="s">
        <v>2</v>
      </c>
      <c r="G1198" s="75" t="s">
        <v>6330</v>
      </c>
      <c r="H1198" s="76" t="s">
        <v>4050</v>
      </c>
      <c r="I1198" s="76" t="s">
        <v>4051</v>
      </c>
      <c r="J1198" s="88">
        <v>50419190</v>
      </c>
      <c r="L1198" s="75" t="s">
        <v>6327</v>
      </c>
      <c r="M1198" s="75" t="s">
        <v>2</v>
      </c>
      <c r="N1198" s="75" t="s">
        <v>6332</v>
      </c>
      <c r="O1198" s="75" t="s">
        <v>7679</v>
      </c>
      <c r="P1198" s="75" t="s">
        <v>7680</v>
      </c>
    </row>
    <row r="1199" spans="5:16" ht="38.25">
      <c r="E1199" s="78" t="s">
        <v>6327</v>
      </c>
      <c r="F1199" s="75" t="s">
        <v>2</v>
      </c>
      <c r="G1199" s="75" t="s">
        <v>6330</v>
      </c>
      <c r="H1199" s="76" t="s">
        <v>4276</v>
      </c>
      <c r="I1199" s="76" t="s">
        <v>4277</v>
      </c>
      <c r="J1199" s="88">
        <v>50429403</v>
      </c>
      <c r="L1199" s="75" t="s">
        <v>6327</v>
      </c>
      <c r="M1199" s="75" t="s">
        <v>2</v>
      </c>
      <c r="N1199" s="75" t="s">
        <v>6332</v>
      </c>
      <c r="O1199" s="75" t="s">
        <v>7384</v>
      </c>
      <c r="P1199" s="75" t="s">
        <v>7385</v>
      </c>
    </row>
    <row r="1200" spans="5:16" ht="38.25">
      <c r="E1200" s="78" t="s">
        <v>6327</v>
      </c>
      <c r="F1200" s="75" t="s">
        <v>2</v>
      </c>
      <c r="G1200" s="75" t="s">
        <v>6330</v>
      </c>
      <c r="H1200" s="76" t="s">
        <v>5526</v>
      </c>
      <c r="I1200" s="76" t="s">
        <v>5527</v>
      </c>
      <c r="J1200" s="88">
        <v>50455284</v>
      </c>
      <c r="L1200" s="75" t="s">
        <v>6327</v>
      </c>
      <c r="M1200" s="75" t="s">
        <v>2</v>
      </c>
      <c r="N1200" s="75" t="s">
        <v>6332</v>
      </c>
      <c r="O1200" s="75" t="s">
        <v>7310</v>
      </c>
      <c r="P1200" s="75" t="s">
        <v>7311</v>
      </c>
    </row>
    <row r="1201" spans="5:16" ht="38.25">
      <c r="E1201" s="78" t="s">
        <v>6327</v>
      </c>
      <c r="F1201" s="75" t="s">
        <v>2</v>
      </c>
      <c r="G1201" s="75" t="s">
        <v>6330</v>
      </c>
      <c r="H1201" s="76" t="s">
        <v>5528</v>
      </c>
      <c r="I1201" s="76" t="s">
        <v>5529</v>
      </c>
      <c r="J1201" s="88">
        <v>50455285</v>
      </c>
      <c r="L1201" s="75" t="s">
        <v>6327</v>
      </c>
      <c r="M1201" s="75" t="s">
        <v>2</v>
      </c>
      <c r="N1201" s="75" t="s">
        <v>6332</v>
      </c>
      <c r="O1201" s="75" t="s">
        <v>7312</v>
      </c>
      <c r="P1201" s="75" t="s">
        <v>7313</v>
      </c>
    </row>
    <row r="1202" spans="5:16" ht="38.25">
      <c r="E1202" s="78" t="s">
        <v>6327</v>
      </c>
      <c r="F1202" s="75" t="s">
        <v>2</v>
      </c>
      <c r="G1202" s="75" t="s">
        <v>6330</v>
      </c>
      <c r="H1202" s="76" t="s">
        <v>5524</v>
      </c>
      <c r="I1202" s="76" t="s">
        <v>5525</v>
      </c>
      <c r="J1202" s="88">
        <v>50455206</v>
      </c>
      <c r="L1202" s="75" t="s">
        <v>6327</v>
      </c>
      <c r="M1202" s="75" t="s">
        <v>2</v>
      </c>
      <c r="N1202" s="75" t="s">
        <v>6332</v>
      </c>
      <c r="O1202" s="75" t="s">
        <v>7654</v>
      </c>
      <c r="P1202" s="75" t="s">
        <v>7655</v>
      </c>
    </row>
    <row r="1203" spans="5:16" ht="38.25">
      <c r="E1203" s="78" t="s">
        <v>6327</v>
      </c>
      <c r="F1203" s="75" t="s">
        <v>2</v>
      </c>
      <c r="G1203" s="75" t="s">
        <v>6330</v>
      </c>
      <c r="H1203" s="76" t="s">
        <v>5530</v>
      </c>
      <c r="I1203" s="76" t="s">
        <v>5531</v>
      </c>
      <c r="J1203" s="88">
        <v>50455286</v>
      </c>
      <c r="L1203" s="75" t="s">
        <v>6327</v>
      </c>
      <c r="M1203" s="75" t="s">
        <v>2</v>
      </c>
      <c r="N1203" s="75" t="s">
        <v>6332</v>
      </c>
      <c r="O1203" s="75" t="s">
        <v>7774</v>
      </c>
      <c r="P1203" s="75" t="s">
        <v>7775</v>
      </c>
    </row>
    <row r="1204" spans="5:16" ht="38.25">
      <c r="E1204" s="78" t="s">
        <v>6327</v>
      </c>
      <c r="F1204" s="75" t="s">
        <v>2</v>
      </c>
      <c r="G1204" s="75" t="s">
        <v>6330</v>
      </c>
      <c r="H1204" s="76" t="s">
        <v>5532</v>
      </c>
      <c r="I1204" s="76" t="s">
        <v>5533</v>
      </c>
      <c r="J1204" s="88">
        <v>50455307</v>
      </c>
      <c r="L1204" s="75" t="s">
        <v>6327</v>
      </c>
      <c r="M1204" s="75" t="s">
        <v>2</v>
      </c>
      <c r="N1204" s="75" t="s">
        <v>6332</v>
      </c>
      <c r="O1204" s="75" t="s">
        <v>9113</v>
      </c>
      <c r="P1204" s="75" t="s">
        <v>9114</v>
      </c>
    </row>
    <row r="1205" spans="5:16" ht="38.25">
      <c r="E1205" s="78" t="s">
        <v>6327</v>
      </c>
      <c r="F1205" s="75" t="s">
        <v>2</v>
      </c>
      <c r="G1205" s="75" t="s">
        <v>6330</v>
      </c>
      <c r="H1205" s="76" t="s">
        <v>5534</v>
      </c>
      <c r="I1205" s="76" t="s">
        <v>5535</v>
      </c>
      <c r="J1205" s="88">
        <v>50455308</v>
      </c>
      <c r="L1205" s="75" t="s">
        <v>6327</v>
      </c>
      <c r="M1205" s="75" t="s">
        <v>2</v>
      </c>
      <c r="N1205" s="75" t="s">
        <v>6332</v>
      </c>
      <c r="O1205" s="75" t="s">
        <v>9115</v>
      </c>
      <c r="P1205" s="75" t="s">
        <v>9116</v>
      </c>
    </row>
    <row r="1206" spans="5:16" ht="38.25">
      <c r="E1206" s="78" t="s">
        <v>6327</v>
      </c>
      <c r="F1206" s="75" t="s">
        <v>2</v>
      </c>
      <c r="G1206" s="75" t="s">
        <v>6330</v>
      </c>
      <c r="H1206" s="76" t="s">
        <v>2369</v>
      </c>
      <c r="I1206" s="76" t="s">
        <v>2370</v>
      </c>
      <c r="J1206" s="88">
        <v>50330755</v>
      </c>
      <c r="L1206" s="75" t="s">
        <v>6327</v>
      </c>
      <c r="M1206" s="75" t="s">
        <v>2</v>
      </c>
      <c r="N1206" s="75" t="s">
        <v>6332</v>
      </c>
      <c r="O1206" s="75" t="s">
        <v>6531</v>
      </c>
      <c r="P1206" s="75" t="s">
        <v>6532</v>
      </c>
    </row>
    <row r="1207" spans="5:16" ht="38.25">
      <c r="E1207" s="78" t="s">
        <v>6327</v>
      </c>
      <c r="F1207" s="75" t="s">
        <v>2</v>
      </c>
      <c r="G1207" s="75" t="s">
        <v>6330</v>
      </c>
      <c r="H1207" s="76" t="s">
        <v>2371</v>
      </c>
      <c r="I1207" s="76" t="s">
        <v>2372</v>
      </c>
      <c r="J1207" s="88">
        <v>50330760</v>
      </c>
      <c r="L1207" s="75" t="s">
        <v>6327</v>
      </c>
      <c r="M1207" s="75" t="s">
        <v>2</v>
      </c>
      <c r="N1207" s="75" t="s">
        <v>6332</v>
      </c>
      <c r="O1207" s="75" t="s">
        <v>7776</v>
      </c>
      <c r="P1207" s="75" t="s">
        <v>7777</v>
      </c>
    </row>
    <row r="1208" spans="5:16" ht="38.25">
      <c r="E1208" s="78" t="s">
        <v>6327</v>
      </c>
      <c r="F1208" s="75" t="s">
        <v>2</v>
      </c>
      <c r="G1208" s="75" t="s">
        <v>6330</v>
      </c>
      <c r="H1208" s="76" t="s">
        <v>3290</v>
      </c>
      <c r="I1208" s="76" t="s">
        <v>3291</v>
      </c>
      <c r="J1208" s="88">
        <v>50398085</v>
      </c>
      <c r="L1208" s="75" t="s">
        <v>6327</v>
      </c>
      <c r="M1208" s="75" t="s">
        <v>2</v>
      </c>
      <c r="N1208" s="75" t="s">
        <v>6332</v>
      </c>
      <c r="O1208" s="75" t="s">
        <v>7291</v>
      </c>
      <c r="P1208" s="75" t="s">
        <v>7292</v>
      </c>
    </row>
    <row r="1209" spans="5:16" ht="38.25">
      <c r="E1209" s="78" t="s">
        <v>6327</v>
      </c>
      <c r="F1209" s="75" t="s">
        <v>2</v>
      </c>
      <c r="G1209" s="75" t="s">
        <v>6330</v>
      </c>
      <c r="H1209" s="76" t="s">
        <v>3284</v>
      </c>
      <c r="I1209" s="76" t="s">
        <v>3285</v>
      </c>
      <c r="J1209" s="88">
        <v>50398074</v>
      </c>
      <c r="L1209" s="75" t="s">
        <v>6327</v>
      </c>
      <c r="M1209" s="75" t="s">
        <v>2</v>
      </c>
      <c r="N1209" s="75" t="s">
        <v>6332</v>
      </c>
      <c r="O1209" s="75" t="s">
        <v>9117</v>
      </c>
      <c r="P1209" s="75" t="s">
        <v>9118</v>
      </c>
    </row>
    <row r="1210" spans="5:16" ht="38.25">
      <c r="E1210" s="78" t="s">
        <v>6327</v>
      </c>
      <c r="F1210" s="75" t="s">
        <v>2</v>
      </c>
      <c r="G1210" s="75" t="s">
        <v>6330</v>
      </c>
      <c r="H1210" s="76" t="s">
        <v>3292</v>
      </c>
      <c r="I1210" s="76" t="s">
        <v>3293</v>
      </c>
      <c r="J1210" s="88">
        <v>50398086</v>
      </c>
      <c r="L1210" s="75" t="s">
        <v>6327</v>
      </c>
      <c r="M1210" s="75" t="s">
        <v>2</v>
      </c>
      <c r="N1210" s="75" t="s">
        <v>6332</v>
      </c>
      <c r="O1210" s="75" t="s">
        <v>9264</v>
      </c>
      <c r="P1210" s="75" t="s">
        <v>9265</v>
      </c>
    </row>
    <row r="1211" spans="5:16" ht="38.25">
      <c r="E1211" s="78" t="s">
        <v>6327</v>
      </c>
      <c r="F1211" s="75" t="s">
        <v>2</v>
      </c>
      <c r="G1211" s="75" t="s">
        <v>6330</v>
      </c>
      <c r="H1211" s="76" t="s">
        <v>3286</v>
      </c>
      <c r="I1211" s="76" t="s">
        <v>3287</v>
      </c>
      <c r="J1211" s="88">
        <v>50398076</v>
      </c>
      <c r="L1211" s="75" t="s">
        <v>6327</v>
      </c>
      <c r="M1211" s="75" t="s">
        <v>2</v>
      </c>
      <c r="N1211" s="75" t="s">
        <v>6332</v>
      </c>
      <c r="O1211" s="75" t="s">
        <v>8310</v>
      </c>
      <c r="P1211" s="75" t="s">
        <v>8311</v>
      </c>
    </row>
    <row r="1212" spans="5:16" ht="38.25">
      <c r="E1212" s="78" t="s">
        <v>6327</v>
      </c>
      <c r="F1212" s="75" t="s">
        <v>2</v>
      </c>
      <c r="G1212" s="75" t="s">
        <v>6330</v>
      </c>
      <c r="H1212" s="76" t="s">
        <v>3294</v>
      </c>
      <c r="I1212" s="76" t="s">
        <v>3295</v>
      </c>
      <c r="J1212" s="88">
        <v>50398088</v>
      </c>
      <c r="L1212" s="75" t="s">
        <v>6327</v>
      </c>
      <c r="M1212" s="75" t="s">
        <v>2</v>
      </c>
      <c r="N1212" s="75" t="s">
        <v>6332</v>
      </c>
      <c r="O1212" s="75" t="s">
        <v>9266</v>
      </c>
      <c r="P1212" s="75" t="s">
        <v>9267</v>
      </c>
    </row>
    <row r="1213" spans="5:16" ht="38.25">
      <c r="E1213" s="78" t="s">
        <v>6327</v>
      </c>
      <c r="F1213" s="75" t="s">
        <v>2</v>
      </c>
      <c r="G1213" s="75" t="s">
        <v>6328</v>
      </c>
      <c r="H1213" s="76" t="s">
        <v>5430</v>
      </c>
      <c r="I1213" s="76" t="s">
        <v>5431</v>
      </c>
      <c r="J1213" s="88">
        <v>50452809</v>
      </c>
      <c r="L1213" s="75" t="s">
        <v>6327</v>
      </c>
      <c r="M1213" s="75" t="s">
        <v>2</v>
      </c>
      <c r="N1213" s="75" t="s">
        <v>6332</v>
      </c>
      <c r="O1213" s="75" t="s">
        <v>9269</v>
      </c>
      <c r="P1213" s="75" t="s">
        <v>9270</v>
      </c>
    </row>
    <row r="1214" spans="5:16" ht="38.25">
      <c r="E1214" s="78" t="s">
        <v>6327</v>
      </c>
      <c r="F1214" s="75" t="s">
        <v>2</v>
      </c>
      <c r="G1214" s="75" t="s">
        <v>6328</v>
      </c>
      <c r="H1214" s="76" t="s">
        <v>5450</v>
      </c>
      <c r="I1214" s="76" t="s">
        <v>5451</v>
      </c>
      <c r="J1214" s="88">
        <v>50453082</v>
      </c>
      <c r="L1214" s="75" t="s">
        <v>6327</v>
      </c>
      <c r="M1214" s="75" t="s">
        <v>2</v>
      </c>
      <c r="N1214" s="75" t="s">
        <v>6333</v>
      </c>
      <c r="O1214" s="75" t="s">
        <v>9119</v>
      </c>
      <c r="P1214" s="75" t="s">
        <v>9120</v>
      </c>
    </row>
    <row r="1215" spans="5:16" ht="38.25">
      <c r="E1215" s="78" t="s">
        <v>6327</v>
      </c>
      <c r="F1215" s="75" t="s">
        <v>2</v>
      </c>
      <c r="G1215" s="75" t="s">
        <v>6328</v>
      </c>
      <c r="H1215" s="76" t="s">
        <v>5448</v>
      </c>
      <c r="I1215" s="76" t="s">
        <v>5449</v>
      </c>
      <c r="J1215" s="88">
        <v>50453062</v>
      </c>
      <c r="L1215" s="75" t="s">
        <v>6327</v>
      </c>
      <c r="M1215" s="75" t="s">
        <v>2</v>
      </c>
      <c r="N1215" s="75" t="s">
        <v>6333</v>
      </c>
      <c r="O1215" s="75" t="s">
        <v>8947</v>
      </c>
      <c r="P1215" s="75" t="s">
        <v>8948</v>
      </c>
    </row>
    <row r="1216" spans="5:16" ht="38.25">
      <c r="E1216" s="78" t="s">
        <v>6327</v>
      </c>
      <c r="F1216" s="75" t="s">
        <v>2</v>
      </c>
      <c r="G1216" s="75" t="s">
        <v>6328</v>
      </c>
      <c r="H1216" s="76" t="s">
        <v>5452</v>
      </c>
      <c r="I1216" s="76" t="s">
        <v>5453</v>
      </c>
      <c r="J1216" s="88">
        <v>50453083</v>
      </c>
      <c r="L1216" s="75" t="s">
        <v>6327</v>
      </c>
      <c r="M1216" s="75" t="s">
        <v>2</v>
      </c>
      <c r="N1216" s="75" t="s">
        <v>6333</v>
      </c>
      <c r="O1216" s="75" t="s">
        <v>7681</v>
      </c>
      <c r="P1216" s="75" t="s">
        <v>7682</v>
      </c>
    </row>
    <row r="1217" spans="5:16" ht="38.25">
      <c r="E1217" s="78" t="s">
        <v>6327</v>
      </c>
      <c r="F1217" s="75" t="s">
        <v>2</v>
      </c>
      <c r="G1217" s="75" t="s">
        <v>6328</v>
      </c>
      <c r="H1217" s="76" t="s">
        <v>5454</v>
      </c>
      <c r="I1217" s="76" t="s">
        <v>5455</v>
      </c>
      <c r="J1217" s="88">
        <v>50453084</v>
      </c>
      <c r="L1217" s="75" t="s">
        <v>6327</v>
      </c>
      <c r="M1217" s="75" t="s">
        <v>2</v>
      </c>
      <c r="N1217" s="75" t="s">
        <v>6333</v>
      </c>
      <c r="O1217" s="75" t="s">
        <v>8691</v>
      </c>
      <c r="P1217" s="75" t="s">
        <v>8692</v>
      </c>
    </row>
    <row r="1218" spans="5:16" ht="38.25">
      <c r="E1218" s="78" t="s">
        <v>6327</v>
      </c>
      <c r="F1218" s="75" t="s">
        <v>2</v>
      </c>
      <c r="G1218" s="75" t="s">
        <v>6328</v>
      </c>
      <c r="H1218" s="76" t="s">
        <v>5456</v>
      </c>
      <c r="I1218" s="76" t="s">
        <v>5457</v>
      </c>
      <c r="J1218" s="88">
        <v>50453085</v>
      </c>
      <c r="L1218" s="75" t="s">
        <v>6327</v>
      </c>
      <c r="M1218" s="75" t="s">
        <v>2</v>
      </c>
      <c r="N1218" s="75" t="s">
        <v>6333</v>
      </c>
      <c r="O1218" s="75" t="s">
        <v>6687</v>
      </c>
      <c r="P1218" s="75" t="s">
        <v>6688</v>
      </c>
    </row>
    <row r="1219" spans="5:16" ht="38.25">
      <c r="E1219" s="78" t="s">
        <v>6327</v>
      </c>
      <c r="F1219" s="75" t="s">
        <v>2</v>
      </c>
      <c r="G1219" s="75" t="s">
        <v>6328</v>
      </c>
      <c r="H1219" s="76" t="s">
        <v>5458</v>
      </c>
      <c r="I1219" s="76" t="s">
        <v>5459</v>
      </c>
      <c r="J1219" s="88">
        <v>50453086</v>
      </c>
      <c r="L1219" s="75" t="s">
        <v>6327</v>
      </c>
      <c r="M1219" s="75" t="s">
        <v>2</v>
      </c>
      <c r="N1219" s="75" t="s">
        <v>6333</v>
      </c>
      <c r="O1219" s="75" t="s">
        <v>6689</v>
      </c>
      <c r="P1219" s="75" t="s">
        <v>6690</v>
      </c>
    </row>
    <row r="1220" spans="5:16" ht="38.25">
      <c r="E1220" s="78" t="s">
        <v>6327</v>
      </c>
      <c r="F1220" s="75" t="s">
        <v>2</v>
      </c>
      <c r="G1220" s="75" t="s">
        <v>6328</v>
      </c>
      <c r="H1220" s="76" t="s">
        <v>5460</v>
      </c>
      <c r="I1220" s="76" t="s">
        <v>5461</v>
      </c>
      <c r="J1220" s="88">
        <v>50453088</v>
      </c>
      <c r="L1220" s="75" t="s">
        <v>6327</v>
      </c>
      <c r="M1220" s="75" t="s">
        <v>2</v>
      </c>
      <c r="N1220" s="75" t="s">
        <v>6333</v>
      </c>
      <c r="O1220" s="75" t="s">
        <v>8886</v>
      </c>
      <c r="P1220" s="75" t="s">
        <v>8887</v>
      </c>
    </row>
    <row r="1221" spans="5:16" ht="38.25">
      <c r="E1221" s="78" t="s">
        <v>6327</v>
      </c>
      <c r="F1221" s="75" t="s">
        <v>2</v>
      </c>
      <c r="G1221" s="75" t="s">
        <v>6328</v>
      </c>
      <c r="H1221" s="76" t="s">
        <v>5462</v>
      </c>
      <c r="I1221" s="76" t="s">
        <v>5463</v>
      </c>
      <c r="J1221" s="88">
        <v>50453090</v>
      </c>
      <c r="L1221" s="75" t="s">
        <v>6327</v>
      </c>
      <c r="M1221" s="75" t="s">
        <v>2</v>
      </c>
      <c r="N1221" s="75" t="s">
        <v>6333</v>
      </c>
      <c r="O1221" s="75" t="s">
        <v>8693</v>
      </c>
      <c r="P1221" s="75" t="s">
        <v>8694</v>
      </c>
    </row>
    <row r="1222" spans="5:16" ht="38.25">
      <c r="E1222" s="78" t="s">
        <v>6327</v>
      </c>
      <c r="F1222" s="75" t="s">
        <v>2</v>
      </c>
      <c r="G1222" s="75" t="s">
        <v>6328</v>
      </c>
      <c r="H1222" s="76" t="s">
        <v>5026</v>
      </c>
      <c r="I1222" s="76" t="s">
        <v>5027</v>
      </c>
      <c r="J1222" s="88">
        <v>50453093</v>
      </c>
      <c r="L1222" s="75" t="s">
        <v>6327</v>
      </c>
      <c r="M1222" s="75" t="s">
        <v>2</v>
      </c>
      <c r="N1222" s="75" t="s">
        <v>6333</v>
      </c>
      <c r="O1222" s="75" t="s">
        <v>9248</v>
      </c>
      <c r="P1222" s="75" t="s">
        <v>9249</v>
      </c>
    </row>
    <row r="1223" spans="5:16" ht="38.25">
      <c r="E1223" s="78" t="s">
        <v>6327</v>
      </c>
      <c r="F1223" s="75" t="s">
        <v>2</v>
      </c>
      <c r="G1223" s="75" t="s">
        <v>6328</v>
      </c>
      <c r="H1223" s="76" t="s">
        <v>5432</v>
      </c>
      <c r="I1223" s="76" t="s">
        <v>5433</v>
      </c>
      <c r="J1223" s="88">
        <v>50452810</v>
      </c>
      <c r="L1223" s="75" t="s">
        <v>6327</v>
      </c>
      <c r="M1223" s="75" t="s">
        <v>2</v>
      </c>
      <c r="N1223" s="75" t="s">
        <v>6333</v>
      </c>
      <c r="O1223" s="75" t="s">
        <v>6596</v>
      </c>
      <c r="P1223" s="75" t="s">
        <v>6597</v>
      </c>
    </row>
    <row r="1224" spans="5:16" ht="38.25">
      <c r="E1224" s="78" t="s">
        <v>6327</v>
      </c>
      <c r="F1224" s="75" t="s">
        <v>2</v>
      </c>
      <c r="G1224" s="75" t="s">
        <v>6328</v>
      </c>
      <c r="H1224" s="76" t="s">
        <v>5434</v>
      </c>
      <c r="I1224" s="76" t="s">
        <v>5435</v>
      </c>
      <c r="J1224" s="88">
        <v>50452814</v>
      </c>
      <c r="L1224" s="75" t="s">
        <v>6327</v>
      </c>
      <c r="M1224" s="75" t="s">
        <v>2</v>
      </c>
      <c r="N1224" s="75" t="s">
        <v>6333</v>
      </c>
      <c r="O1224" s="75" t="s">
        <v>6598</v>
      </c>
      <c r="P1224" s="75" t="s">
        <v>6599</v>
      </c>
    </row>
    <row r="1225" spans="5:16" ht="38.25">
      <c r="E1225" s="78" t="s">
        <v>6327</v>
      </c>
      <c r="F1225" s="75" t="s">
        <v>2</v>
      </c>
      <c r="G1225" s="75" t="s">
        <v>6328</v>
      </c>
      <c r="H1225" s="76" t="s">
        <v>5442</v>
      </c>
      <c r="I1225" s="76" t="s">
        <v>5443</v>
      </c>
      <c r="J1225" s="88">
        <v>50453056</v>
      </c>
      <c r="L1225" s="75" t="s">
        <v>6327</v>
      </c>
      <c r="M1225" s="75" t="s">
        <v>2</v>
      </c>
      <c r="N1225" s="75" t="s">
        <v>6333</v>
      </c>
      <c r="O1225" s="75" t="s">
        <v>8031</v>
      </c>
      <c r="P1225" s="75" t="s">
        <v>8032</v>
      </c>
    </row>
    <row r="1226" spans="5:16" ht="38.25">
      <c r="E1226" s="78" t="s">
        <v>6327</v>
      </c>
      <c r="F1226" s="75" t="s">
        <v>2</v>
      </c>
      <c r="G1226" s="75" t="s">
        <v>6328</v>
      </c>
      <c r="H1226" s="76" t="s">
        <v>5436</v>
      </c>
      <c r="I1226" s="76" t="s">
        <v>5437</v>
      </c>
      <c r="J1226" s="88">
        <v>50452851</v>
      </c>
      <c r="L1226" s="75" t="s">
        <v>6327</v>
      </c>
      <c r="M1226" s="75" t="s">
        <v>2</v>
      </c>
      <c r="N1226" s="75" t="s">
        <v>6333</v>
      </c>
      <c r="O1226" s="75" t="s">
        <v>7167</v>
      </c>
      <c r="P1226" s="75" t="s">
        <v>7168</v>
      </c>
    </row>
    <row r="1227" spans="5:16" ht="38.25">
      <c r="E1227" s="78" t="s">
        <v>6327</v>
      </c>
      <c r="F1227" s="75" t="s">
        <v>2</v>
      </c>
      <c r="G1227" s="75" t="s">
        <v>6328</v>
      </c>
      <c r="H1227" s="76" t="s">
        <v>5438</v>
      </c>
      <c r="I1227" s="76" t="s">
        <v>5439</v>
      </c>
      <c r="J1227" s="88">
        <v>50452852</v>
      </c>
      <c r="L1227" s="75" t="s">
        <v>6327</v>
      </c>
      <c r="M1227" s="75" t="s">
        <v>2</v>
      </c>
      <c r="N1227" s="75" t="s">
        <v>6333</v>
      </c>
      <c r="O1227" s="75" t="s">
        <v>7176</v>
      </c>
      <c r="P1227" s="75" t="s">
        <v>7177</v>
      </c>
    </row>
    <row r="1228" spans="5:16" ht="38.25">
      <c r="E1228" s="78" t="s">
        <v>6327</v>
      </c>
      <c r="F1228" s="75" t="s">
        <v>2</v>
      </c>
      <c r="G1228" s="75" t="s">
        <v>6328</v>
      </c>
      <c r="H1228" s="76" t="s">
        <v>5444</v>
      </c>
      <c r="I1228" s="76" t="s">
        <v>5445</v>
      </c>
      <c r="J1228" s="88">
        <v>50453059</v>
      </c>
      <c r="L1228" s="75" t="s">
        <v>6327</v>
      </c>
      <c r="M1228" s="75" t="s">
        <v>2</v>
      </c>
      <c r="N1228" s="75" t="s">
        <v>6333</v>
      </c>
      <c r="O1228" s="75" t="s">
        <v>7178</v>
      </c>
      <c r="P1228" s="75" t="s">
        <v>7179</v>
      </c>
    </row>
    <row r="1229" spans="5:16" ht="38.25">
      <c r="E1229" s="78" t="s">
        <v>6327</v>
      </c>
      <c r="F1229" s="75" t="s">
        <v>2</v>
      </c>
      <c r="G1229" s="75" t="s">
        <v>6328</v>
      </c>
      <c r="H1229" s="76" t="s">
        <v>5446</v>
      </c>
      <c r="I1229" s="76" t="s">
        <v>5447</v>
      </c>
      <c r="J1229" s="88">
        <v>50453060</v>
      </c>
      <c r="L1229" s="75" t="s">
        <v>6327</v>
      </c>
      <c r="M1229" s="75" t="s">
        <v>2</v>
      </c>
      <c r="N1229" s="75" t="s">
        <v>6333</v>
      </c>
      <c r="O1229" s="75" t="s">
        <v>7182</v>
      </c>
      <c r="P1229" s="75" t="s">
        <v>7183</v>
      </c>
    </row>
    <row r="1230" spans="5:16" ht="38.25">
      <c r="E1230" s="78" t="s">
        <v>6327</v>
      </c>
      <c r="F1230" s="75" t="s">
        <v>2</v>
      </c>
      <c r="G1230" s="75" t="s">
        <v>6328</v>
      </c>
      <c r="H1230" s="76" t="s">
        <v>5440</v>
      </c>
      <c r="I1230" s="76" t="s">
        <v>5441</v>
      </c>
      <c r="J1230" s="88">
        <v>50452855</v>
      </c>
      <c r="L1230" s="75" t="s">
        <v>6327</v>
      </c>
      <c r="M1230" s="75" t="s">
        <v>2</v>
      </c>
      <c r="N1230" s="75" t="s">
        <v>6333</v>
      </c>
      <c r="O1230" s="75" t="s">
        <v>7186</v>
      </c>
      <c r="P1230" s="75" t="s">
        <v>7187</v>
      </c>
    </row>
    <row r="1231" spans="5:16" ht="38.25">
      <c r="E1231" s="78" t="s">
        <v>6327</v>
      </c>
      <c r="F1231" s="75" t="s">
        <v>2</v>
      </c>
      <c r="G1231" s="75" t="s">
        <v>6331</v>
      </c>
      <c r="H1231" s="76" t="s">
        <v>4970</v>
      </c>
      <c r="I1231" s="76" t="s">
        <v>4971</v>
      </c>
      <c r="J1231" s="88">
        <v>50450586</v>
      </c>
      <c r="L1231" s="75" t="s">
        <v>6327</v>
      </c>
      <c r="M1231" s="75" t="s">
        <v>2</v>
      </c>
      <c r="N1231" s="75" t="s">
        <v>6333</v>
      </c>
      <c r="O1231" s="75" t="s">
        <v>7190</v>
      </c>
      <c r="P1231" s="75" t="s">
        <v>7191</v>
      </c>
    </row>
    <row r="1232" spans="5:16" ht="38.25">
      <c r="E1232" s="78" t="s">
        <v>6327</v>
      </c>
      <c r="F1232" s="75" t="s">
        <v>2</v>
      </c>
      <c r="G1232" s="75" t="s">
        <v>6331</v>
      </c>
      <c r="H1232" s="76" t="s">
        <v>5004</v>
      </c>
      <c r="I1232" s="76" t="s">
        <v>5005</v>
      </c>
      <c r="J1232" s="88">
        <v>50450611</v>
      </c>
      <c r="L1232" s="75" t="s">
        <v>6327</v>
      </c>
      <c r="M1232" s="75" t="s">
        <v>2</v>
      </c>
      <c r="N1232" s="75" t="s">
        <v>6333</v>
      </c>
      <c r="O1232" s="75" t="s">
        <v>7192</v>
      </c>
      <c r="P1232" s="75" t="s">
        <v>7193</v>
      </c>
    </row>
    <row r="1233" spans="5:16" ht="38.25">
      <c r="E1233" s="78" t="s">
        <v>6327</v>
      </c>
      <c r="F1233" s="75" t="s">
        <v>2</v>
      </c>
      <c r="G1233" s="75" t="s">
        <v>6331</v>
      </c>
      <c r="H1233" s="76" t="s">
        <v>4514</v>
      </c>
      <c r="I1233" s="76" t="s">
        <v>4515</v>
      </c>
      <c r="J1233" s="88">
        <v>50450612</v>
      </c>
      <c r="L1233" s="75" t="s">
        <v>6327</v>
      </c>
      <c r="M1233" s="75" t="s">
        <v>2</v>
      </c>
      <c r="N1233" s="75" t="s">
        <v>6333</v>
      </c>
      <c r="O1233" s="75" t="s">
        <v>7194</v>
      </c>
      <c r="P1233" s="75" t="s">
        <v>7195</v>
      </c>
    </row>
    <row r="1234" spans="5:16" ht="38.25">
      <c r="E1234" s="78" t="s">
        <v>6327</v>
      </c>
      <c r="F1234" s="75" t="s">
        <v>2</v>
      </c>
      <c r="G1234" s="75" t="s">
        <v>6331</v>
      </c>
      <c r="H1234" s="76" t="s">
        <v>4516</v>
      </c>
      <c r="I1234" s="76" t="s">
        <v>4517</v>
      </c>
      <c r="J1234" s="88">
        <v>50450613</v>
      </c>
      <c r="L1234" s="75" t="s">
        <v>6327</v>
      </c>
      <c r="M1234" s="75" t="s">
        <v>2</v>
      </c>
      <c r="N1234" s="75" t="s">
        <v>6333</v>
      </c>
      <c r="O1234" s="75" t="s">
        <v>7201</v>
      </c>
      <c r="P1234" s="75" t="s">
        <v>7202</v>
      </c>
    </row>
    <row r="1235" spans="5:16" ht="38.25">
      <c r="E1235" s="78" t="s">
        <v>6327</v>
      </c>
      <c r="F1235" s="75" t="s">
        <v>2</v>
      </c>
      <c r="G1235" s="75" t="s">
        <v>6331</v>
      </c>
      <c r="H1235" s="76" t="s">
        <v>4982</v>
      </c>
      <c r="I1235" s="76" t="s">
        <v>4983</v>
      </c>
      <c r="J1235" s="88">
        <v>50450592</v>
      </c>
      <c r="L1235" s="75" t="s">
        <v>6327</v>
      </c>
      <c r="M1235" s="75" t="s">
        <v>2</v>
      </c>
      <c r="N1235" s="75" t="s">
        <v>6333</v>
      </c>
      <c r="O1235" s="75" t="s">
        <v>7203</v>
      </c>
      <c r="P1235" s="75" t="s">
        <v>7204</v>
      </c>
    </row>
    <row r="1236" spans="5:16" ht="38.25">
      <c r="E1236" s="78" t="s">
        <v>6327</v>
      </c>
      <c r="F1236" s="75" t="s">
        <v>2</v>
      </c>
      <c r="G1236" s="75" t="s">
        <v>6331</v>
      </c>
      <c r="H1236" s="76" t="s">
        <v>4984</v>
      </c>
      <c r="I1236" s="76" t="s">
        <v>4985</v>
      </c>
      <c r="J1236" s="88">
        <v>50450593</v>
      </c>
      <c r="L1236" s="75" t="s">
        <v>6327</v>
      </c>
      <c r="M1236" s="75" t="s">
        <v>2</v>
      </c>
      <c r="N1236" s="75" t="s">
        <v>6333</v>
      </c>
      <c r="O1236" s="75" t="s">
        <v>8029</v>
      </c>
      <c r="P1236" s="75" t="s">
        <v>8030</v>
      </c>
    </row>
    <row r="1237" spans="5:16" ht="38.25">
      <c r="E1237" s="78" t="s">
        <v>6327</v>
      </c>
      <c r="F1237" s="75" t="s">
        <v>2</v>
      </c>
      <c r="G1237" s="75" t="s">
        <v>6331</v>
      </c>
      <c r="H1237" s="76" t="s">
        <v>4986</v>
      </c>
      <c r="I1237" s="76" t="s">
        <v>4987</v>
      </c>
      <c r="J1237" s="88">
        <v>50450594</v>
      </c>
      <c r="L1237" s="75" t="s">
        <v>6327</v>
      </c>
      <c r="M1237" s="75" t="s">
        <v>2</v>
      </c>
      <c r="N1237" s="75" t="s">
        <v>6333</v>
      </c>
      <c r="O1237" s="75" t="s">
        <v>7210</v>
      </c>
      <c r="P1237" s="75" t="s">
        <v>7211</v>
      </c>
    </row>
    <row r="1238" spans="5:16" ht="38.25">
      <c r="E1238" s="78" t="s">
        <v>6327</v>
      </c>
      <c r="F1238" s="75" t="s">
        <v>2</v>
      </c>
      <c r="G1238" s="75" t="s">
        <v>6331</v>
      </c>
      <c r="H1238" s="76" t="s">
        <v>4988</v>
      </c>
      <c r="I1238" s="76" t="s">
        <v>4989</v>
      </c>
      <c r="J1238" s="88">
        <v>50450595</v>
      </c>
      <c r="L1238" s="75" t="s">
        <v>6327</v>
      </c>
      <c r="M1238" s="75" t="s">
        <v>2</v>
      </c>
      <c r="N1238" s="75" t="s">
        <v>6333</v>
      </c>
      <c r="O1238" s="75" t="s">
        <v>7212</v>
      </c>
      <c r="P1238" s="75" t="s">
        <v>7213</v>
      </c>
    </row>
    <row r="1239" spans="5:16" ht="38.25">
      <c r="E1239" s="78" t="s">
        <v>6327</v>
      </c>
      <c r="F1239" s="75" t="s">
        <v>2</v>
      </c>
      <c r="G1239" s="75" t="s">
        <v>6331</v>
      </c>
      <c r="H1239" s="76" t="s">
        <v>4990</v>
      </c>
      <c r="I1239" s="76" t="s">
        <v>4991</v>
      </c>
      <c r="J1239" s="88">
        <v>50450596</v>
      </c>
      <c r="L1239" s="75" t="s">
        <v>6327</v>
      </c>
      <c r="M1239" s="75" t="s">
        <v>2</v>
      </c>
      <c r="N1239" s="75" t="s">
        <v>6333</v>
      </c>
      <c r="O1239" s="75" t="s">
        <v>6577</v>
      </c>
      <c r="P1239" s="75" t="s">
        <v>6578</v>
      </c>
    </row>
    <row r="1240" spans="5:16" ht="38.25">
      <c r="E1240" s="78" t="s">
        <v>6327</v>
      </c>
      <c r="F1240" s="75" t="s">
        <v>2</v>
      </c>
      <c r="G1240" s="75" t="s">
        <v>6331</v>
      </c>
      <c r="H1240" s="76" t="s">
        <v>4992</v>
      </c>
      <c r="I1240" s="76" t="s">
        <v>4993</v>
      </c>
      <c r="J1240" s="88">
        <v>50450597</v>
      </c>
      <c r="L1240" s="75" t="s">
        <v>6327</v>
      </c>
      <c r="M1240" s="75" t="s">
        <v>2</v>
      </c>
      <c r="N1240" s="75" t="s">
        <v>6333</v>
      </c>
      <c r="O1240" s="75" t="s">
        <v>7222</v>
      </c>
      <c r="P1240" s="75" t="s">
        <v>7223</v>
      </c>
    </row>
    <row r="1241" spans="5:16" ht="38.25">
      <c r="E1241" s="78" t="s">
        <v>6327</v>
      </c>
      <c r="F1241" s="75" t="s">
        <v>2</v>
      </c>
      <c r="G1241" s="75" t="s">
        <v>6331</v>
      </c>
      <c r="H1241" s="76" t="s">
        <v>4994</v>
      </c>
      <c r="I1241" s="76" t="s">
        <v>4995</v>
      </c>
      <c r="J1241" s="88">
        <v>50450598</v>
      </c>
      <c r="L1241" s="75" t="s">
        <v>6327</v>
      </c>
      <c r="M1241" s="75" t="s">
        <v>2</v>
      </c>
      <c r="N1241" s="75" t="s">
        <v>6333</v>
      </c>
      <c r="O1241" s="75" t="s">
        <v>7224</v>
      </c>
      <c r="P1241" s="75" t="s">
        <v>7225</v>
      </c>
    </row>
    <row r="1242" spans="5:16" ht="38.25">
      <c r="E1242" s="78" t="s">
        <v>6327</v>
      </c>
      <c r="F1242" s="75" t="s">
        <v>2</v>
      </c>
      <c r="G1242" s="75" t="s">
        <v>6331</v>
      </c>
      <c r="H1242" s="76" t="s">
        <v>4998</v>
      </c>
      <c r="I1242" s="76" t="s">
        <v>4999</v>
      </c>
      <c r="J1242" s="88">
        <v>50450608</v>
      </c>
      <c r="L1242" s="75" t="s">
        <v>6327</v>
      </c>
      <c r="M1242" s="75" t="s">
        <v>2</v>
      </c>
      <c r="N1242" s="75" t="s">
        <v>6333</v>
      </c>
      <c r="O1242" s="75" t="s">
        <v>8011</v>
      </c>
      <c r="P1242" s="75" t="s">
        <v>8012</v>
      </c>
    </row>
    <row r="1243" spans="5:16" ht="38.25">
      <c r="E1243" s="78" t="s">
        <v>6327</v>
      </c>
      <c r="F1243" s="75" t="s">
        <v>2</v>
      </c>
      <c r="G1243" s="75" t="s">
        <v>6331</v>
      </c>
      <c r="H1243" s="76" t="s">
        <v>4996</v>
      </c>
      <c r="I1243" s="76" t="s">
        <v>4997</v>
      </c>
      <c r="J1243" s="88">
        <v>50450599</v>
      </c>
      <c r="L1243" s="75" t="s">
        <v>6327</v>
      </c>
      <c r="M1243" s="75" t="s">
        <v>2</v>
      </c>
      <c r="N1243" s="75" t="s">
        <v>6333</v>
      </c>
      <c r="O1243" s="75" t="s">
        <v>7158</v>
      </c>
      <c r="P1243" s="75" t="s">
        <v>7159</v>
      </c>
    </row>
    <row r="1244" spans="5:16" ht="38.25">
      <c r="E1244" s="78" t="s">
        <v>6327</v>
      </c>
      <c r="F1244" s="75" t="s">
        <v>2</v>
      </c>
      <c r="G1244" s="75" t="s">
        <v>6331</v>
      </c>
      <c r="H1244" s="76" t="s">
        <v>5006</v>
      </c>
      <c r="I1244" s="76" t="s">
        <v>5007</v>
      </c>
      <c r="J1244" s="88">
        <v>50450615</v>
      </c>
      <c r="L1244" s="75" t="s">
        <v>6327</v>
      </c>
      <c r="M1244" s="75" t="s">
        <v>2</v>
      </c>
      <c r="N1244" s="75" t="s">
        <v>6333</v>
      </c>
      <c r="O1244" s="75" t="s">
        <v>7160</v>
      </c>
      <c r="P1244" s="75" t="s">
        <v>7161</v>
      </c>
    </row>
    <row r="1245" spans="5:16" ht="38.25">
      <c r="E1245" s="78" t="s">
        <v>6327</v>
      </c>
      <c r="F1245" s="75" t="s">
        <v>2</v>
      </c>
      <c r="G1245" s="75" t="s">
        <v>6331</v>
      </c>
      <c r="H1245" s="76" t="s">
        <v>5000</v>
      </c>
      <c r="I1245" s="76" t="s">
        <v>5001</v>
      </c>
      <c r="J1245" s="88">
        <v>50450609</v>
      </c>
      <c r="L1245" s="75" t="s">
        <v>6327</v>
      </c>
      <c r="M1245" s="75" t="s">
        <v>2</v>
      </c>
      <c r="N1245" s="75" t="s">
        <v>6333</v>
      </c>
      <c r="O1245" s="75" t="s">
        <v>8015</v>
      </c>
      <c r="P1245" s="75" t="s">
        <v>8016</v>
      </c>
    </row>
    <row r="1246" spans="5:16" ht="38.25">
      <c r="E1246" s="78" t="s">
        <v>6327</v>
      </c>
      <c r="F1246" s="75" t="s">
        <v>2</v>
      </c>
      <c r="G1246" s="75" t="s">
        <v>6331</v>
      </c>
      <c r="H1246" s="76" t="s">
        <v>5002</v>
      </c>
      <c r="I1246" s="76" t="s">
        <v>5003</v>
      </c>
      <c r="J1246" s="88">
        <v>50450610</v>
      </c>
      <c r="L1246" s="75" t="s">
        <v>6327</v>
      </c>
      <c r="M1246" s="75" t="s">
        <v>2</v>
      </c>
      <c r="N1246" s="75" t="s">
        <v>6333</v>
      </c>
      <c r="O1246" s="75" t="s">
        <v>8017</v>
      </c>
      <c r="P1246" s="75" t="s">
        <v>8018</v>
      </c>
    </row>
    <row r="1247" spans="5:16" ht="38.25">
      <c r="E1247" s="78" t="s">
        <v>6327</v>
      </c>
      <c r="F1247" s="75" t="s">
        <v>2</v>
      </c>
      <c r="G1247" s="75" t="s">
        <v>6331</v>
      </c>
      <c r="H1247" s="76" t="s">
        <v>4972</v>
      </c>
      <c r="I1247" s="76" t="s">
        <v>4973</v>
      </c>
      <c r="J1247" s="88">
        <v>50450587</v>
      </c>
      <c r="L1247" s="75" t="s">
        <v>6327</v>
      </c>
      <c r="M1247" s="75" t="s">
        <v>2</v>
      </c>
      <c r="N1247" s="75" t="s">
        <v>6333</v>
      </c>
      <c r="O1247" s="75" t="s">
        <v>8794</v>
      </c>
      <c r="P1247" s="75" t="s">
        <v>8795</v>
      </c>
    </row>
    <row r="1248" spans="5:16" ht="38.25">
      <c r="E1248" s="78" t="s">
        <v>6327</v>
      </c>
      <c r="F1248" s="75" t="s">
        <v>2</v>
      </c>
      <c r="G1248" s="75" t="s">
        <v>6331</v>
      </c>
      <c r="H1248" s="76" t="s">
        <v>4974</v>
      </c>
      <c r="I1248" s="76" t="s">
        <v>4975</v>
      </c>
      <c r="J1248" s="88">
        <v>50450588</v>
      </c>
      <c r="L1248" s="75" t="s">
        <v>6327</v>
      </c>
      <c r="M1248" s="75" t="s">
        <v>2</v>
      </c>
      <c r="N1248" s="75" t="s">
        <v>6333</v>
      </c>
      <c r="O1248" s="75" t="s">
        <v>9256</v>
      </c>
      <c r="P1248" s="75" t="s">
        <v>9257</v>
      </c>
    </row>
    <row r="1249" spans="5:16" ht="38.25">
      <c r="E1249" s="78" t="s">
        <v>6327</v>
      </c>
      <c r="F1249" s="75" t="s">
        <v>2</v>
      </c>
      <c r="G1249" s="75" t="s">
        <v>6331</v>
      </c>
      <c r="H1249" s="76" t="s">
        <v>4976</v>
      </c>
      <c r="I1249" s="76" t="s">
        <v>4977</v>
      </c>
      <c r="J1249" s="88">
        <v>50450589</v>
      </c>
      <c r="L1249" s="75" t="s">
        <v>6327</v>
      </c>
      <c r="M1249" s="75" t="s">
        <v>2</v>
      </c>
      <c r="N1249" s="75" t="s">
        <v>6333</v>
      </c>
      <c r="O1249" s="75" t="s">
        <v>6658</v>
      </c>
      <c r="P1249" s="75" t="s">
        <v>6659</v>
      </c>
    </row>
    <row r="1250" spans="5:16" ht="38.25">
      <c r="E1250" s="78" t="s">
        <v>6327</v>
      </c>
      <c r="F1250" s="75" t="s">
        <v>2</v>
      </c>
      <c r="G1250" s="75" t="s">
        <v>6331</v>
      </c>
      <c r="H1250" s="76" t="s">
        <v>4978</v>
      </c>
      <c r="I1250" s="76" t="s">
        <v>4979</v>
      </c>
      <c r="J1250" s="88">
        <v>50450590</v>
      </c>
      <c r="L1250" s="75" t="s">
        <v>6327</v>
      </c>
      <c r="M1250" s="75" t="s">
        <v>2</v>
      </c>
      <c r="N1250" s="75" t="s">
        <v>6333</v>
      </c>
      <c r="O1250" s="75" t="s">
        <v>6723</v>
      </c>
      <c r="P1250" s="75" t="s">
        <v>6724</v>
      </c>
    </row>
    <row r="1251" spans="5:16" ht="38.25">
      <c r="E1251" s="78" t="s">
        <v>6327</v>
      </c>
      <c r="F1251" s="75" t="s">
        <v>2</v>
      </c>
      <c r="G1251" s="75" t="s">
        <v>6331</v>
      </c>
      <c r="H1251" s="76" t="s">
        <v>4980</v>
      </c>
      <c r="I1251" s="76" t="s">
        <v>4981</v>
      </c>
      <c r="J1251" s="88">
        <v>50450591</v>
      </c>
      <c r="L1251" s="75" t="s">
        <v>6327</v>
      </c>
      <c r="M1251" s="75" t="s">
        <v>2</v>
      </c>
      <c r="N1251" s="75" t="s">
        <v>6333</v>
      </c>
      <c r="O1251" s="75" t="s">
        <v>9258</v>
      </c>
      <c r="P1251" s="75" t="s">
        <v>9259</v>
      </c>
    </row>
    <row r="1252" spans="5:16" ht="38.25">
      <c r="E1252" s="78" t="s">
        <v>6327</v>
      </c>
      <c r="F1252" s="75" t="s">
        <v>2</v>
      </c>
      <c r="G1252" s="75" t="s">
        <v>6331</v>
      </c>
      <c r="H1252" s="76" t="s">
        <v>5052</v>
      </c>
      <c r="I1252" s="76" t="s">
        <v>5053</v>
      </c>
      <c r="J1252" s="88">
        <v>50450856</v>
      </c>
      <c r="L1252" s="75" t="s">
        <v>6327</v>
      </c>
      <c r="M1252" s="75" t="s">
        <v>2</v>
      </c>
      <c r="N1252" s="75" t="s">
        <v>6333</v>
      </c>
      <c r="O1252" s="75" t="s">
        <v>6646</v>
      </c>
      <c r="P1252" s="75" t="s">
        <v>6647</v>
      </c>
    </row>
    <row r="1253" spans="5:16" ht="38.25">
      <c r="E1253" s="78" t="s">
        <v>6327</v>
      </c>
      <c r="F1253" s="75" t="s">
        <v>2</v>
      </c>
      <c r="G1253" s="75" t="s">
        <v>6331</v>
      </c>
      <c r="H1253" s="76" t="s">
        <v>5058</v>
      </c>
      <c r="I1253" s="76" t="s">
        <v>5059</v>
      </c>
      <c r="J1253" s="88">
        <v>50450886</v>
      </c>
      <c r="L1253" s="75" t="s">
        <v>6327</v>
      </c>
      <c r="M1253" s="75" t="s">
        <v>2</v>
      </c>
      <c r="N1253" s="75" t="s">
        <v>6333</v>
      </c>
      <c r="O1253" s="75" t="s">
        <v>6648</v>
      </c>
      <c r="P1253" s="75" t="s">
        <v>6649</v>
      </c>
    </row>
    <row r="1254" spans="5:16" ht="38.25">
      <c r="E1254" s="78" t="s">
        <v>6327</v>
      </c>
      <c r="F1254" s="75" t="s">
        <v>2</v>
      </c>
      <c r="G1254" s="75" t="s">
        <v>6331</v>
      </c>
      <c r="H1254" s="76" t="s">
        <v>5060</v>
      </c>
      <c r="I1254" s="76" t="s">
        <v>5061</v>
      </c>
      <c r="J1254" s="88">
        <v>50450887</v>
      </c>
      <c r="L1254" s="75" t="s">
        <v>6327</v>
      </c>
      <c r="M1254" s="75" t="s">
        <v>2</v>
      </c>
      <c r="N1254" s="75" t="s">
        <v>6333</v>
      </c>
      <c r="O1254" s="75" t="s">
        <v>6650</v>
      </c>
      <c r="P1254" s="75" t="s">
        <v>6651</v>
      </c>
    </row>
    <row r="1255" spans="5:16" ht="38.25">
      <c r="E1255" s="78" t="s">
        <v>6327</v>
      </c>
      <c r="F1255" s="75" t="s">
        <v>2</v>
      </c>
      <c r="G1255" s="75" t="s">
        <v>6331</v>
      </c>
      <c r="H1255" s="76" t="s">
        <v>5062</v>
      </c>
      <c r="I1255" s="76" t="s">
        <v>5063</v>
      </c>
      <c r="J1255" s="88">
        <v>50450888</v>
      </c>
      <c r="L1255" s="75" t="s">
        <v>6327</v>
      </c>
      <c r="M1255" s="75" t="s">
        <v>2</v>
      </c>
      <c r="N1255" s="75" t="s">
        <v>6333</v>
      </c>
      <c r="O1255" s="75" t="s">
        <v>6652</v>
      </c>
      <c r="P1255" s="75" t="s">
        <v>6653</v>
      </c>
    </row>
    <row r="1256" spans="5:16" ht="38.25">
      <c r="E1256" s="78" t="s">
        <v>6327</v>
      </c>
      <c r="F1256" s="75" t="s">
        <v>2</v>
      </c>
      <c r="G1256" s="75" t="s">
        <v>6331</v>
      </c>
      <c r="H1256" s="76" t="s">
        <v>5076</v>
      </c>
      <c r="I1256" s="76" t="s">
        <v>5077</v>
      </c>
      <c r="J1256" s="88">
        <v>50450913</v>
      </c>
      <c r="L1256" s="75" t="s">
        <v>6327</v>
      </c>
      <c r="M1256" s="75" t="s">
        <v>2</v>
      </c>
      <c r="N1256" s="75" t="s">
        <v>6333</v>
      </c>
      <c r="O1256" s="75" t="s">
        <v>6654</v>
      </c>
      <c r="P1256" s="75" t="s">
        <v>6655</v>
      </c>
    </row>
    <row r="1257" spans="5:16" ht="38.25">
      <c r="E1257" s="78" t="s">
        <v>6327</v>
      </c>
      <c r="F1257" s="75" t="s">
        <v>2</v>
      </c>
      <c r="G1257" s="75" t="s">
        <v>6331</v>
      </c>
      <c r="H1257" s="76" t="s">
        <v>5028</v>
      </c>
      <c r="I1257" s="76" t="s">
        <v>5029</v>
      </c>
      <c r="J1257" s="88">
        <v>50450914</v>
      </c>
      <c r="L1257" s="75" t="s">
        <v>6327</v>
      </c>
      <c r="M1257" s="75" t="s">
        <v>2</v>
      </c>
      <c r="N1257" s="75" t="s">
        <v>6333</v>
      </c>
      <c r="O1257" s="75" t="s">
        <v>6656</v>
      </c>
      <c r="P1257" s="75" t="s">
        <v>6657</v>
      </c>
    </row>
    <row r="1258" spans="5:16" ht="38.25">
      <c r="E1258" s="78" t="s">
        <v>6327</v>
      </c>
      <c r="F1258" s="75" t="s">
        <v>2</v>
      </c>
      <c r="G1258" s="75" t="s">
        <v>6331</v>
      </c>
      <c r="H1258" s="76" t="s">
        <v>5064</v>
      </c>
      <c r="I1258" s="76" t="s">
        <v>5065</v>
      </c>
      <c r="J1258" s="88">
        <v>50450907</v>
      </c>
      <c r="L1258" s="75" t="s">
        <v>6327</v>
      </c>
      <c r="M1258" s="75" t="s">
        <v>2</v>
      </c>
      <c r="N1258" s="75" t="s">
        <v>6333</v>
      </c>
      <c r="O1258" s="75" t="s">
        <v>6908</v>
      </c>
      <c r="P1258" s="75" t="s">
        <v>6909</v>
      </c>
    </row>
    <row r="1259" spans="5:16" ht="38.25">
      <c r="E1259" s="78" t="s">
        <v>6327</v>
      </c>
      <c r="F1259" s="75" t="s">
        <v>2</v>
      </c>
      <c r="G1259" s="75" t="s">
        <v>6331</v>
      </c>
      <c r="H1259" s="76" t="s">
        <v>5066</v>
      </c>
      <c r="I1259" s="76" t="s">
        <v>5067</v>
      </c>
      <c r="J1259" s="88">
        <v>50450908</v>
      </c>
      <c r="L1259" s="75" t="s">
        <v>6327</v>
      </c>
      <c r="M1259" s="75" t="s">
        <v>2</v>
      </c>
      <c r="N1259" s="75" t="s">
        <v>6333</v>
      </c>
      <c r="O1259" s="75" t="s">
        <v>8695</v>
      </c>
      <c r="P1259" s="75" t="s">
        <v>8696</v>
      </c>
    </row>
    <row r="1260" spans="5:16" ht="38.25">
      <c r="E1260" s="78" t="s">
        <v>6327</v>
      </c>
      <c r="F1260" s="75" t="s">
        <v>2</v>
      </c>
      <c r="G1260" s="75" t="s">
        <v>6331</v>
      </c>
      <c r="H1260" s="76" t="s">
        <v>5068</v>
      </c>
      <c r="I1260" s="76" t="s">
        <v>5069</v>
      </c>
      <c r="J1260" s="88">
        <v>50450909</v>
      </c>
      <c r="L1260" s="75" t="s">
        <v>6327</v>
      </c>
      <c r="M1260" s="75" t="s">
        <v>2</v>
      </c>
      <c r="N1260" s="75" t="s">
        <v>6333</v>
      </c>
      <c r="O1260" s="75" t="s">
        <v>9121</v>
      </c>
      <c r="P1260" s="75" t="s">
        <v>9122</v>
      </c>
    </row>
    <row r="1261" spans="5:16" ht="38.25">
      <c r="E1261" s="78" t="s">
        <v>6327</v>
      </c>
      <c r="F1261" s="75" t="s">
        <v>2</v>
      </c>
      <c r="G1261" s="75" t="s">
        <v>6331</v>
      </c>
      <c r="H1261" s="76" t="s">
        <v>5054</v>
      </c>
      <c r="I1261" s="76" t="s">
        <v>5055</v>
      </c>
      <c r="J1261" s="88">
        <v>50450884</v>
      </c>
      <c r="L1261" s="75" t="s">
        <v>6327</v>
      </c>
      <c r="M1261" s="75" t="s">
        <v>2</v>
      </c>
      <c r="N1261" s="75" t="s">
        <v>6333</v>
      </c>
      <c r="O1261" s="75" t="s">
        <v>8054</v>
      </c>
      <c r="P1261" s="75" t="s">
        <v>8055</v>
      </c>
    </row>
    <row r="1262" spans="5:16" ht="38.25">
      <c r="E1262" s="78" t="s">
        <v>6327</v>
      </c>
      <c r="F1262" s="75" t="s">
        <v>2</v>
      </c>
      <c r="G1262" s="75" t="s">
        <v>6331</v>
      </c>
      <c r="H1262" s="76" t="s">
        <v>5070</v>
      </c>
      <c r="I1262" s="76" t="s">
        <v>5071</v>
      </c>
      <c r="J1262" s="88">
        <v>50450910</v>
      </c>
      <c r="L1262" s="75" t="s">
        <v>6327</v>
      </c>
      <c r="M1262" s="75" t="s">
        <v>2</v>
      </c>
      <c r="N1262" s="75" t="s">
        <v>6333</v>
      </c>
      <c r="O1262" s="75" t="s">
        <v>6641</v>
      </c>
      <c r="P1262" s="75" t="s">
        <v>6642</v>
      </c>
    </row>
    <row r="1263" spans="5:16" ht="38.25">
      <c r="E1263" s="78" t="s">
        <v>6327</v>
      </c>
      <c r="F1263" s="75" t="s">
        <v>2</v>
      </c>
      <c r="G1263" s="75" t="s">
        <v>6331</v>
      </c>
      <c r="H1263" s="76" t="s">
        <v>5056</v>
      </c>
      <c r="I1263" s="76" t="s">
        <v>5057</v>
      </c>
      <c r="J1263" s="88">
        <v>50450885</v>
      </c>
      <c r="L1263" s="75" t="s">
        <v>6327</v>
      </c>
      <c r="M1263" s="75" t="s">
        <v>2</v>
      </c>
      <c r="N1263" s="75" t="s">
        <v>6333</v>
      </c>
      <c r="O1263" s="75" t="s">
        <v>6670</v>
      </c>
      <c r="P1263" s="75" t="s">
        <v>6671</v>
      </c>
    </row>
    <row r="1264" spans="5:16" ht="38.25">
      <c r="E1264" s="78" t="s">
        <v>6327</v>
      </c>
      <c r="F1264" s="75" t="s">
        <v>2</v>
      </c>
      <c r="G1264" s="75" t="s">
        <v>6331</v>
      </c>
      <c r="H1264" s="76" t="s">
        <v>5072</v>
      </c>
      <c r="I1264" s="76" t="s">
        <v>5073</v>
      </c>
      <c r="J1264" s="88">
        <v>50450911</v>
      </c>
      <c r="L1264" s="75" t="s">
        <v>6327</v>
      </c>
      <c r="M1264" s="75" t="s">
        <v>2</v>
      </c>
      <c r="N1264" s="75" t="s">
        <v>6333</v>
      </c>
      <c r="O1264" s="75" t="s">
        <v>9123</v>
      </c>
      <c r="P1264" s="75" t="s">
        <v>9124</v>
      </c>
    </row>
    <row r="1265" spans="5:16" ht="38.25">
      <c r="E1265" s="78" t="s">
        <v>6327</v>
      </c>
      <c r="F1265" s="75" t="s">
        <v>2</v>
      </c>
      <c r="G1265" s="75" t="s">
        <v>6331</v>
      </c>
      <c r="H1265" s="76" t="s">
        <v>5074</v>
      </c>
      <c r="I1265" s="76" t="s">
        <v>5075</v>
      </c>
      <c r="J1265" s="88">
        <v>50450912</v>
      </c>
      <c r="L1265" s="75" t="s">
        <v>6327</v>
      </c>
      <c r="M1265" s="75" t="s">
        <v>2</v>
      </c>
      <c r="N1265" s="75" t="s">
        <v>6333</v>
      </c>
      <c r="O1265" s="75" t="s">
        <v>9125</v>
      </c>
      <c r="P1265" s="75" t="s">
        <v>9126</v>
      </c>
    </row>
    <row r="1266" spans="5:16" ht="38.25">
      <c r="E1266" s="78" t="s">
        <v>6327</v>
      </c>
      <c r="F1266" s="75" t="s">
        <v>2</v>
      </c>
      <c r="G1266" s="75" t="s">
        <v>6329</v>
      </c>
      <c r="H1266" s="76" t="s">
        <v>4778</v>
      </c>
      <c r="I1266" s="76" t="s">
        <v>4779</v>
      </c>
      <c r="J1266" s="88">
        <v>50441644</v>
      </c>
      <c r="L1266" s="75" t="s">
        <v>6327</v>
      </c>
      <c r="M1266" s="75" t="s">
        <v>2</v>
      </c>
      <c r="N1266" s="75" t="s">
        <v>6333</v>
      </c>
      <c r="O1266" s="75" t="s">
        <v>9170</v>
      </c>
      <c r="P1266" s="75" t="s">
        <v>9171</v>
      </c>
    </row>
    <row r="1267" spans="5:16" ht="38.25">
      <c r="E1267" s="78" t="s">
        <v>6327</v>
      </c>
      <c r="F1267" s="75" t="s">
        <v>2</v>
      </c>
      <c r="G1267" s="75" t="s">
        <v>6329</v>
      </c>
      <c r="H1267" s="76" t="s">
        <v>4792</v>
      </c>
      <c r="I1267" s="76" t="s">
        <v>4793</v>
      </c>
      <c r="J1267" s="88">
        <v>50441670</v>
      </c>
      <c r="L1267" s="75" t="s">
        <v>6327</v>
      </c>
      <c r="M1267" s="75" t="s">
        <v>2</v>
      </c>
      <c r="N1267" s="75" t="s">
        <v>6333</v>
      </c>
      <c r="O1267" s="75" t="s">
        <v>9416</v>
      </c>
      <c r="P1267" s="75" t="s">
        <v>9417</v>
      </c>
    </row>
    <row r="1268" spans="5:16" ht="38.25">
      <c r="E1268" s="78" t="s">
        <v>6327</v>
      </c>
      <c r="F1268" s="75" t="s">
        <v>2</v>
      </c>
      <c r="G1268" s="75" t="s">
        <v>6329</v>
      </c>
      <c r="H1268" s="76" t="s">
        <v>4800</v>
      </c>
      <c r="I1268" s="76" t="s">
        <v>4801</v>
      </c>
      <c r="J1268" s="88">
        <v>50441721</v>
      </c>
      <c r="L1268" s="75" t="s">
        <v>6327</v>
      </c>
      <c r="M1268" s="75" t="s">
        <v>2</v>
      </c>
      <c r="N1268" s="75" t="s">
        <v>6333</v>
      </c>
      <c r="O1268" s="75" t="s">
        <v>6601</v>
      </c>
      <c r="P1268" s="75" t="s">
        <v>6602</v>
      </c>
    </row>
    <row r="1269" spans="5:16" ht="38.25">
      <c r="E1269" s="78" t="s">
        <v>6327</v>
      </c>
      <c r="F1269" s="75" t="s">
        <v>2</v>
      </c>
      <c r="G1269" s="75" t="s">
        <v>6329</v>
      </c>
      <c r="H1269" s="76" t="s">
        <v>4794</v>
      </c>
      <c r="I1269" s="76" t="s">
        <v>4795</v>
      </c>
      <c r="J1269" s="88">
        <v>50441695</v>
      </c>
      <c r="L1269" s="75" t="s">
        <v>6327</v>
      </c>
      <c r="M1269" s="75" t="s">
        <v>2</v>
      </c>
      <c r="N1269" s="75" t="s">
        <v>6333</v>
      </c>
      <c r="O1269" s="75" t="s">
        <v>6603</v>
      </c>
      <c r="P1269" s="75" t="s">
        <v>6604</v>
      </c>
    </row>
    <row r="1270" spans="5:16" ht="38.25">
      <c r="E1270" s="78" t="s">
        <v>6327</v>
      </c>
      <c r="F1270" s="75" t="s">
        <v>2</v>
      </c>
      <c r="G1270" s="75" t="s">
        <v>6329</v>
      </c>
      <c r="H1270" s="76" t="s">
        <v>4796</v>
      </c>
      <c r="I1270" s="76" t="s">
        <v>4797</v>
      </c>
      <c r="J1270" s="88">
        <v>50441696</v>
      </c>
      <c r="L1270" s="75" t="s">
        <v>6327</v>
      </c>
      <c r="M1270" s="75" t="s">
        <v>2</v>
      </c>
      <c r="N1270" s="75" t="s">
        <v>6333</v>
      </c>
      <c r="O1270" s="75" t="s">
        <v>7832</v>
      </c>
      <c r="P1270" s="75" t="s">
        <v>7833</v>
      </c>
    </row>
    <row r="1271" spans="5:16" ht="38.25">
      <c r="E1271" s="78" t="s">
        <v>6327</v>
      </c>
      <c r="F1271" s="75" t="s">
        <v>2</v>
      </c>
      <c r="G1271" s="75" t="s">
        <v>6329</v>
      </c>
      <c r="H1271" s="76" t="s">
        <v>4802</v>
      </c>
      <c r="I1271" s="76" t="s">
        <v>4803</v>
      </c>
      <c r="J1271" s="88">
        <v>50441723</v>
      </c>
      <c r="L1271" s="75" t="s">
        <v>6327</v>
      </c>
      <c r="M1271" s="75" t="s">
        <v>2</v>
      </c>
      <c r="N1271" s="75" t="s">
        <v>6333</v>
      </c>
      <c r="O1271" s="75" t="s">
        <v>8977</v>
      </c>
      <c r="P1271" s="75" t="s">
        <v>8978</v>
      </c>
    </row>
    <row r="1272" spans="5:16" ht="38.25">
      <c r="E1272" s="78" t="s">
        <v>6327</v>
      </c>
      <c r="F1272" s="75" t="s">
        <v>2</v>
      </c>
      <c r="G1272" s="75" t="s">
        <v>6329</v>
      </c>
      <c r="H1272" s="76" t="s">
        <v>4804</v>
      </c>
      <c r="I1272" s="76" t="s">
        <v>4805</v>
      </c>
      <c r="J1272" s="88">
        <v>50441724</v>
      </c>
      <c r="L1272" s="75" t="s">
        <v>6327</v>
      </c>
      <c r="M1272" s="75" t="s">
        <v>2</v>
      </c>
      <c r="N1272" s="75" t="s">
        <v>6333</v>
      </c>
      <c r="O1272" s="75" t="s">
        <v>8979</v>
      </c>
      <c r="P1272" s="75" t="s">
        <v>8980</v>
      </c>
    </row>
    <row r="1273" spans="5:16" ht="38.25">
      <c r="E1273" s="78" t="s">
        <v>6327</v>
      </c>
      <c r="F1273" s="75" t="s">
        <v>2</v>
      </c>
      <c r="G1273" s="75" t="s">
        <v>6329</v>
      </c>
      <c r="H1273" s="76" t="s">
        <v>4780</v>
      </c>
      <c r="I1273" s="76" t="s">
        <v>4781</v>
      </c>
      <c r="J1273" s="88">
        <v>50441645</v>
      </c>
      <c r="L1273" s="75" t="s">
        <v>6327</v>
      </c>
      <c r="M1273" s="75" t="s">
        <v>2</v>
      </c>
      <c r="N1273" s="75" t="s">
        <v>6333</v>
      </c>
      <c r="O1273" s="75" t="s">
        <v>8981</v>
      </c>
      <c r="P1273" s="75" t="s">
        <v>8982</v>
      </c>
    </row>
    <row r="1274" spans="5:16" ht="38.25">
      <c r="E1274" s="78" t="s">
        <v>6327</v>
      </c>
      <c r="F1274" s="75" t="s">
        <v>2</v>
      </c>
      <c r="G1274" s="75" t="s">
        <v>6329</v>
      </c>
      <c r="H1274" s="76" t="s">
        <v>4954</v>
      </c>
      <c r="I1274" s="76" t="s">
        <v>4955</v>
      </c>
      <c r="J1274" s="88">
        <v>50450000</v>
      </c>
      <c r="L1274" s="75" t="s">
        <v>6327</v>
      </c>
      <c r="M1274" s="75" t="s">
        <v>2</v>
      </c>
      <c r="N1274" s="75" t="s">
        <v>6333</v>
      </c>
      <c r="O1274" s="75" t="s">
        <v>7703</v>
      </c>
      <c r="P1274" s="75" t="s">
        <v>7704</v>
      </c>
    </row>
    <row r="1275" spans="5:16" ht="38.25">
      <c r="E1275" s="78" t="s">
        <v>6327</v>
      </c>
      <c r="F1275" s="75" t="s">
        <v>2</v>
      </c>
      <c r="G1275" s="75" t="s">
        <v>6329</v>
      </c>
      <c r="H1275" s="76" t="s">
        <v>4782</v>
      </c>
      <c r="I1275" s="76" t="s">
        <v>4783</v>
      </c>
      <c r="J1275" s="88">
        <v>50441646</v>
      </c>
      <c r="L1275" s="75" t="s">
        <v>6327</v>
      </c>
      <c r="M1275" s="75" t="s">
        <v>2</v>
      </c>
      <c r="N1275" s="75" t="s">
        <v>6333</v>
      </c>
      <c r="O1275" s="75" t="s">
        <v>8983</v>
      </c>
      <c r="P1275" s="75" t="s">
        <v>8984</v>
      </c>
    </row>
    <row r="1276" spans="5:16" ht="38.25">
      <c r="E1276" s="78" t="s">
        <v>6327</v>
      </c>
      <c r="F1276" s="75" t="s">
        <v>2</v>
      </c>
      <c r="G1276" s="75" t="s">
        <v>6329</v>
      </c>
      <c r="H1276" s="76" t="s">
        <v>4784</v>
      </c>
      <c r="I1276" s="76" t="s">
        <v>4785</v>
      </c>
      <c r="J1276" s="88">
        <v>50441647</v>
      </c>
      <c r="L1276" s="75" t="s">
        <v>6327</v>
      </c>
      <c r="M1276" s="75" t="s">
        <v>2</v>
      </c>
      <c r="N1276" s="75" t="s">
        <v>6333</v>
      </c>
      <c r="O1276" s="75" t="s">
        <v>9465</v>
      </c>
      <c r="P1276" s="75" t="s">
        <v>9466</v>
      </c>
    </row>
    <row r="1277" spans="5:16" ht="38.25">
      <c r="E1277" s="78" t="s">
        <v>6327</v>
      </c>
      <c r="F1277" s="75" t="s">
        <v>2</v>
      </c>
      <c r="G1277" s="75" t="s">
        <v>6329</v>
      </c>
      <c r="H1277" s="76" t="s">
        <v>4786</v>
      </c>
      <c r="I1277" s="76" t="s">
        <v>4787</v>
      </c>
      <c r="J1277" s="88">
        <v>50441648</v>
      </c>
      <c r="L1277" s="75" t="s">
        <v>6327</v>
      </c>
      <c r="M1277" s="75" t="s">
        <v>2</v>
      </c>
      <c r="N1277" s="75" t="s">
        <v>6333</v>
      </c>
      <c r="O1277" s="75" t="s">
        <v>8985</v>
      </c>
      <c r="P1277" s="75" t="s">
        <v>8986</v>
      </c>
    </row>
    <row r="1278" spans="5:16" ht="38.25">
      <c r="E1278" s="78" t="s">
        <v>6327</v>
      </c>
      <c r="F1278" s="75" t="s">
        <v>2</v>
      </c>
      <c r="G1278" s="75" t="s">
        <v>6329</v>
      </c>
      <c r="H1278" s="76" t="s">
        <v>4790</v>
      </c>
      <c r="I1278" s="76" t="s">
        <v>4791</v>
      </c>
      <c r="J1278" s="88">
        <v>50441669</v>
      </c>
      <c r="L1278" s="75" t="s">
        <v>6327</v>
      </c>
      <c r="M1278" s="75" t="s">
        <v>2</v>
      </c>
      <c r="N1278" s="75" t="s">
        <v>6333</v>
      </c>
      <c r="O1278" s="75" t="s">
        <v>8987</v>
      </c>
      <c r="P1278" s="75" t="s">
        <v>8988</v>
      </c>
    </row>
    <row r="1279" spans="5:16" ht="38.25">
      <c r="E1279" s="78" t="s">
        <v>6327</v>
      </c>
      <c r="F1279" s="75" t="s">
        <v>2</v>
      </c>
      <c r="G1279" s="75" t="s">
        <v>6329</v>
      </c>
      <c r="H1279" s="76" t="s">
        <v>4788</v>
      </c>
      <c r="I1279" s="76" t="s">
        <v>4789</v>
      </c>
      <c r="J1279" s="88">
        <v>50441651</v>
      </c>
      <c r="L1279" s="75" t="s">
        <v>6327</v>
      </c>
      <c r="M1279" s="75" t="s">
        <v>2</v>
      </c>
      <c r="N1279" s="75" t="s">
        <v>6333</v>
      </c>
      <c r="O1279" s="75" t="s">
        <v>9275</v>
      </c>
      <c r="P1279" s="75" t="s">
        <v>9276</v>
      </c>
    </row>
    <row r="1280" spans="5:16" ht="38.25">
      <c r="E1280" s="78" t="s">
        <v>6327</v>
      </c>
      <c r="F1280" s="75" t="s">
        <v>2</v>
      </c>
      <c r="G1280" s="75" t="s">
        <v>6331</v>
      </c>
      <c r="H1280" s="76" t="s">
        <v>5034</v>
      </c>
      <c r="I1280" s="76" t="s">
        <v>5035</v>
      </c>
      <c r="J1280" s="88">
        <v>50450681</v>
      </c>
      <c r="L1280" s="75" t="s">
        <v>6327</v>
      </c>
      <c r="M1280" s="75" t="s">
        <v>2</v>
      </c>
      <c r="N1280" s="75" t="s">
        <v>6333</v>
      </c>
      <c r="O1280" s="75" t="s">
        <v>9277</v>
      </c>
      <c r="P1280" s="75" t="s">
        <v>9278</v>
      </c>
    </row>
    <row r="1281" spans="5:16" ht="38.25">
      <c r="E1281" s="78" t="s">
        <v>6342</v>
      </c>
      <c r="F1281" s="75" t="s">
        <v>2</v>
      </c>
      <c r="G1281" s="75" t="s">
        <v>6331</v>
      </c>
      <c r="H1281" s="76" t="s">
        <v>5040</v>
      </c>
      <c r="I1281" s="76" t="s">
        <v>5041</v>
      </c>
      <c r="J1281" s="88">
        <v>50450757</v>
      </c>
      <c r="L1281" s="75" t="s">
        <v>6327</v>
      </c>
      <c r="M1281" s="75" t="s">
        <v>2</v>
      </c>
      <c r="N1281" s="75" t="s">
        <v>6333</v>
      </c>
      <c r="O1281" s="75" t="s">
        <v>8989</v>
      </c>
      <c r="P1281" s="75" t="s">
        <v>8990</v>
      </c>
    </row>
    <row r="1282" spans="5:16" ht="38.25">
      <c r="E1282" s="78" t="s">
        <v>6342</v>
      </c>
      <c r="F1282" s="75" t="s">
        <v>2</v>
      </c>
      <c r="G1282" s="75" t="s">
        <v>6331</v>
      </c>
      <c r="H1282" s="76" t="s">
        <v>5036</v>
      </c>
      <c r="I1282" s="76" t="s">
        <v>5037</v>
      </c>
      <c r="J1282" s="88">
        <v>50450742</v>
      </c>
      <c r="L1282" s="75" t="s">
        <v>6327</v>
      </c>
      <c r="M1282" s="75" t="s">
        <v>2</v>
      </c>
      <c r="N1282" s="75" t="s">
        <v>6333</v>
      </c>
      <c r="O1282" s="75" t="s">
        <v>8991</v>
      </c>
      <c r="P1282" s="75" t="s">
        <v>8992</v>
      </c>
    </row>
    <row r="1283" spans="5:16" ht="38.25">
      <c r="E1283" s="78" t="s">
        <v>6342</v>
      </c>
      <c r="F1283" s="75" t="s">
        <v>2</v>
      </c>
      <c r="G1283" s="75" t="s">
        <v>6331</v>
      </c>
      <c r="H1283" s="76" t="s">
        <v>5042</v>
      </c>
      <c r="I1283" s="76" t="s">
        <v>5043</v>
      </c>
      <c r="J1283" s="88">
        <v>50450758</v>
      </c>
      <c r="L1283" s="75" t="s">
        <v>6327</v>
      </c>
      <c r="M1283" s="75" t="s">
        <v>2</v>
      </c>
      <c r="N1283" s="75" t="s">
        <v>6333</v>
      </c>
      <c r="O1283" s="75" t="s">
        <v>6451</v>
      </c>
      <c r="P1283" s="75" t="s">
        <v>6452</v>
      </c>
    </row>
    <row r="1284" spans="5:16" ht="38.25">
      <c r="E1284" s="78" t="s">
        <v>6342</v>
      </c>
      <c r="F1284" s="75" t="s">
        <v>2</v>
      </c>
      <c r="G1284" s="75" t="s">
        <v>6331</v>
      </c>
      <c r="H1284" s="76" t="s">
        <v>5044</v>
      </c>
      <c r="I1284" s="76" t="s">
        <v>5045</v>
      </c>
      <c r="J1284" s="88">
        <v>50450759</v>
      </c>
      <c r="L1284" s="75" t="s">
        <v>6327</v>
      </c>
      <c r="M1284" s="75" t="s">
        <v>2</v>
      </c>
      <c r="N1284" s="75" t="s">
        <v>6329</v>
      </c>
      <c r="O1284" s="75" t="s">
        <v>7650</v>
      </c>
      <c r="P1284" s="75" t="s">
        <v>7651</v>
      </c>
    </row>
    <row r="1285" spans="5:16" ht="38.25">
      <c r="E1285" s="78" t="s">
        <v>6342</v>
      </c>
      <c r="F1285" s="75" t="s">
        <v>2</v>
      </c>
      <c r="G1285" s="75" t="s">
        <v>6331</v>
      </c>
      <c r="H1285" s="76" t="s">
        <v>5046</v>
      </c>
      <c r="I1285" s="76" t="s">
        <v>5047</v>
      </c>
      <c r="J1285" s="88">
        <v>50450760</v>
      </c>
      <c r="L1285" s="75" t="s">
        <v>6327</v>
      </c>
      <c r="M1285" s="75" t="s">
        <v>2</v>
      </c>
      <c r="N1285" s="75" t="s">
        <v>6329</v>
      </c>
      <c r="O1285" s="75" t="s">
        <v>7417</v>
      </c>
      <c r="P1285" s="75" t="s">
        <v>7418</v>
      </c>
    </row>
    <row r="1286" spans="5:16" ht="38.25">
      <c r="E1286" s="78" t="s">
        <v>6342</v>
      </c>
      <c r="F1286" s="75" t="s">
        <v>2</v>
      </c>
      <c r="G1286" s="75" t="s">
        <v>6331</v>
      </c>
      <c r="H1286" s="76" t="s">
        <v>5048</v>
      </c>
      <c r="I1286" s="76" t="s">
        <v>5049</v>
      </c>
      <c r="J1286" s="88">
        <v>50450761</v>
      </c>
      <c r="L1286" s="75" t="s">
        <v>6327</v>
      </c>
      <c r="M1286" s="75" t="s">
        <v>2</v>
      </c>
      <c r="N1286" s="75" t="s">
        <v>6329</v>
      </c>
      <c r="O1286" s="75" t="s">
        <v>7421</v>
      </c>
      <c r="P1286" s="75" t="s">
        <v>7422</v>
      </c>
    </row>
    <row r="1287" spans="5:16" ht="38.25">
      <c r="E1287" s="78" t="s">
        <v>6342</v>
      </c>
      <c r="F1287" s="75" t="s">
        <v>2</v>
      </c>
      <c r="G1287" s="75" t="s">
        <v>6331</v>
      </c>
      <c r="H1287" s="76" t="s">
        <v>5038</v>
      </c>
      <c r="I1287" s="76" t="s">
        <v>5039</v>
      </c>
      <c r="J1287" s="88">
        <v>50450743</v>
      </c>
      <c r="L1287" s="75" t="s">
        <v>6327</v>
      </c>
      <c r="M1287" s="75" t="s">
        <v>2</v>
      </c>
      <c r="N1287" s="75" t="s">
        <v>6329</v>
      </c>
      <c r="O1287" s="75" t="s">
        <v>7423</v>
      </c>
      <c r="P1287" s="75" t="s">
        <v>7424</v>
      </c>
    </row>
    <row r="1288" spans="5:16" ht="38.25">
      <c r="E1288" s="78" t="s">
        <v>6342</v>
      </c>
      <c r="F1288" s="75" t="s">
        <v>2</v>
      </c>
      <c r="G1288" s="75" t="s">
        <v>6328</v>
      </c>
      <c r="H1288" s="76" t="s">
        <v>3069</v>
      </c>
      <c r="I1288" s="76" t="s">
        <v>3070</v>
      </c>
      <c r="J1288" s="88">
        <v>50397395</v>
      </c>
      <c r="L1288" s="75" t="s">
        <v>6327</v>
      </c>
      <c r="M1288" s="75" t="s">
        <v>2</v>
      </c>
      <c r="N1288" s="75" t="s">
        <v>6329</v>
      </c>
      <c r="O1288" s="75" t="s">
        <v>7425</v>
      </c>
      <c r="P1288" s="75" t="s">
        <v>7426</v>
      </c>
    </row>
    <row r="1289" spans="5:16" ht="38.25">
      <c r="E1289" s="78" t="s">
        <v>6342</v>
      </c>
      <c r="F1289" s="75" t="s">
        <v>2</v>
      </c>
      <c r="G1289" s="75" t="s">
        <v>6328</v>
      </c>
      <c r="H1289" s="76" t="s">
        <v>3077</v>
      </c>
      <c r="I1289" s="76" t="s">
        <v>3078</v>
      </c>
      <c r="J1289" s="88">
        <v>50397407</v>
      </c>
      <c r="L1289" s="75" t="s">
        <v>6327</v>
      </c>
      <c r="M1289" s="75" t="s">
        <v>2</v>
      </c>
      <c r="N1289" s="75" t="s">
        <v>6329</v>
      </c>
      <c r="O1289" s="75" t="s">
        <v>7427</v>
      </c>
      <c r="P1289" s="75" t="s">
        <v>7428</v>
      </c>
    </row>
    <row r="1290" spans="5:16" ht="38.25">
      <c r="E1290" s="78" t="s">
        <v>6342</v>
      </c>
      <c r="F1290" s="75" t="s">
        <v>2</v>
      </c>
      <c r="G1290" s="75" t="s">
        <v>6328</v>
      </c>
      <c r="H1290" s="76" t="s">
        <v>3079</v>
      </c>
      <c r="I1290" s="76" t="s">
        <v>3080</v>
      </c>
      <c r="J1290" s="88">
        <v>50397409</v>
      </c>
      <c r="L1290" s="75" t="s">
        <v>6327</v>
      </c>
      <c r="M1290" s="75" t="s">
        <v>2</v>
      </c>
      <c r="N1290" s="75" t="s">
        <v>6329</v>
      </c>
      <c r="O1290" s="75" t="s">
        <v>7494</v>
      </c>
      <c r="P1290" s="75" t="s">
        <v>7495</v>
      </c>
    </row>
    <row r="1291" spans="5:16" ht="38.25">
      <c r="E1291" s="78" t="s">
        <v>6342</v>
      </c>
      <c r="F1291" s="75" t="s">
        <v>2</v>
      </c>
      <c r="G1291" s="75" t="s">
        <v>6328</v>
      </c>
      <c r="H1291" s="76" t="s">
        <v>3312</v>
      </c>
      <c r="I1291" s="76" t="s">
        <v>3313</v>
      </c>
      <c r="J1291" s="88">
        <v>50398243</v>
      </c>
      <c r="L1291" s="75" t="s">
        <v>6327</v>
      </c>
      <c r="M1291" s="75" t="s">
        <v>2</v>
      </c>
      <c r="N1291" s="75" t="s">
        <v>6329</v>
      </c>
      <c r="O1291" s="75" t="s">
        <v>7496</v>
      </c>
      <c r="P1291" s="75" t="s">
        <v>7497</v>
      </c>
    </row>
    <row r="1292" spans="5:16" ht="38.25">
      <c r="E1292" s="78" t="s">
        <v>6342</v>
      </c>
      <c r="F1292" s="75" t="s">
        <v>2</v>
      </c>
      <c r="G1292" s="75" t="s">
        <v>6328</v>
      </c>
      <c r="H1292" s="76" t="s">
        <v>3324</v>
      </c>
      <c r="I1292" s="76" t="s">
        <v>3325</v>
      </c>
      <c r="J1292" s="88">
        <v>50398267</v>
      </c>
      <c r="L1292" s="75" t="s">
        <v>6327</v>
      </c>
      <c r="M1292" s="75" t="s">
        <v>2</v>
      </c>
      <c r="N1292" s="75" t="s">
        <v>6329</v>
      </c>
      <c r="O1292" s="75" t="s">
        <v>7498</v>
      </c>
      <c r="P1292" s="75" t="s">
        <v>7499</v>
      </c>
    </row>
    <row r="1293" spans="5:16" ht="38.25">
      <c r="E1293" s="78" t="s">
        <v>6342</v>
      </c>
      <c r="F1293" s="75" t="s">
        <v>2</v>
      </c>
      <c r="G1293" s="75" t="s">
        <v>6328</v>
      </c>
      <c r="H1293" s="76" t="s">
        <v>5790</v>
      </c>
      <c r="I1293" s="76" t="s">
        <v>5791</v>
      </c>
      <c r="J1293" s="88">
        <v>50464040</v>
      </c>
      <c r="L1293" s="75" t="s">
        <v>6327</v>
      </c>
      <c r="M1293" s="75" t="s">
        <v>2</v>
      </c>
      <c r="N1293" s="75" t="s">
        <v>6329</v>
      </c>
      <c r="O1293" s="75" t="s">
        <v>7575</v>
      </c>
      <c r="P1293" s="75" t="s">
        <v>7576</v>
      </c>
    </row>
    <row r="1294" spans="5:16" ht="38.25">
      <c r="E1294" s="78" t="s">
        <v>6342</v>
      </c>
      <c r="F1294" s="75" t="s">
        <v>2</v>
      </c>
      <c r="G1294" s="75" t="s">
        <v>6328</v>
      </c>
      <c r="H1294" s="76" t="s">
        <v>2319</v>
      </c>
      <c r="I1294" s="76" t="s">
        <v>2320</v>
      </c>
      <c r="J1294" s="88">
        <v>50330300</v>
      </c>
      <c r="L1294" s="75" t="s">
        <v>6327</v>
      </c>
      <c r="M1294" s="75" t="s">
        <v>2</v>
      </c>
      <c r="N1294" s="75" t="s">
        <v>6329</v>
      </c>
      <c r="O1294" s="75" t="s">
        <v>7289</v>
      </c>
      <c r="P1294" s="75" t="s">
        <v>7290</v>
      </c>
    </row>
    <row r="1295" spans="5:16" ht="38.25">
      <c r="E1295" s="78" t="s">
        <v>6342</v>
      </c>
      <c r="F1295" s="75" t="s">
        <v>2</v>
      </c>
      <c r="G1295" s="75" t="s">
        <v>6328</v>
      </c>
      <c r="H1295" s="76" t="s">
        <v>2321</v>
      </c>
      <c r="I1295" s="76" t="s">
        <v>2322</v>
      </c>
      <c r="J1295" s="88">
        <v>50330301</v>
      </c>
      <c r="L1295" s="75" t="s">
        <v>6327</v>
      </c>
      <c r="M1295" s="75" t="s">
        <v>2</v>
      </c>
      <c r="N1295" s="75" t="s">
        <v>6329</v>
      </c>
      <c r="O1295" s="75" t="s">
        <v>7811</v>
      </c>
      <c r="P1295" s="75" t="s">
        <v>7812</v>
      </c>
    </row>
    <row r="1296" spans="5:16" ht="38.25">
      <c r="E1296" s="78" t="s">
        <v>6342</v>
      </c>
      <c r="F1296" s="75" t="s">
        <v>2</v>
      </c>
      <c r="G1296" s="75" t="s">
        <v>6328</v>
      </c>
      <c r="H1296" s="76" t="s">
        <v>2323</v>
      </c>
      <c r="I1296" s="76" t="s">
        <v>2324</v>
      </c>
      <c r="J1296" s="88">
        <v>50330303</v>
      </c>
      <c r="L1296" s="75" t="s">
        <v>6327</v>
      </c>
      <c r="M1296" s="75" t="s">
        <v>2</v>
      </c>
      <c r="N1296" s="75" t="s">
        <v>6329</v>
      </c>
      <c r="O1296" s="75" t="s">
        <v>8999</v>
      </c>
      <c r="P1296" s="75" t="s">
        <v>9000</v>
      </c>
    </row>
    <row r="1297" spans="5:16" ht="38.25">
      <c r="E1297" s="78" t="s">
        <v>6342</v>
      </c>
      <c r="F1297" s="75" t="s">
        <v>2</v>
      </c>
      <c r="G1297" s="75" t="s">
        <v>6328</v>
      </c>
      <c r="H1297" s="76" t="s">
        <v>3304</v>
      </c>
      <c r="I1297" s="76" t="s">
        <v>3305</v>
      </c>
      <c r="J1297" s="88">
        <v>50398237</v>
      </c>
      <c r="L1297" s="75" t="s">
        <v>6327</v>
      </c>
      <c r="M1297" s="75" t="s">
        <v>2</v>
      </c>
      <c r="N1297" s="75" t="s">
        <v>6329</v>
      </c>
      <c r="O1297" s="75" t="s">
        <v>9129</v>
      </c>
      <c r="P1297" s="75" t="s">
        <v>9130</v>
      </c>
    </row>
    <row r="1298" spans="5:16" ht="38.25">
      <c r="E1298" s="78" t="s">
        <v>6342</v>
      </c>
      <c r="F1298" s="75" t="s">
        <v>2</v>
      </c>
      <c r="G1298" s="75" t="s">
        <v>6328</v>
      </c>
      <c r="H1298" s="76" t="s">
        <v>3306</v>
      </c>
      <c r="I1298" s="76" t="s">
        <v>3307</v>
      </c>
      <c r="J1298" s="88">
        <v>50398238</v>
      </c>
      <c r="L1298" s="75" t="s">
        <v>6327</v>
      </c>
      <c r="M1298" s="75" t="s">
        <v>2</v>
      </c>
      <c r="N1298" s="75" t="s">
        <v>6329</v>
      </c>
      <c r="O1298" s="75" t="s">
        <v>7492</v>
      </c>
      <c r="P1298" s="75" t="s">
        <v>7493</v>
      </c>
    </row>
    <row r="1299" spans="5:16" ht="38.25">
      <c r="E1299" s="78" t="s">
        <v>6342</v>
      </c>
      <c r="F1299" s="75" t="s">
        <v>2</v>
      </c>
      <c r="G1299" s="75" t="s">
        <v>6328</v>
      </c>
      <c r="H1299" s="76" t="s">
        <v>3308</v>
      </c>
      <c r="I1299" s="76" t="s">
        <v>3309</v>
      </c>
      <c r="J1299" s="88">
        <v>50398239</v>
      </c>
      <c r="L1299" s="75" t="s">
        <v>6327</v>
      </c>
      <c r="M1299" s="75" t="s">
        <v>2</v>
      </c>
      <c r="N1299" s="75" t="s">
        <v>6329</v>
      </c>
      <c r="O1299" s="75" t="s">
        <v>9127</v>
      </c>
      <c r="P1299" s="75" t="s">
        <v>9128</v>
      </c>
    </row>
    <row r="1300" spans="5:16" ht="38.25">
      <c r="E1300" s="78" t="s">
        <v>6342</v>
      </c>
      <c r="F1300" s="75" t="s">
        <v>2</v>
      </c>
      <c r="G1300" s="75" t="s">
        <v>6328</v>
      </c>
      <c r="H1300" s="76" t="s">
        <v>3322</v>
      </c>
      <c r="I1300" s="76" t="s">
        <v>3323</v>
      </c>
      <c r="J1300" s="88">
        <v>50398266</v>
      </c>
      <c r="L1300" s="75" t="s">
        <v>6327</v>
      </c>
      <c r="M1300" s="75" t="s">
        <v>2</v>
      </c>
      <c r="N1300" s="75" t="s">
        <v>6329</v>
      </c>
      <c r="O1300" s="75" t="s">
        <v>7809</v>
      </c>
      <c r="P1300" s="75" t="s">
        <v>7810</v>
      </c>
    </row>
    <row r="1301" spans="5:16" ht="38.25">
      <c r="E1301" s="78" t="s">
        <v>6342</v>
      </c>
      <c r="F1301" s="75" t="s">
        <v>2</v>
      </c>
      <c r="G1301" s="75" t="s">
        <v>6328</v>
      </c>
      <c r="H1301" s="76" t="s">
        <v>3310</v>
      </c>
      <c r="I1301" s="76" t="s">
        <v>3311</v>
      </c>
      <c r="J1301" s="88">
        <v>50398241</v>
      </c>
      <c r="L1301" s="75" t="s">
        <v>6327</v>
      </c>
      <c r="M1301" s="75" t="s">
        <v>2</v>
      </c>
      <c r="N1301" s="75" t="s">
        <v>6329</v>
      </c>
      <c r="O1301" s="75" t="s">
        <v>7419</v>
      </c>
      <c r="P1301" s="75" t="s">
        <v>7420</v>
      </c>
    </row>
    <row r="1302" spans="5:16" ht="38.25">
      <c r="E1302" s="78" t="s">
        <v>6342</v>
      </c>
      <c r="F1302" s="75" t="s">
        <v>2</v>
      </c>
      <c r="G1302" s="75" t="s">
        <v>6328</v>
      </c>
      <c r="H1302" s="76" t="s">
        <v>2563</v>
      </c>
      <c r="I1302" s="76" t="s">
        <v>2564</v>
      </c>
      <c r="J1302" s="88">
        <v>50383516</v>
      </c>
      <c r="L1302" s="75" t="s">
        <v>6327</v>
      </c>
      <c r="M1302" s="75" t="s">
        <v>2</v>
      </c>
      <c r="N1302" s="75" t="s">
        <v>6329</v>
      </c>
      <c r="O1302" s="75" t="s">
        <v>7500</v>
      </c>
      <c r="P1302" s="75" t="s">
        <v>7501</v>
      </c>
    </row>
    <row r="1303" spans="5:16" ht="38.25">
      <c r="E1303" s="78" t="s">
        <v>6342</v>
      </c>
      <c r="F1303" s="75" t="s">
        <v>2</v>
      </c>
      <c r="G1303" s="75" t="s">
        <v>6328</v>
      </c>
      <c r="H1303" s="76" t="s">
        <v>2555</v>
      </c>
      <c r="I1303" s="76" t="s">
        <v>2556</v>
      </c>
      <c r="J1303" s="88">
        <v>50383496</v>
      </c>
      <c r="L1303" s="75" t="s">
        <v>6327</v>
      </c>
      <c r="M1303" s="75" t="s">
        <v>2</v>
      </c>
      <c r="N1303" s="75" t="s">
        <v>6329</v>
      </c>
      <c r="O1303" s="75" t="s">
        <v>9180</v>
      </c>
      <c r="P1303" s="75" t="s">
        <v>9181</v>
      </c>
    </row>
    <row r="1304" spans="5:16" ht="38.25">
      <c r="E1304" s="78" t="s">
        <v>6342</v>
      </c>
      <c r="F1304" s="75" t="s">
        <v>2</v>
      </c>
      <c r="G1304" s="75" t="s">
        <v>6328</v>
      </c>
      <c r="H1304" s="76" t="s">
        <v>4096</v>
      </c>
      <c r="I1304" s="76" t="s">
        <v>4097</v>
      </c>
      <c r="J1304" s="88">
        <v>50425586</v>
      </c>
      <c r="L1304" s="75" t="s">
        <v>6327</v>
      </c>
      <c r="M1304" s="75" t="s">
        <v>2</v>
      </c>
      <c r="N1304" s="75" t="s">
        <v>6329</v>
      </c>
      <c r="O1304" s="75" t="s">
        <v>9131</v>
      </c>
      <c r="P1304" s="75" t="s">
        <v>9132</v>
      </c>
    </row>
    <row r="1305" spans="5:16" ht="38.25">
      <c r="E1305" s="78" t="s">
        <v>6342</v>
      </c>
      <c r="F1305" s="75" t="s">
        <v>2</v>
      </c>
      <c r="G1305" s="75" t="s">
        <v>6328</v>
      </c>
      <c r="H1305" s="76" t="s">
        <v>2557</v>
      </c>
      <c r="I1305" s="76" t="s">
        <v>2558</v>
      </c>
      <c r="J1305" s="88">
        <v>50383499</v>
      </c>
      <c r="L1305" s="75" t="s">
        <v>6327</v>
      </c>
      <c r="M1305" s="75" t="s">
        <v>2</v>
      </c>
      <c r="N1305" s="75" t="s">
        <v>6329</v>
      </c>
      <c r="O1305" s="75" t="s">
        <v>9176</v>
      </c>
      <c r="P1305" s="75" t="s">
        <v>9177</v>
      </c>
    </row>
    <row r="1306" spans="5:16" ht="38.25">
      <c r="E1306" s="78" t="s">
        <v>6342</v>
      </c>
      <c r="F1306" s="75" t="s">
        <v>2</v>
      </c>
      <c r="G1306" s="75" t="s">
        <v>6328</v>
      </c>
      <c r="H1306" s="76" t="s">
        <v>4240</v>
      </c>
      <c r="I1306" s="76" t="s">
        <v>4241</v>
      </c>
      <c r="J1306" s="88">
        <v>50428981</v>
      </c>
      <c r="L1306" s="75" t="s">
        <v>6327</v>
      </c>
      <c r="M1306" s="75" t="s">
        <v>2</v>
      </c>
      <c r="N1306" s="75" t="s">
        <v>6329</v>
      </c>
      <c r="O1306" s="75" t="s">
        <v>9174</v>
      </c>
      <c r="P1306" s="75" t="s">
        <v>9175</v>
      </c>
    </row>
    <row r="1307" spans="5:16" ht="38.25">
      <c r="E1307" s="78" t="s">
        <v>6342</v>
      </c>
      <c r="F1307" s="75" t="s">
        <v>2</v>
      </c>
      <c r="G1307" s="75" t="s">
        <v>6328</v>
      </c>
      <c r="H1307" s="76" t="s">
        <v>4106</v>
      </c>
      <c r="I1307" s="76" t="s">
        <v>4107</v>
      </c>
      <c r="J1307" s="88">
        <v>50425609</v>
      </c>
      <c r="L1307" s="75" t="s">
        <v>6327</v>
      </c>
      <c r="M1307" s="75" t="s">
        <v>2</v>
      </c>
      <c r="N1307" s="75" t="s">
        <v>6329</v>
      </c>
      <c r="O1307" s="75" t="s">
        <v>7403</v>
      </c>
      <c r="P1307" s="75" t="s">
        <v>7404</v>
      </c>
    </row>
    <row r="1308" spans="5:16" ht="38.25">
      <c r="E1308" s="78" t="s">
        <v>6342</v>
      </c>
      <c r="F1308" s="75" t="s">
        <v>2</v>
      </c>
      <c r="G1308" s="75" t="s">
        <v>6333</v>
      </c>
      <c r="H1308" s="76" t="s">
        <v>3596</v>
      </c>
      <c r="I1308" s="76" t="s">
        <v>3597</v>
      </c>
      <c r="J1308" s="88">
        <v>50401200</v>
      </c>
      <c r="L1308" s="75" t="s">
        <v>6327</v>
      </c>
      <c r="M1308" s="75" t="s">
        <v>2</v>
      </c>
      <c r="N1308" s="75" t="s">
        <v>6329</v>
      </c>
      <c r="O1308" s="75" t="s">
        <v>7407</v>
      </c>
      <c r="P1308" s="75" t="s">
        <v>7408</v>
      </c>
    </row>
    <row r="1309" spans="5:16" ht="38.25">
      <c r="E1309" s="78" t="s">
        <v>6342</v>
      </c>
      <c r="F1309" s="75" t="s">
        <v>2</v>
      </c>
      <c r="G1309" s="75" t="s">
        <v>6333</v>
      </c>
      <c r="H1309" s="76" t="s">
        <v>3600</v>
      </c>
      <c r="I1309" s="76" t="s">
        <v>3601</v>
      </c>
      <c r="J1309" s="88">
        <v>50401209</v>
      </c>
      <c r="L1309" s="75" t="s">
        <v>6327</v>
      </c>
      <c r="M1309" s="75" t="s">
        <v>2</v>
      </c>
      <c r="N1309" s="75" t="s">
        <v>6329</v>
      </c>
      <c r="O1309" s="75" t="s">
        <v>9178</v>
      </c>
      <c r="P1309" s="75" t="s">
        <v>9179</v>
      </c>
    </row>
    <row r="1310" spans="5:16" ht="38.25">
      <c r="E1310" s="78" t="s">
        <v>6342</v>
      </c>
      <c r="F1310" s="75" t="s">
        <v>2</v>
      </c>
      <c r="G1310" s="75" t="s">
        <v>6333</v>
      </c>
      <c r="H1310" s="76" t="s">
        <v>3602</v>
      </c>
      <c r="I1310" s="76" t="s">
        <v>3603</v>
      </c>
      <c r="J1310" s="88">
        <v>50401265</v>
      </c>
      <c r="L1310" s="75" t="s">
        <v>6327</v>
      </c>
      <c r="M1310" s="75" t="s">
        <v>2</v>
      </c>
      <c r="N1310" s="75" t="s">
        <v>6329</v>
      </c>
      <c r="O1310" s="75" t="s">
        <v>8949</v>
      </c>
      <c r="P1310" s="75" t="s">
        <v>8950</v>
      </c>
    </row>
    <row r="1311" spans="5:16" ht="38.25">
      <c r="E1311" s="78" t="s">
        <v>6342</v>
      </c>
      <c r="F1311" s="75" t="s">
        <v>2</v>
      </c>
      <c r="G1311" s="75" t="s">
        <v>6333</v>
      </c>
      <c r="H1311" s="76" t="s">
        <v>3608</v>
      </c>
      <c r="I1311" s="76" t="s">
        <v>3609</v>
      </c>
      <c r="J1311" s="88">
        <v>50401290</v>
      </c>
      <c r="L1311" s="75" t="s">
        <v>6327</v>
      </c>
      <c r="M1311" s="75" t="s">
        <v>2</v>
      </c>
      <c r="N1311" s="75" t="s">
        <v>6329</v>
      </c>
      <c r="O1311" s="75" t="s">
        <v>9172</v>
      </c>
      <c r="P1311" s="75" t="s">
        <v>9173</v>
      </c>
    </row>
    <row r="1312" spans="5:16" ht="38.25">
      <c r="E1312" s="78" t="s">
        <v>6327</v>
      </c>
      <c r="F1312" s="75" t="s">
        <v>2</v>
      </c>
      <c r="G1312" s="75" t="s">
        <v>6333</v>
      </c>
      <c r="H1312" s="76" t="s">
        <v>5662</v>
      </c>
      <c r="I1312" s="76" t="s">
        <v>5663</v>
      </c>
      <c r="J1312" s="88">
        <v>50459485</v>
      </c>
      <c r="L1312" s="75" t="s">
        <v>6327</v>
      </c>
      <c r="M1312" s="75" t="s">
        <v>2</v>
      </c>
      <c r="N1312" s="75" t="s">
        <v>6329</v>
      </c>
      <c r="O1312" s="75" t="s">
        <v>7696</v>
      </c>
      <c r="P1312" s="75" t="s">
        <v>7697</v>
      </c>
    </row>
    <row r="1313" spans="5:16" ht="38.25">
      <c r="E1313" s="78" t="s">
        <v>6327</v>
      </c>
      <c r="F1313" s="75" t="s">
        <v>2</v>
      </c>
      <c r="G1313" s="75" t="s">
        <v>6333</v>
      </c>
      <c r="H1313" s="76" t="s">
        <v>3610</v>
      </c>
      <c r="I1313" s="76" t="s">
        <v>3611</v>
      </c>
      <c r="J1313" s="88">
        <v>50401291</v>
      </c>
      <c r="L1313" s="75" t="s">
        <v>6327</v>
      </c>
      <c r="M1313" s="75" t="s">
        <v>2</v>
      </c>
      <c r="N1313" s="75" t="s">
        <v>6329</v>
      </c>
      <c r="O1313" s="75" t="s">
        <v>8951</v>
      </c>
      <c r="P1313" s="75" t="s">
        <v>8952</v>
      </c>
    </row>
    <row r="1314" spans="5:16" ht="38.25">
      <c r="E1314" s="78" t="s">
        <v>6327</v>
      </c>
      <c r="F1314" s="75" t="s">
        <v>2</v>
      </c>
      <c r="G1314" s="75" t="s">
        <v>6333</v>
      </c>
      <c r="H1314" s="76" t="s">
        <v>3604</v>
      </c>
      <c r="I1314" s="76" t="s">
        <v>3605</v>
      </c>
      <c r="J1314" s="88">
        <v>50401268</v>
      </c>
      <c r="L1314" s="75" t="s">
        <v>6327</v>
      </c>
      <c r="M1314" s="75" t="s">
        <v>2</v>
      </c>
      <c r="N1314" s="75" t="s">
        <v>6329</v>
      </c>
      <c r="O1314" s="75" t="s">
        <v>8953</v>
      </c>
      <c r="P1314" s="75" t="s">
        <v>8954</v>
      </c>
    </row>
    <row r="1315" spans="5:16" ht="38.25">
      <c r="E1315" s="78" t="s">
        <v>6327</v>
      </c>
      <c r="F1315" s="75" t="s">
        <v>2</v>
      </c>
      <c r="G1315" s="75" t="s">
        <v>6333</v>
      </c>
      <c r="H1315" s="76" t="s">
        <v>5666</v>
      </c>
      <c r="I1315" s="76" t="s">
        <v>5667</v>
      </c>
      <c r="J1315" s="88">
        <v>50459487</v>
      </c>
      <c r="L1315" s="75" t="s">
        <v>6327</v>
      </c>
      <c r="M1315" s="75" t="s">
        <v>2</v>
      </c>
      <c r="N1315" s="75" t="s">
        <v>6329</v>
      </c>
      <c r="O1315" s="75" t="s">
        <v>9015</v>
      </c>
      <c r="P1315" s="75" t="s">
        <v>9016</v>
      </c>
    </row>
    <row r="1316" spans="5:16" ht="38.25">
      <c r="E1316" s="78" t="s">
        <v>6327</v>
      </c>
      <c r="F1316" s="75" t="s">
        <v>2</v>
      </c>
      <c r="G1316" s="75" t="s">
        <v>6333</v>
      </c>
      <c r="H1316" s="76" t="s">
        <v>3558</v>
      </c>
      <c r="I1316" s="76" t="s">
        <v>3559</v>
      </c>
      <c r="J1316" s="88">
        <v>50401174</v>
      </c>
      <c r="L1316" s="75" t="s">
        <v>6327</v>
      </c>
      <c r="M1316" s="75" t="s">
        <v>2</v>
      </c>
      <c r="N1316" s="75" t="s">
        <v>6329</v>
      </c>
      <c r="O1316" s="75" t="s">
        <v>9017</v>
      </c>
      <c r="P1316" s="75" t="s">
        <v>9018</v>
      </c>
    </row>
    <row r="1317" spans="5:16" ht="38.25">
      <c r="E1317" s="78" t="s">
        <v>6327</v>
      </c>
      <c r="F1317" s="75" t="s">
        <v>2</v>
      </c>
      <c r="G1317" s="75" t="s">
        <v>6333</v>
      </c>
      <c r="H1317" s="76" t="s">
        <v>3598</v>
      </c>
      <c r="I1317" s="76" t="s">
        <v>3599</v>
      </c>
      <c r="J1317" s="88">
        <v>50401202</v>
      </c>
      <c r="L1317" s="75" t="s">
        <v>6327</v>
      </c>
      <c r="M1317" s="75" t="s">
        <v>2</v>
      </c>
      <c r="N1317" s="75" t="s">
        <v>6329</v>
      </c>
      <c r="O1317" s="75" t="s">
        <v>9019</v>
      </c>
      <c r="P1317" s="75" t="s">
        <v>9020</v>
      </c>
    </row>
    <row r="1318" spans="5:16" ht="38.25">
      <c r="E1318" s="78" t="s">
        <v>6327</v>
      </c>
      <c r="F1318" s="75" t="s">
        <v>2</v>
      </c>
      <c r="G1318" s="75" t="s">
        <v>6333</v>
      </c>
      <c r="H1318" s="76" t="s">
        <v>3564</v>
      </c>
      <c r="I1318" s="76" t="s">
        <v>3565</v>
      </c>
      <c r="J1318" s="88">
        <v>50401178</v>
      </c>
      <c r="L1318" s="75" t="s">
        <v>6327</v>
      </c>
      <c r="M1318" s="75" t="s">
        <v>2</v>
      </c>
      <c r="N1318" s="75" t="s">
        <v>6329</v>
      </c>
      <c r="O1318" s="75" t="s">
        <v>7698</v>
      </c>
      <c r="P1318" s="75" t="s">
        <v>7699</v>
      </c>
    </row>
    <row r="1319" spans="5:16" ht="38.25">
      <c r="E1319" s="78" t="s">
        <v>6327</v>
      </c>
      <c r="F1319" s="75" t="s">
        <v>2</v>
      </c>
      <c r="G1319" s="75" t="s">
        <v>6333</v>
      </c>
      <c r="H1319" s="76" t="s">
        <v>3594</v>
      </c>
      <c r="I1319" s="76" t="s">
        <v>3595</v>
      </c>
      <c r="J1319" s="88">
        <v>50401199</v>
      </c>
      <c r="L1319" s="75" t="s">
        <v>6327</v>
      </c>
      <c r="M1319" s="75" t="s">
        <v>2</v>
      </c>
      <c r="N1319" s="75" t="s">
        <v>6329</v>
      </c>
      <c r="O1319" s="75" t="s">
        <v>9037</v>
      </c>
      <c r="P1319" s="75" t="s">
        <v>9038</v>
      </c>
    </row>
    <row r="1320" spans="5:16" ht="38.25">
      <c r="E1320" s="78" t="s">
        <v>6327</v>
      </c>
      <c r="F1320" s="75" t="s">
        <v>2</v>
      </c>
      <c r="G1320" s="75" t="s">
        <v>6343</v>
      </c>
      <c r="H1320" s="76" t="s">
        <v>5582</v>
      </c>
      <c r="I1320" s="76" t="s">
        <v>5583</v>
      </c>
      <c r="J1320" s="88">
        <v>50456710</v>
      </c>
      <c r="L1320" s="75" t="s">
        <v>6327</v>
      </c>
      <c r="M1320" s="75" t="s">
        <v>2</v>
      </c>
      <c r="N1320" s="75" t="s">
        <v>6329</v>
      </c>
      <c r="O1320" s="75" t="s">
        <v>9364</v>
      </c>
      <c r="P1320" s="75" t="s">
        <v>9365</v>
      </c>
    </row>
    <row r="1321" spans="5:16" ht="38.25">
      <c r="E1321" s="78" t="s">
        <v>6327</v>
      </c>
      <c r="F1321" s="75" t="s">
        <v>2</v>
      </c>
      <c r="G1321" s="75" t="s">
        <v>6343</v>
      </c>
      <c r="H1321" s="76" t="s">
        <v>5576</v>
      </c>
      <c r="I1321" s="76" t="s">
        <v>5577</v>
      </c>
      <c r="J1321" s="88">
        <v>50456692</v>
      </c>
      <c r="L1321" s="75" t="s">
        <v>6327</v>
      </c>
      <c r="M1321" s="75" t="s">
        <v>2</v>
      </c>
      <c r="N1321" s="75" t="s">
        <v>6329</v>
      </c>
      <c r="O1321" s="75" t="s">
        <v>6431</v>
      </c>
      <c r="P1321" s="75" t="s">
        <v>6432</v>
      </c>
    </row>
    <row r="1322" spans="5:16" ht="38.25">
      <c r="E1322" s="78" t="s">
        <v>6327</v>
      </c>
      <c r="F1322" s="75" t="s">
        <v>2</v>
      </c>
      <c r="G1322" s="75" t="s">
        <v>6343</v>
      </c>
      <c r="H1322" s="76" t="s">
        <v>5580</v>
      </c>
      <c r="I1322" s="76" t="s">
        <v>5581</v>
      </c>
      <c r="J1322" s="88">
        <v>50456707</v>
      </c>
      <c r="L1322" s="75" t="s">
        <v>6327</v>
      </c>
      <c r="M1322" s="75" t="s">
        <v>2</v>
      </c>
      <c r="N1322" s="75" t="s">
        <v>6329</v>
      </c>
      <c r="O1322" s="75" t="s">
        <v>8993</v>
      </c>
      <c r="P1322" s="75" t="s">
        <v>8994</v>
      </c>
    </row>
    <row r="1323" spans="5:16" ht="38.25">
      <c r="E1323" s="78" t="s">
        <v>6327</v>
      </c>
      <c r="F1323" s="75" t="s">
        <v>2</v>
      </c>
      <c r="G1323" s="75" t="s">
        <v>6343</v>
      </c>
      <c r="H1323" s="76" t="s">
        <v>5578</v>
      </c>
      <c r="I1323" s="76" t="s">
        <v>5579</v>
      </c>
      <c r="J1323" s="88">
        <v>50456695</v>
      </c>
      <c r="L1323" s="75" t="s">
        <v>6327</v>
      </c>
      <c r="M1323" s="75" t="s">
        <v>2</v>
      </c>
      <c r="N1323" s="75" t="s">
        <v>6329</v>
      </c>
      <c r="O1323" s="75" t="s">
        <v>6906</v>
      </c>
      <c r="P1323" s="75" t="s">
        <v>6907</v>
      </c>
    </row>
    <row r="1324" spans="5:16" ht="38.25">
      <c r="E1324" s="78" t="s">
        <v>6327</v>
      </c>
      <c r="F1324" s="75" t="s">
        <v>2</v>
      </c>
      <c r="G1324" s="75" t="s">
        <v>6343</v>
      </c>
      <c r="H1324" s="76" t="s">
        <v>5594</v>
      </c>
      <c r="I1324" s="76" t="s">
        <v>5595</v>
      </c>
      <c r="J1324" s="88">
        <v>50457571</v>
      </c>
      <c r="L1324" s="75" t="s">
        <v>6327</v>
      </c>
      <c r="M1324" s="75" t="s">
        <v>2</v>
      </c>
      <c r="N1324" s="75" t="s">
        <v>6329</v>
      </c>
      <c r="O1324" s="75" t="s">
        <v>6904</v>
      </c>
      <c r="P1324" s="75" t="s">
        <v>6905</v>
      </c>
    </row>
    <row r="1325" spans="5:16" ht="38.25">
      <c r="E1325" s="78" t="s">
        <v>6327</v>
      </c>
      <c r="F1325" s="75" t="s">
        <v>2</v>
      </c>
      <c r="G1325" s="75" t="s">
        <v>6343</v>
      </c>
      <c r="H1325" s="76" t="s">
        <v>5596</v>
      </c>
      <c r="I1325" s="76" t="s">
        <v>5597</v>
      </c>
      <c r="J1325" s="88">
        <v>50457572</v>
      </c>
      <c r="L1325" s="75" t="s">
        <v>6327</v>
      </c>
      <c r="M1325" s="75" t="s">
        <v>2</v>
      </c>
      <c r="N1325" s="75" t="s">
        <v>6329</v>
      </c>
      <c r="O1325" s="75" t="s">
        <v>8995</v>
      </c>
      <c r="P1325" s="75" t="s">
        <v>8996</v>
      </c>
    </row>
    <row r="1326" spans="5:16" ht="38.25">
      <c r="E1326" s="78" t="s">
        <v>6327</v>
      </c>
      <c r="F1326" s="75" t="s">
        <v>2</v>
      </c>
      <c r="G1326" s="75" t="s">
        <v>6343</v>
      </c>
      <c r="H1326" s="76" t="s">
        <v>5588</v>
      </c>
      <c r="I1326" s="76" t="s">
        <v>5589</v>
      </c>
      <c r="J1326" s="88">
        <v>50457550</v>
      </c>
      <c r="L1326" s="75" t="s">
        <v>6327</v>
      </c>
      <c r="M1326" s="75" t="s">
        <v>2</v>
      </c>
      <c r="N1326" s="75" t="s">
        <v>6329</v>
      </c>
      <c r="O1326" s="75" t="s">
        <v>6429</v>
      </c>
      <c r="P1326" s="75" t="s">
        <v>6430</v>
      </c>
    </row>
    <row r="1327" spans="5:16" ht="38.25">
      <c r="E1327" s="78" t="s">
        <v>6327</v>
      </c>
      <c r="F1327" s="75" t="s">
        <v>2</v>
      </c>
      <c r="G1327" s="75" t="s">
        <v>6343</v>
      </c>
      <c r="H1327" s="76" t="s">
        <v>5590</v>
      </c>
      <c r="I1327" s="76" t="s">
        <v>5591</v>
      </c>
      <c r="J1327" s="88">
        <v>50457551</v>
      </c>
      <c r="L1327" s="75" t="s">
        <v>6327</v>
      </c>
      <c r="M1327" s="75" t="s">
        <v>2</v>
      </c>
      <c r="N1327" s="75" t="s">
        <v>6329</v>
      </c>
      <c r="O1327" s="75" t="s">
        <v>8997</v>
      </c>
      <c r="P1327" s="75" t="s">
        <v>8998</v>
      </c>
    </row>
    <row r="1328" spans="5:16" ht="38.25">
      <c r="E1328" s="78" t="s">
        <v>6327</v>
      </c>
      <c r="F1328" s="75" t="s">
        <v>2</v>
      </c>
      <c r="G1328" s="75" t="s">
        <v>6343</v>
      </c>
      <c r="H1328" s="76" t="s">
        <v>5598</v>
      </c>
      <c r="I1328" s="76" t="s">
        <v>5599</v>
      </c>
      <c r="J1328" s="88">
        <v>50457573</v>
      </c>
      <c r="L1328" s="75" t="s">
        <v>6327</v>
      </c>
      <c r="M1328" s="75" t="s">
        <v>2</v>
      </c>
      <c r="N1328" s="75" t="s">
        <v>6329</v>
      </c>
      <c r="O1328" s="75" t="s">
        <v>6411</v>
      </c>
      <c r="P1328" s="75" t="s">
        <v>6412</v>
      </c>
    </row>
    <row r="1329" spans="5:16" ht="38.25">
      <c r="E1329" s="78" t="s">
        <v>6327</v>
      </c>
      <c r="F1329" s="75" t="s">
        <v>2</v>
      </c>
      <c r="G1329" s="75" t="s">
        <v>6343</v>
      </c>
      <c r="H1329" s="76" t="s">
        <v>5592</v>
      </c>
      <c r="I1329" s="76" t="s">
        <v>5593</v>
      </c>
      <c r="J1329" s="88">
        <v>50457552</v>
      </c>
      <c r="L1329" s="75" t="s">
        <v>6327</v>
      </c>
      <c r="M1329" s="75" t="s">
        <v>2</v>
      </c>
      <c r="N1329" s="75" t="s">
        <v>6329</v>
      </c>
      <c r="O1329" s="75" t="s">
        <v>7307</v>
      </c>
      <c r="P1329" s="75" t="s">
        <v>7308</v>
      </c>
    </row>
    <row r="1330" spans="5:16" ht="38.25">
      <c r="E1330" s="78" t="s">
        <v>6327</v>
      </c>
      <c r="F1330" s="75" t="s">
        <v>2</v>
      </c>
      <c r="G1330" s="75" t="s">
        <v>6333</v>
      </c>
      <c r="H1330" s="76" t="s">
        <v>2441</v>
      </c>
      <c r="I1330" s="76" t="s">
        <v>2442</v>
      </c>
      <c r="J1330" s="88">
        <v>50373429</v>
      </c>
      <c r="L1330" s="75" t="s">
        <v>6327</v>
      </c>
      <c r="M1330" s="75" t="s">
        <v>2</v>
      </c>
      <c r="N1330" s="75" t="s">
        <v>6329</v>
      </c>
      <c r="O1330" s="75" t="s">
        <v>7397</v>
      </c>
      <c r="P1330" s="75" t="s">
        <v>7398</v>
      </c>
    </row>
    <row r="1331" spans="5:16" ht="38.25">
      <c r="E1331" s="78" t="s">
        <v>6327</v>
      </c>
      <c r="F1331" s="75" t="s">
        <v>2</v>
      </c>
      <c r="G1331" s="75" t="s">
        <v>6333</v>
      </c>
      <c r="H1331" s="76" t="s">
        <v>4518</v>
      </c>
      <c r="I1331" s="76" t="s">
        <v>4519</v>
      </c>
      <c r="J1331" s="88">
        <v>50437352</v>
      </c>
      <c r="L1331" s="75" t="s">
        <v>6327</v>
      </c>
      <c r="M1331" s="75" t="s">
        <v>2</v>
      </c>
      <c r="N1331" s="75" t="s">
        <v>6330</v>
      </c>
      <c r="O1331" s="75" t="s">
        <v>9133</v>
      </c>
      <c r="P1331" s="75" t="s">
        <v>9134</v>
      </c>
    </row>
    <row r="1332" spans="5:16" ht="38.25">
      <c r="E1332" s="78" t="s">
        <v>6327</v>
      </c>
      <c r="F1332" s="75" t="s">
        <v>2</v>
      </c>
      <c r="G1332" s="75" t="s">
        <v>6333</v>
      </c>
      <c r="H1332" s="76" t="s">
        <v>4520</v>
      </c>
      <c r="I1332" s="76" t="s">
        <v>4521</v>
      </c>
      <c r="J1332" s="88">
        <v>50437353</v>
      </c>
      <c r="L1332" s="75" t="s">
        <v>6327</v>
      </c>
      <c r="M1332" s="75" t="s">
        <v>2</v>
      </c>
      <c r="N1332" s="75" t="s">
        <v>6330</v>
      </c>
      <c r="O1332" s="75" t="s">
        <v>9051</v>
      </c>
      <c r="P1332" s="75" t="s">
        <v>9052</v>
      </c>
    </row>
    <row r="1333" spans="5:16" ht="38.25">
      <c r="E1333" s="78" t="s">
        <v>6327</v>
      </c>
      <c r="F1333" s="75" t="s">
        <v>2</v>
      </c>
      <c r="G1333" s="75" t="s">
        <v>6333</v>
      </c>
      <c r="H1333" s="76" t="s">
        <v>4524</v>
      </c>
      <c r="I1333" s="76" t="s">
        <v>4525</v>
      </c>
      <c r="J1333" s="88">
        <v>50437372</v>
      </c>
      <c r="L1333" s="75" t="s">
        <v>6327</v>
      </c>
      <c r="M1333" s="75" t="s">
        <v>2</v>
      </c>
      <c r="N1333" s="75" t="s">
        <v>6330</v>
      </c>
      <c r="O1333" s="75" t="s">
        <v>6408</v>
      </c>
      <c r="P1333" s="75" t="s">
        <v>6409</v>
      </c>
    </row>
    <row r="1334" spans="5:16" ht="38.25">
      <c r="E1334" s="78" t="s">
        <v>6327</v>
      </c>
      <c r="F1334" s="75" t="s">
        <v>2</v>
      </c>
      <c r="G1334" s="75" t="s">
        <v>6333</v>
      </c>
      <c r="H1334" s="76" t="s">
        <v>4522</v>
      </c>
      <c r="I1334" s="76" t="s">
        <v>4523</v>
      </c>
      <c r="J1334" s="88">
        <v>50437355</v>
      </c>
      <c r="L1334" s="75" t="s">
        <v>6327</v>
      </c>
      <c r="M1334" s="75" t="s">
        <v>2</v>
      </c>
      <c r="N1334" s="75" t="s">
        <v>6330</v>
      </c>
      <c r="O1334" s="75" t="s">
        <v>9135</v>
      </c>
      <c r="P1334" s="75" t="s">
        <v>9136</v>
      </c>
    </row>
    <row r="1335" spans="5:16" ht="38.25">
      <c r="E1335" s="78" t="s">
        <v>6327</v>
      </c>
      <c r="F1335" s="75" t="s">
        <v>2</v>
      </c>
      <c r="G1335" s="75" t="s">
        <v>6333</v>
      </c>
      <c r="H1335" s="76" t="s">
        <v>2443</v>
      </c>
      <c r="I1335" s="76" t="s">
        <v>2444</v>
      </c>
      <c r="J1335" s="88">
        <v>50373431</v>
      </c>
      <c r="L1335" s="75" t="s">
        <v>6327</v>
      </c>
      <c r="M1335" s="75" t="s">
        <v>2</v>
      </c>
      <c r="N1335" s="75" t="s">
        <v>6330</v>
      </c>
      <c r="O1335" s="75" t="s">
        <v>9137</v>
      </c>
      <c r="P1335" s="75" t="s">
        <v>9138</v>
      </c>
    </row>
    <row r="1336" spans="5:16" ht="38.25">
      <c r="E1336" s="78" t="s">
        <v>6327</v>
      </c>
      <c r="F1336" s="75" t="s">
        <v>2</v>
      </c>
      <c r="G1336" s="75" t="s">
        <v>6333</v>
      </c>
      <c r="H1336" s="76" t="s">
        <v>2437</v>
      </c>
      <c r="I1336" s="76" t="s">
        <v>2438</v>
      </c>
      <c r="J1336" s="88">
        <v>50373393</v>
      </c>
      <c r="L1336" s="75" t="s">
        <v>6327</v>
      </c>
      <c r="M1336" s="75" t="s">
        <v>2</v>
      </c>
      <c r="N1336" s="75" t="s">
        <v>6330</v>
      </c>
      <c r="O1336" s="75" t="s">
        <v>9139</v>
      </c>
      <c r="P1336" s="75" t="s">
        <v>9140</v>
      </c>
    </row>
    <row r="1337" spans="5:16" ht="38.25">
      <c r="E1337" s="78" t="s">
        <v>6327</v>
      </c>
      <c r="F1337" s="75" t="s">
        <v>2</v>
      </c>
      <c r="G1337" s="75" t="s">
        <v>6333</v>
      </c>
      <c r="H1337" s="76" t="s">
        <v>2439</v>
      </c>
      <c r="I1337" s="76" t="s">
        <v>2440</v>
      </c>
      <c r="J1337" s="88">
        <v>50373394</v>
      </c>
      <c r="L1337" s="75" t="s">
        <v>6327</v>
      </c>
      <c r="M1337" s="75" t="s">
        <v>2</v>
      </c>
      <c r="N1337" s="75" t="s">
        <v>6330</v>
      </c>
      <c r="O1337" s="75" t="s">
        <v>9141</v>
      </c>
      <c r="P1337" s="75" t="s">
        <v>9142</v>
      </c>
    </row>
    <row r="1338" spans="5:16" ht="38.25">
      <c r="E1338" s="78" t="s">
        <v>6327</v>
      </c>
      <c r="F1338" s="75" t="s">
        <v>2</v>
      </c>
      <c r="G1338" s="75" t="s">
        <v>6333</v>
      </c>
      <c r="H1338" s="76" t="s">
        <v>2445</v>
      </c>
      <c r="I1338" s="76" t="s">
        <v>2446</v>
      </c>
      <c r="J1338" s="88">
        <v>50373442</v>
      </c>
      <c r="L1338" s="75" t="s">
        <v>6327</v>
      </c>
      <c r="M1338" s="75" t="s">
        <v>2</v>
      </c>
      <c r="N1338" s="75" t="s">
        <v>6330</v>
      </c>
      <c r="O1338" s="75" t="s">
        <v>9143</v>
      </c>
      <c r="P1338" s="75" t="s">
        <v>9144</v>
      </c>
    </row>
    <row r="1339" spans="5:16" ht="38.25">
      <c r="E1339" s="78" t="s">
        <v>6327</v>
      </c>
      <c r="F1339" s="75" t="s">
        <v>2</v>
      </c>
      <c r="G1339" s="75" t="s">
        <v>6333</v>
      </c>
      <c r="H1339" s="76" t="s">
        <v>2447</v>
      </c>
      <c r="I1339" s="76" t="s">
        <v>2448</v>
      </c>
      <c r="J1339" s="88">
        <v>50373453</v>
      </c>
      <c r="L1339" s="75" t="s">
        <v>6327</v>
      </c>
      <c r="M1339" s="75" t="s">
        <v>2</v>
      </c>
      <c r="N1339" s="75" t="s">
        <v>6330</v>
      </c>
      <c r="O1339" s="75" t="s">
        <v>9145</v>
      </c>
      <c r="P1339" s="75" t="s">
        <v>9146</v>
      </c>
    </row>
    <row r="1340" spans="5:16" ht="38.25">
      <c r="E1340" s="78" t="s">
        <v>6327</v>
      </c>
      <c r="F1340" s="75" t="s">
        <v>2</v>
      </c>
      <c r="G1340" s="75" t="s">
        <v>6330</v>
      </c>
      <c r="H1340" s="76" t="s">
        <v>2403</v>
      </c>
      <c r="I1340" s="76" t="s">
        <v>2404</v>
      </c>
      <c r="J1340" s="88">
        <v>50373055</v>
      </c>
      <c r="L1340" s="75" t="s">
        <v>6327</v>
      </c>
      <c r="M1340" s="75" t="s">
        <v>2</v>
      </c>
      <c r="N1340" s="75" t="s">
        <v>6330</v>
      </c>
      <c r="O1340" s="75" t="s">
        <v>9147</v>
      </c>
      <c r="P1340" s="75" t="s">
        <v>9148</v>
      </c>
    </row>
    <row r="1341" spans="5:16" ht="38.25">
      <c r="E1341" s="78" t="s">
        <v>6327</v>
      </c>
      <c r="F1341" s="75" t="s">
        <v>2</v>
      </c>
      <c r="G1341" s="75" t="s">
        <v>6330</v>
      </c>
      <c r="H1341" s="76" t="s">
        <v>4686</v>
      </c>
      <c r="I1341" s="76" t="s">
        <v>4687</v>
      </c>
      <c r="J1341" s="88">
        <v>50438935</v>
      </c>
      <c r="L1341" s="75" t="s">
        <v>6327</v>
      </c>
      <c r="M1341" s="75" t="s">
        <v>2</v>
      </c>
      <c r="N1341" s="75" t="s">
        <v>6330</v>
      </c>
      <c r="O1341" s="75" t="s">
        <v>8890</v>
      </c>
      <c r="P1341" s="75" t="s">
        <v>8891</v>
      </c>
    </row>
    <row r="1342" spans="5:16" ht="38.25">
      <c r="E1342" s="78" t="s">
        <v>6327</v>
      </c>
      <c r="F1342" s="75" t="s">
        <v>2</v>
      </c>
      <c r="G1342" s="75" t="s">
        <v>6330</v>
      </c>
      <c r="H1342" s="76" t="s">
        <v>4688</v>
      </c>
      <c r="I1342" s="76" t="s">
        <v>4689</v>
      </c>
      <c r="J1342" s="88">
        <v>50438937</v>
      </c>
      <c r="L1342" s="75" t="s">
        <v>6327</v>
      </c>
      <c r="M1342" s="75" t="s">
        <v>2</v>
      </c>
      <c r="N1342" s="75" t="s">
        <v>6330</v>
      </c>
      <c r="O1342" s="75" t="s">
        <v>6560</v>
      </c>
      <c r="P1342" s="75" t="s">
        <v>6561</v>
      </c>
    </row>
    <row r="1343" spans="5:16" ht="38.25">
      <c r="E1343" s="78" t="s">
        <v>6327</v>
      </c>
      <c r="F1343" s="75" t="s">
        <v>2</v>
      </c>
      <c r="G1343" s="75" t="s">
        <v>6330</v>
      </c>
      <c r="H1343" s="76" t="s">
        <v>4658</v>
      </c>
      <c r="I1343" s="76" t="s">
        <v>4659</v>
      </c>
      <c r="J1343" s="88">
        <v>50438805</v>
      </c>
      <c r="L1343" s="75" t="s">
        <v>6327</v>
      </c>
      <c r="M1343" s="75" t="s">
        <v>2</v>
      </c>
      <c r="N1343" s="75" t="s">
        <v>6330</v>
      </c>
      <c r="O1343" s="75" t="s">
        <v>9550</v>
      </c>
      <c r="P1343" s="75" t="s">
        <v>9551</v>
      </c>
    </row>
    <row r="1344" spans="5:16" ht="38.25">
      <c r="E1344" s="78" t="s">
        <v>6327</v>
      </c>
      <c r="F1344" s="75" t="s">
        <v>2</v>
      </c>
      <c r="G1344" s="75" t="s">
        <v>6330</v>
      </c>
      <c r="H1344" s="76" t="s">
        <v>4660</v>
      </c>
      <c r="I1344" s="76" t="s">
        <v>4661</v>
      </c>
      <c r="J1344" s="88">
        <v>50438806</v>
      </c>
      <c r="L1344" s="75" t="s">
        <v>6327</v>
      </c>
      <c r="M1344" s="75" t="s">
        <v>2</v>
      </c>
      <c r="N1344" s="75" t="s">
        <v>6330</v>
      </c>
      <c r="O1344" s="75" t="s">
        <v>9552</v>
      </c>
      <c r="P1344" s="75" t="s">
        <v>9553</v>
      </c>
    </row>
    <row r="1345" spans="5:16" ht="38.25">
      <c r="E1345" s="78" t="s">
        <v>6327</v>
      </c>
      <c r="F1345" s="75" t="s">
        <v>2</v>
      </c>
      <c r="G1345" s="75" t="s">
        <v>6330</v>
      </c>
      <c r="H1345" s="76" t="s">
        <v>4690</v>
      </c>
      <c r="I1345" s="76" t="s">
        <v>4691</v>
      </c>
      <c r="J1345" s="88">
        <v>50438938</v>
      </c>
      <c r="L1345" s="75" t="s">
        <v>6327</v>
      </c>
      <c r="M1345" s="75" t="s">
        <v>2</v>
      </c>
      <c r="N1345" s="75" t="s">
        <v>6330</v>
      </c>
      <c r="O1345" s="75" t="s">
        <v>6570</v>
      </c>
      <c r="P1345" s="75" t="s">
        <v>6571</v>
      </c>
    </row>
    <row r="1346" spans="5:16" ht="38.25">
      <c r="E1346" s="78" t="s">
        <v>6327</v>
      </c>
      <c r="F1346" s="75" t="s">
        <v>2</v>
      </c>
      <c r="G1346" s="75" t="s">
        <v>6330</v>
      </c>
      <c r="H1346" s="76" t="s">
        <v>4692</v>
      </c>
      <c r="I1346" s="76" t="s">
        <v>4693</v>
      </c>
      <c r="J1346" s="88">
        <v>50438957</v>
      </c>
      <c r="L1346" s="75" t="s">
        <v>6327</v>
      </c>
      <c r="M1346" s="75" t="s">
        <v>2</v>
      </c>
      <c r="N1346" s="75" t="s">
        <v>6330</v>
      </c>
      <c r="O1346" s="75" t="s">
        <v>6573</v>
      </c>
      <c r="P1346" s="75" t="s">
        <v>6574</v>
      </c>
    </row>
    <row r="1347" spans="5:16" ht="38.25">
      <c r="E1347" s="78" t="s">
        <v>6327</v>
      </c>
      <c r="F1347" s="75" t="s">
        <v>2</v>
      </c>
      <c r="G1347" s="75" t="s">
        <v>6330</v>
      </c>
      <c r="H1347" s="76" t="s">
        <v>4694</v>
      </c>
      <c r="I1347" s="76" t="s">
        <v>4695</v>
      </c>
      <c r="J1347" s="88">
        <v>50438958</v>
      </c>
      <c r="L1347" s="75" t="s">
        <v>6327</v>
      </c>
      <c r="M1347" s="75" t="s">
        <v>2</v>
      </c>
      <c r="N1347" s="75" t="s">
        <v>6330</v>
      </c>
      <c r="O1347" s="75" t="s">
        <v>6575</v>
      </c>
      <c r="P1347" s="75" t="s">
        <v>6576</v>
      </c>
    </row>
    <row r="1348" spans="5:16" ht="38.25">
      <c r="E1348" s="78" t="s">
        <v>6327</v>
      </c>
      <c r="F1348" s="75" t="s">
        <v>2</v>
      </c>
      <c r="G1348" s="75" t="s">
        <v>6330</v>
      </c>
      <c r="H1348" s="76" t="s">
        <v>2409</v>
      </c>
      <c r="I1348" s="76" t="s">
        <v>2410</v>
      </c>
      <c r="J1348" s="88">
        <v>50373081</v>
      </c>
      <c r="L1348" s="75" t="s">
        <v>6327</v>
      </c>
      <c r="M1348" s="75" t="s">
        <v>2</v>
      </c>
      <c r="N1348" s="75" t="s">
        <v>6330</v>
      </c>
      <c r="O1348" s="75" t="s">
        <v>6590</v>
      </c>
      <c r="P1348" s="75" t="s">
        <v>6591</v>
      </c>
    </row>
    <row r="1349" spans="5:16" ht="38.25">
      <c r="E1349" s="78" t="s">
        <v>6327</v>
      </c>
      <c r="F1349" s="75" t="s">
        <v>2</v>
      </c>
      <c r="G1349" s="75" t="s">
        <v>6330</v>
      </c>
      <c r="H1349" s="76" t="s">
        <v>2415</v>
      </c>
      <c r="I1349" s="76" t="s">
        <v>2416</v>
      </c>
      <c r="J1349" s="88">
        <v>50373094</v>
      </c>
      <c r="L1349" s="75" t="s">
        <v>6327</v>
      </c>
      <c r="M1349" s="75" t="s">
        <v>2</v>
      </c>
      <c r="N1349" s="75" t="s">
        <v>6330</v>
      </c>
      <c r="O1349" s="75" t="s">
        <v>7741</v>
      </c>
      <c r="P1349" s="75" t="s">
        <v>7742</v>
      </c>
    </row>
    <row r="1350" spans="5:16" ht="38.25">
      <c r="E1350" s="78" t="s">
        <v>6327</v>
      </c>
      <c r="F1350" s="75" t="s">
        <v>2</v>
      </c>
      <c r="G1350" s="75" t="s">
        <v>6330</v>
      </c>
      <c r="H1350" s="76" t="s">
        <v>2417</v>
      </c>
      <c r="I1350" s="76" t="s">
        <v>2418</v>
      </c>
      <c r="J1350" s="88">
        <v>50373096</v>
      </c>
      <c r="L1350" s="75" t="s">
        <v>6327</v>
      </c>
      <c r="M1350" s="75" t="s">
        <v>2</v>
      </c>
      <c r="N1350" s="75" t="s">
        <v>6330</v>
      </c>
      <c r="O1350" s="75" t="s">
        <v>7685</v>
      </c>
      <c r="P1350" s="75" t="s">
        <v>7686</v>
      </c>
    </row>
    <row r="1351" spans="5:16" ht="38.25">
      <c r="E1351" s="78" t="s">
        <v>6327</v>
      </c>
      <c r="F1351" s="75" t="s">
        <v>2</v>
      </c>
      <c r="G1351" s="75" t="s">
        <v>6330</v>
      </c>
      <c r="H1351" s="76" t="s">
        <v>2419</v>
      </c>
      <c r="I1351" s="76" t="s">
        <v>2420</v>
      </c>
      <c r="J1351" s="88">
        <v>50373110</v>
      </c>
      <c r="L1351" s="75" t="s">
        <v>6327</v>
      </c>
      <c r="M1351" s="75" t="s">
        <v>2</v>
      </c>
      <c r="N1351" s="75" t="s">
        <v>6330</v>
      </c>
      <c r="O1351" s="75" t="s">
        <v>7687</v>
      </c>
      <c r="P1351" s="75" t="s">
        <v>7688</v>
      </c>
    </row>
    <row r="1352" spans="5:16" ht="38.25">
      <c r="E1352" s="78" t="s">
        <v>6327</v>
      </c>
      <c r="F1352" s="75" t="s">
        <v>2</v>
      </c>
      <c r="G1352" s="75" t="s">
        <v>6330</v>
      </c>
      <c r="H1352" s="76" t="s">
        <v>2421</v>
      </c>
      <c r="I1352" s="76" t="s">
        <v>2422</v>
      </c>
      <c r="J1352" s="88">
        <v>50373112</v>
      </c>
      <c r="L1352" s="75" t="s">
        <v>6327</v>
      </c>
      <c r="M1352" s="75" t="s">
        <v>2</v>
      </c>
      <c r="N1352" s="75" t="s">
        <v>6330</v>
      </c>
      <c r="O1352" s="75" t="s">
        <v>7593</v>
      </c>
      <c r="P1352" s="75" t="s">
        <v>7594</v>
      </c>
    </row>
    <row r="1353" spans="5:16" ht="38.25">
      <c r="E1353" s="78" t="s">
        <v>6327</v>
      </c>
      <c r="F1353" s="75" t="s">
        <v>2</v>
      </c>
      <c r="G1353" s="75" t="s">
        <v>6330</v>
      </c>
      <c r="H1353" s="76" t="s">
        <v>2275</v>
      </c>
      <c r="I1353" s="76" t="s">
        <v>2276</v>
      </c>
      <c r="J1353" s="88">
        <v>50373114</v>
      </c>
      <c r="L1353" s="75" t="s">
        <v>6327</v>
      </c>
      <c r="M1353" s="75" t="s">
        <v>2</v>
      </c>
      <c r="N1353" s="75" t="s">
        <v>6330</v>
      </c>
      <c r="O1353" s="75" t="s">
        <v>7745</v>
      </c>
      <c r="P1353" s="75" t="s">
        <v>7746</v>
      </c>
    </row>
    <row r="1354" spans="5:16" ht="38.25">
      <c r="E1354" s="78" t="s">
        <v>6327</v>
      </c>
      <c r="F1354" s="75" t="s">
        <v>37</v>
      </c>
      <c r="G1354" s="75" t="s">
        <v>712</v>
      </c>
      <c r="H1354" s="76" t="s">
        <v>2345</v>
      </c>
      <c r="I1354" s="76" t="s">
        <v>2346</v>
      </c>
      <c r="J1354" s="88">
        <v>50330634</v>
      </c>
      <c r="L1354" s="75" t="s">
        <v>6327</v>
      </c>
      <c r="M1354" s="75" t="s">
        <v>2</v>
      </c>
      <c r="N1354" s="75" t="s">
        <v>6330</v>
      </c>
      <c r="O1354" s="75" t="s">
        <v>6623</v>
      </c>
      <c r="P1354" s="75" t="s">
        <v>6624</v>
      </c>
    </row>
    <row r="1355" spans="5:16" ht="38.25">
      <c r="E1355" s="78" t="s">
        <v>6327</v>
      </c>
      <c r="F1355" s="75" t="s">
        <v>37</v>
      </c>
      <c r="G1355" s="75" t="s">
        <v>712</v>
      </c>
      <c r="H1355" s="76" t="s">
        <v>2347</v>
      </c>
      <c r="I1355" s="76" t="s">
        <v>2348</v>
      </c>
      <c r="J1355" s="88">
        <v>50330635</v>
      </c>
      <c r="L1355" s="75" t="s">
        <v>6327</v>
      </c>
      <c r="M1355" s="75" t="s">
        <v>2</v>
      </c>
      <c r="N1355" s="75" t="s">
        <v>6330</v>
      </c>
      <c r="O1355" s="75" t="s">
        <v>9376</v>
      </c>
      <c r="P1355" s="75" t="s">
        <v>9377</v>
      </c>
    </row>
    <row r="1356" spans="5:16" ht="38.25">
      <c r="E1356" s="78" t="s">
        <v>6327</v>
      </c>
      <c r="F1356" s="75" t="s">
        <v>37</v>
      </c>
      <c r="G1356" s="75" t="s">
        <v>712</v>
      </c>
      <c r="H1356" s="76" t="s">
        <v>2349</v>
      </c>
      <c r="I1356" s="76" t="s">
        <v>2350</v>
      </c>
      <c r="J1356" s="88">
        <v>50330636</v>
      </c>
      <c r="L1356" s="75" t="s">
        <v>6327</v>
      </c>
      <c r="M1356" s="75" t="s">
        <v>2</v>
      </c>
      <c r="N1356" s="75" t="s">
        <v>6330</v>
      </c>
      <c r="O1356" s="75" t="s">
        <v>7689</v>
      </c>
      <c r="P1356" s="75" t="s">
        <v>7690</v>
      </c>
    </row>
    <row r="1357" spans="5:16" ht="38.25">
      <c r="E1357" s="78" t="s">
        <v>6327</v>
      </c>
      <c r="F1357" s="75" t="s">
        <v>37</v>
      </c>
      <c r="G1357" s="75" t="s">
        <v>712</v>
      </c>
      <c r="H1357" s="76" t="s">
        <v>2351</v>
      </c>
      <c r="I1357" s="76" t="s">
        <v>2352</v>
      </c>
      <c r="J1357" s="88">
        <v>50330637</v>
      </c>
      <c r="L1357" s="75" t="s">
        <v>6327</v>
      </c>
      <c r="M1357" s="75" t="s">
        <v>2</v>
      </c>
      <c r="N1357" s="75" t="s">
        <v>6330</v>
      </c>
      <c r="O1357" s="75" t="s">
        <v>9005</v>
      </c>
      <c r="P1357" s="75" t="s">
        <v>9006</v>
      </c>
    </row>
    <row r="1358" spans="5:16" ht="38.25">
      <c r="E1358" s="78" t="s">
        <v>6327</v>
      </c>
      <c r="F1358" s="75" t="s">
        <v>37</v>
      </c>
      <c r="G1358" s="75" t="s">
        <v>712</v>
      </c>
      <c r="H1358" s="76" t="s">
        <v>2353</v>
      </c>
      <c r="I1358" s="76" t="s">
        <v>2354</v>
      </c>
      <c r="J1358" s="88">
        <v>50330638</v>
      </c>
      <c r="L1358" s="75" t="s">
        <v>6327</v>
      </c>
      <c r="M1358" s="75" t="s">
        <v>2</v>
      </c>
      <c r="N1358" s="75" t="s">
        <v>6330</v>
      </c>
      <c r="O1358" s="75" t="s">
        <v>7691</v>
      </c>
      <c r="P1358" s="75" t="s">
        <v>7692</v>
      </c>
    </row>
    <row r="1359" spans="5:16" ht="38.25">
      <c r="E1359" s="78" t="s">
        <v>6327</v>
      </c>
      <c r="F1359" s="75" t="s">
        <v>2</v>
      </c>
      <c r="G1359" s="75" t="s">
        <v>6329</v>
      </c>
      <c r="H1359" s="76" t="s">
        <v>2405</v>
      </c>
      <c r="I1359" s="76" t="s">
        <v>2406</v>
      </c>
      <c r="J1359" s="88">
        <v>50373070</v>
      </c>
      <c r="L1359" s="75" t="s">
        <v>6327</v>
      </c>
      <c r="M1359" s="75" t="s">
        <v>2</v>
      </c>
      <c r="N1359" s="75" t="s">
        <v>6330</v>
      </c>
      <c r="O1359" s="75" t="s">
        <v>9007</v>
      </c>
      <c r="P1359" s="75" t="s">
        <v>9008</v>
      </c>
    </row>
    <row r="1360" spans="5:16" ht="38.25">
      <c r="E1360" s="78" t="s">
        <v>6327</v>
      </c>
      <c r="F1360" s="75" t="s">
        <v>2</v>
      </c>
      <c r="G1360" s="75" t="s">
        <v>6329</v>
      </c>
      <c r="H1360" s="76" t="s">
        <v>4500</v>
      </c>
      <c r="I1360" s="76" t="s">
        <v>4501</v>
      </c>
      <c r="J1360" s="88">
        <v>50437316</v>
      </c>
      <c r="L1360" s="75" t="s">
        <v>6327</v>
      </c>
      <c r="M1360" s="75" t="s">
        <v>2</v>
      </c>
      <c r="N1360" s="75" t="s">
        <v>6330</v>
      </c>
      <c r="O1360" s="75" t="s">
        <v>8969</v>
      </c>
      <c r="P1360" s="75" t="s">
        <v>8970</v>
      </c>
    </row>
    <row r="1361" spans="5:16" ht="38.25">
      <c r="E1361" s="78" t="s">
        <v>6327</v>
      </c>
      <c r="F1361" s="75" t="s">
        <v>2</v>
      </c>
      <c r="G1361" s="75" t="s">
        <v>6329</v>
      </c>
      <c r="H1361" s="76" t="s">
        <v>5468</v>
      </c>
      <c r="I1361" s="76" t="s">
        <v>5469</v>
      </c>
      <c r="J1361" s="88">
        <v>50454413</v>
      </c>
      <c r="L1361" s="75" t="s">
        <v>6327</v>
      </c>
      <c r="M1361" s="75" t="s">
        <v>2</v>
      </c>
      <c r="N1361" s="75" t="s">
        <v>6330</v>
      </c>
      <c r="O1361" s="75" t="s">
        <v>8961</v>
      </c>
      <c r="P1361" s="75" t="s">
        <v>8962</v>
      </c>
    </row>
    <row r="1362" spans="5:16" ht="38.25">
      <c r="E1362" s="78" t="s">
        <v>6327</v>
      </c>
      <c r="F1362" s="75" t="s">
        <v>2</v>
      </c>
      <c r="G1362" s="75" t="s">
        <v>6329</v>
      </c>
      <c r="H1362" s="76" t="s">
        <v>2411</v>
      </c>
      <c r="I1362" s="76" t="s">
        <v>2412</v>
      </c>
      <c r="J1362" s="88">
        <v>50373089</v>
      </c>
      <c r="L1362" s="75" t="s">
        <v>6327</v>
      </c>
      <c r="M1362" s="75" t="s">
        <v>2</v>
      </c>
      <c r="N1362" s="75" t="s">
        <v>6330</v>
      </c>
      <c r="O1362" s="75" t="s">
        <v>8963</v>
      </c>
      <c r="P1362" s="75" t="s">
        <v>8964</v>
      </c>
    </row>
    <row r="1363" spans="5:16" ht="38.25">
      <c r="E1363" s="78" t="s">
        <v>6327</v>
      </c>
      <c r="F1363" s="75" t="s">
        <v>2</v>
      </c>
      <c r="G1363" s="75" t="s">
        <v>6329</v>
      </c>
      <c r="H1363" s="76" t="s">
        <v>5050</v>
      </c>
      <c r="I1363" s="76" t="s">
        <v>5051</v>
      </c>
      <c r="J1363" s="88">
        <v>50450811</v>
      </c>
      <c r="L1363" s="75" t="s">
        <v>6327</v>
      </c>
      <c r="M1363" s="75" t="s">
        <v>2</v>
      </c>
      <c r="N1363" s="75" t="s">
        <v>6330</v>
      </c>
      <c r="O1363" s="75" t="s">
        <v>8965</v>
      </c>
      <c r="P1363" s="75" t="s">
        <v>8966</v>
      </c>
    </row>
    <row r="1364" spans="5:16" ht="38.25">
      <c r="E1364" s="78" t="s">
        <v>6327</v>
      </c>
      <c r="F1364" s="75" t="s">
        <v>2</v>
      </c>
      <c r="G1364" s="75" t="s">
        <v>6329</v>
      </c>
      <c r="H1364" s="76" t="s">
        <v>2407</v>
      </c>
      <c r="I1364" s="76" t="s">
        <v>2408</v>
      </c>
      <c r="J1364" s="88">
        <v>50373078</v>
      </c>
      <c r="L1364" s="75" t="s">
        <v>6327</v>
      </c>
      <c r="M1364" s="75" t="s">
        <v>2</v>
      </c>
      <c r="N1364" s="75" t="s">
        <v>6330</v>
      </c>
      <c r="O1364" s="75" t="s">
        <v>8967</v>
      </c>
      <c r="P1364" s="75" t="s">
        <v>8968</v>
      </c>
    </row>
    <row r="1365" spans="5:16" ht="38.25">
      <c r="E1365" s="78" t="s">
        <v>6327</v>
      </c>
      <c r="F1365" s="75" t="s">
        <v>2</v>
      </c>
      <c r="G1365" s="75" t="s">
        <v>6329</v>
      </c>
      <c r="H1365" s="76" t="s">
        <v>2413</v>
      </c>
      <c r="I1365" s="76" t="s">
        <v>2414</v>
      </c>
      <c r="J1365" s="88">
        <v>50373092</v>
      </c>
      <c r="L1365" s="75" t="s">
        <v>6327</v>
      </c>
      <c r="M1365" s="75" t="s">
        <v>2</v>
      </c>
      <c r="N1365" s="75" t="s">
        <v>6330</v>
      </c>
      <c r="O1365" s="75" t="s">
        <v>8973</v>
      </c>
      <c r="P1365" s="75" t="s">
        <v>8974</v>
      </c>
    </row>
    <row r="1366" spans="5:16" ht="38.25">
      <c r="E1366" s="78" t="s">
        <v>6327</v>
      </c>
      <c r="F1366" s="75" t="s">
        <v>2</v>
      </c>
      <c r="G1366" s="75" t="s">
        <v>6329</v>
      </c>
      <c r="H1366" s="76" t="s">
        <v>4488</v>
      </c>
      <c r="I1366" s="76" t="s">
        <v>4489</v>
      </c>
      <c r="J1366" s="88">
        <v>50437284</v>
      </c>
      <c r="L1366" s="75" t="s">
        <v>6327</v>
      </c>
      <c r="M1366" s="75" t="s">
        <v>2</v>
      </c>
      <c r="N1366" s="75" t="s">
        <v>6330</v>
      </c>
      <c r="O1366" s="75" t="s">
        <v>8975</v>
      </c>
      <c r="P1366" s="75" t="s">
        <v>8976</v>
      </c>
    </row>
    <row r="1367" spans="5:16" ht="38.25">
      <c r="E1367" s="78" t="s">
        <v>6327</v>
      </c>
      <c r="F1367" s="75" t="s">
        <v>2</v>
      </c>
      <c r="G1367" s="75" t="s">
        <v>6329</v>
      </c>
      <c r="H1367" s="76" t="s">
        <v>4496</v>
      </c>
      <c r="I1367" s="76" t="s">
        <v>4497</v>
      </c>
      <c r="J1367" s="88">
        <v>50437314</v>
      </c>
      <c r="L1367" s="75" t="s">
        <v>6327</v>
      </c>
      <c r="M1367" s="75" t="s">
        <v>2</v>
      </c>
      <c r="N1367" s="75" t="s">
        <v>6330</v>
      </c>
      <c r="O1367" s="75" t="s">
        <v>6638</v>
      </c>
      <c r="P1367" s="75" t="s">
        <v>6639</v>
      </c>
    </row>
    <row r="1368" spans="5:16" ht="38.25">
      <c r="E1368" s="78" t="s">
        <v>6327</v>
      </c>
      <c r="F1368" s="75" t="s">
        <v>2</v>
      </c>
      <c r="G1368" s="75" t="s">
        <v>6329</v>
      </c>
      <c r="H1368" s="76" t="s">
        <v>4498</v>
      </c>
      <c r="I1368" s="76" t="s">
        <v>4499</v>
      </c>
      <c r="J1368" s="88">
        <v>50437315</v>
      </c>
      <c r="L1368" s="75" t="s">
        <v>6327</v>
      </c>
      <c r="M1368" s="75" t="s">
        <v>2</v>
      </c>
      <c r="N1368" s="75" t="s">
        <v>6330</v>
      </c>
      <c r="O1368" s="75" t="s">
        <v>7315</v>
      </c>
      <c r="P1368" s="75" t="s">
        <v>7316</v>
      </c>
    </row>
    <row r="1369" spans="5:16" ht="38.25">
      <c r="E1369" s="78" t="s">
        <v>6327</v>
      </c>
      <c r="F1369" s="75" t="s">
        <v>2</v>
      </c>
      <c r="G1369" s="75" t="s">
        <v>6329</v>
      </c>
      <c r="H1369" s="76" t="s">
        <v>4490</v>
      </c>
      <c r="I1369" s="76" t="s">
        <v>4491</v>
      </c>
      <c r="J1369" s="88">
        <v>50437285</v>
      </c>
      <c r="L1369" s="75" t="s">
        <v>6327</v>
      </c>
      <c r="M1369" s="75" t="s">
        <v>2</v>
      </c>
      <c r="N1369" s="75" t="s">
        <v>6330</v>
      </c>
      <c r="O1369" s="75" t="s">
        <v>7317</v>
      </c>
      <c r="P1369" s="75" t="s">
        <v>7318</v>
      </c>
    </row>
    <row r="1370" spans="5:16" ht="38.25">
      <c r="E1370" s="78" t="s">
        <v>6327</v>
      </c>
      <c r="F1370" s="75" t="s">
        <v>2</v>
      </c>
      <c r="G1370" s="75" t="s">
        <v>6329</v>
      </c>
      <c r="H1370" s="76" t="s">
        <v>2469</v>
      </c>
      <c r="I1370" s="76" t="s">
        <v>2470</v>
      </c>
      <c r="J1370" s="88">
        <v>50373646</v>
      </c>
      <c r="L1370" s="75" t="s">
        <v>6327</v>
      </c>
      <c r="M1370" s="75" t="s">
        <v>2</v>
      </c>
      <c r="N1370" s="75" t="s">
        <v>6330</v>
      </c>
      <c r="O1370" s="75" t="s">
        <v>7713</v>
      </c>
      <c r="P1370" s="75" t="s">
        <v>7714</v>
      </c>
    </row>
    <row r="1371" spans="5:16" ht="38.25">
      <c r="E1371" s="78" t="s">
        <v>6327</v>
      </c>
      <c r="F1371" s="75" t="s">
        <v>2</v>
      </c>
      <c r="G1371" s="75" t="s">
        <v>6329</v>
      </c>
      <c r="H1371" s="76" t="s">
        <v>3249</v>
      </c>
      <c r="I1371" s="76" t="s">
        <v>2225</v>
      </c>
      <c r="J1371" s="88">
        <v>50397996</v>
      </c>
      <c r="L1371" s="75" t="s">
        <v>6327</v>
      </c>
      <c r="M1371" s="75" t="s">
        <v>2</v>
      </c>
      <c r="N1371" s="75" t="s">
        <v>6330</v>
      </c>
      <c r="O1371" s="75" t="s">
        <v>7715</v>
      </c>
      <c r="P1371" s="75" t="s">
        <v>7716</v>
      </c>
    </row>
    <row r="1372" spans="5:16" ht="38.25">
      <c r="E1372" s="78" t="s">
        <v>6327</v>
      </c>
      <c r="F1372" s="75" t="s">
        <v>2</v>
      </c>
      <c r="G1372" s="75" t="s">
        <v>6329</v>
      </c>
      <c r="H1372" s="76" t="s">
        <v>3250</v>
      </c>
      <c r="I1372" s="76" t="s">
        <v>3251</v>
      </c>
      <c r="J1372" s="88">
        <v>50397997</v>
      </c>
      <c r="L1372" s="75" t="s">
        <v>6327</v>
      </c>
      <c r="M1372" s="75" t="s">
        <v>2</v>
      </c>
      <c r="N1372" s="75" t="s">
        <v>6330</v>
      </c>
      <c r="O1372" s="75" t="s">
        <v>7883</v>
      </c>
      <c r="P1372" s="75" t="s">
        <v>7884</v>
      </c>
    </row>
    <row r="1373" spans="5:16" ht="38.25">
      <c r="E1373" s="78" t="s">
        <v>6327</v>
      </c>
      <c r="F1373" s="75" t="s">
        <v>2</v>
      </c>
      <c r="G1373" s="75" t="s">
        <v>6329</v>
      </c>
      <c r="H1373" s="76" t="s">
        <v>3254</v>
      </c>
      <c r="I1373" s="76" t="s">
        <v>3255</v>
      </c>
      <c r="J1373" s="88">
        <v>50398020</v>
      </c>
      <c r="L1373" s="75" t="s">
        <v>6327</v>
      </c>
      <c r="M1373" s="75" t="s">
        <v>2</v>
      </c>
      <c r="N1373" s="75" t="s">
        <v>6330</v>
      </c>
      <c r="O1373" s="75" t="s">
        <v>7717</v>
      </c>
      <c r="P1373" s="75" t="s">
        <v>7718</v>
      </c>
    </row>
    <row r="1374" spans="5:16" ht="38.25">
      <c r="E1374" s="78" t="s">
        <v>6327</v>
      </c>
      <c r="F1374" s="75" t="s">
        <v>2</v>
      </c>
      <c r="G1374" s="75" t="s">
        <v>6329</v>
      </c>
      <c r="H1374" s="76" t="s">
        <v>3256</v>
      </c>
      <c r="I1374" s="76" t="s">
        <v>3257</v>
      </c>
      <c r="J1374" s="88">
        <v>50398021</v>
      </c>
      <c r="L1374" s="75" t="s">
        <v>6327</v>
      </c>
      <c r="M1374" s="75" t="s">
        <v>2</v>
      </c>
      <c r="N1374" s="75" t="s">
        <v>6330</v>
      </c>
      <c r="O1374" s="75" t="s">
        <v>7719</v>
      </c>
      <c r="P1374" s="75" t="s">
        <v>7720</v>
      </c>
    </row>
    <row r="1375" spans="5:16" ht="38.25">
      <c r="E1375" s="78" t="s">
        <v>6327</v>
      </c>
      <c r="F1375" s="75" t="s">
        <v>2</v>
      </c>
      <c r="G1375" s="75" t="s">
        <v>6329</v>
      </c>
      <c r="H1375" s="76" t="s">
        <v>3258</v>
      </c>
      <c r="I1375" s="76" t="s">
        <v>3259</v>
      </c>
      <c r="J1375" s="88">
        <v>50398022</v>
      </c>
      <c r="L1375" s="75" t="s">
        <v>6327</v>
      </c>
      <c r="M1375" s="75" t="s">
        <v>2</v>
      </c>
      <c r="N1375" s="75" t="s">
        <v>6330</v>
      </c>
      <c r="O1375" s="75" t="s">
        <v>7881</v>
      </c>
      <c r="P1375" s="75" t="s">
        <v>7882</v>
      </c>
    </row>
    <row r="1376" spans="5:16" ht="38.25">
      <c r="E1376" s="78" t="s">
        <v>6327</v>
      </c>
      <c r="F1376" s="75" t="s">
        <v>2</v>
      </c>
      <c r="G1376" s="75" t="s">
        <v>6329</v>
      </c>
      <c r="H1376" s="76" t="s">
        <v>4328</v>
      </c>
      <c r="I1376" s="76" t="s">
        <v>4329</v>
      </c>
      <c r="J1376" s="88">
        <v>50429859</v>
      </c>
      <c r="L1376" s="75" t="s">
        <v>6327</v>
      </c>
      <c r="M1376" s="75" t="s">
        <v>2</v>
      </c>
      <c r="N1376" s="75" t="s">
        <v>6330</v>
      </c>
      <c r="O1376" s="75" t="s">
        <v>7721</v>
      </c>
      <c r="P1376" s="75" t="s">
        <v>7722</v>
      </c>
    </row>
    <row r="1377" spans="5:16" ht="38.25">
      <c r="E1377" s="78" t="s">
        <v>6327</v>
      </c>
      <c r="F1377" s="75" t="s">
        <v>2</v>
      </c>
      <c r="G1377" s="75" t="s">
        <v>6329</v>
      </c>
      <c r="H1377" s="76" t="s">
        <v>4904</v>
      </c>
      <c r="I1377" s="76" t="s">
        <v>4905</v>
      </c>
      <c r="J1377" s="88">
        <v>50448697</v>
      </c>
      <c r="L1377" s="75" t="s">
        <v>6327</v>
      </c>
      <c r="M1377" s="75" t="s">
        <v>2</v>
      </c>
      <c r="N1377" s="75" t="s">
        <v>6330</v>
      </c>
      <c r="O1377" s="75" t="s">
        <v>7723</v>
      </c>
      <c r="P1377" s="75" t="s">
        <v>7724</v>
      </c>
    </row>
    <row r="1378" spans="5:16" ht="38.25">
      <c r="E1378" s="78" t="s">
        <v>6327</v>
      </c>
      <c r="F1378" s="75" t="s">
        <v>2</v>
      </c>
      <c r="G1378" s="75" t="s">
        <v>6329</v>
      </c>
      <c r="H1378" s="76" t="s">
        <v>4924</v>
      </c>
      <c r="I1378" s="76" t="s">
        <v>4925</v>
      </c>
      <c r="J1378" s="88">
        <v>50448764</v>
      </c>
      <c r="L1378" s="75" t="s">
        <v>6327</v>
      </c>
      <c r="M1378" s="75" t="s">
        <v>2</v>
      </c>
      <c r="N1378" s="75" t="s">
        <v>6330</v>
      </c>
      <c r="O1378" s="75" t="s">
        <v>7725</v>
      </c>
      <c r="P1378" s="75" t="s">
        <v>7726</v>
      </c>
    </row>
    <row r="1379" spans="5:16" ht="38.25">
      <c r="E1379" s="78" t="s">
        <v>6327</v>
      </c>
      <c r="F1379" s="75" t="s">
        <v>2</v>
      </c>
      <c r="G1379" s="75" t="s">
        <v>6329</v>
      </c>
      <c r="H1379" s="76" t="s">
        <v>4914</v>
      </c>
      <c r="I1379" s="76" t="s">
        <v>4915</v>
      </c>
      <c r="J1379" s="88">
        <v>50448720</v>
      </c>
      <c r="L1379" s="75" t="s">
        <v>6327</v>
      </c>
      <c r="M1379" s="75" t="s">
        <v>2</v>
      </c>
      <c r="N1379" s="75" t="s">
        <v>6330</v>
      </c>
      <c r="O1379" s="75" t="s">
        <v>7727</v>
      </c>
      <c r="P1379" s="75" t="s">
        <v>7728</v>
      </c>
    </row>
    <row r="1380" spans="5:16" ht="38.25">
      <c r="E1380" s="78" t="s">
        <v>6327</v>
      </c>
      <c r="F1380" s="75" t="s">
        <v>2</v>
      </c>
      <c r="G1380" s="75" t="s">
        <v>6329</v>
      </c>
      <c r="H1380" s="76" t="s">
        <v>4906</v>
      </c>
      <c r="I1380" s="76" t="s">
        <v>4907</v>
      </c>
      <c r="J1380" s="88">
        <v>50448698</v>
      </c>
      <c r="L1380" s="75" t="s">
        <v>6327</v>
      </c>
      <c r="M1380" s="75" t="s">
        <v>2</v>
      </c>
      <c r="N1380" s="75" t="s">
        <v>6330</v>
      </c>
      <c r="O1380" s="75" t="s">
        <v>7729</v>
      </c>
      <c r="P1380" s="75" t="s">
        <v>7730</v>
      </c>
    </row>
    <row r="1381" spans="5:16" ht="38.25">
      <c r="E1381" s="78" t="s">
        <v>6327</v>
      </c>
      <c r="F1381" s="75" t="s">
        <v>2</v>
      </c>
      <c r="G1381" s="75" t="s">
        <v>6329</v>
      </c>
      <c r="H1381" s="76" t="s">
        <v>4908</v>
      </c>
      <c r="I1381" s="76" t="s">
        <v>4909</v>
      </c>
      <c r="J1381" s="88">
        <v>50448699</v>
      </c>
      <c r="L1381" s="75" t="s">
        <v>6327</v>
      </c>
      <c r="M1381" s="75" t="s">
        <v>2</v>
      </c>
      <c r="N1381" s="75" t="s">
        <v>6330</v>
      </c>
      <c r="O1381" s="75" t="s">
        <v>7731</v>
      </c>
      <c r="P1381" s="75" t="s">
        <v>7732</v>
      </c>
    </row>
    <row r="1382" spans="5:16" ht="38.25">
      <c r="E1382" s="78" t="s">
        <v>6327</v>
      </c>
      <c r="F1382" s="75" t="s">
        <v>2</v>
      </c>
      <c r="G1382" s="75" t="s">
        <v>6329</v>
      </c>
      <c r="H1382" s="76" t="s">
        <v>4916</v>
      </c>
      <c r="I1382" s="76" t="s">
        <v>4917</v>
      </c>
      <c r="J1382" s="88">
        <v>50448721</v>
      </c>
      <c r="L1382" s="75" t="s">
        <v>6327</v>
      </c>
      <c r="M1382" s="75" t="s">
        <v>2</v>
      </c>
      <c r="N1382" s="75" t="s">
        <v>6330</v>
      </c>
      <c r="O1382" s="75" t="s">
        <v>7658</v>
      </c>
      <c r="P1382" s="75" t="s">
        <v>7659</v>
      </c>
    </row>
    <row r="1383" spans="5:16" ht="38.25">
      <c r="E1383" s="78" t="s">
        <v>6327</v>
      </c>
      <c r="F1383" s="75" t="s">
        <v>2</v>
      </c>
      <c r="G1383" s="75" t="s">
        <v>6329</v>
      </c>
      <c r="H1383" s="76" t="s">
        <v>4918</v>
      </c>
      <c r="I1383" s="76" t="s">
        <v>4919</v>
      </c>
      <c r="J1383" s="88">
        <v>50448723</v>
      </c>
      <c r="L1383" s="75" t="s">
        <v>6327</v>
      </c>
      <c r="M1383" s="75" t="s">
        <v>2</v>
      </c>
      <c r="N1383" s="75" t="s">
        <v>6330</v>
      </c>
      <c r="O1383" s="75" t="s">
        <v>7733</v>
      </c>
      <c r="P1383" s="75" t="s">
        <v>7734</v>
      </c>
    </row>
    <row r="1384" spans="5:16" ht="38.25">
      <c r="E1384" s="78" t="s">
        <v>6327</v>
      </c>
      <c r="F1384" s="75" t="s">
        <v>2</v>
      </c>
      <c r="G1384" s="75" t="s">
        <v>6329</v>
      </c>
      <c r="H1384" s="76" t="s">
        <v>4910</v>
      </c>
      <c r="I1384" s="76" t="s">
        <v>4911</v>
      </c>
      <c r="J1384" s="88">
        <v>50448701</v>
      </c>
      <c r="L1384" s="75" t="s">
        <v>6327</v>
      </c>
      <c r="M1384" s="75" t="s">
        <v>2</v>
      </c>
      <c r="N1384" s="75" t="s">
        <v>6330</v>
      </c>
      <c r="O1384" s="75" t="s">
        <v>7735</v>
      </c>
      <c r="P1384" s="75" t="s">
        <v>7736</v>
      </c>
    </row>
    <row r="1385" spans="5:16" ht="38.25">
      <c r="E1385" s="78" t="s">
        <v>6327</v>
      </c>
      <c r="F1385" s="75" t="s">
        <v>2</v>
      </c>
      <c r="G1385" s="75" t="s">
        <v>6329</v>
      </c>
      <c r="H1385" s="76" t="s">
        <v>4922</v>
      </c>
      <c r="I1385" s="76" t="s">
        <v>4923</v>
      </c>
      <c r="J1385" s="88">
        <v>50448763</v>
      </c>
      <c r="L1385" s="75" t="s">
        <v>6327</v>
      </c>
      <c r="M1385" s="75" t="s">
        <v>2</v>
      </c>
      <c r="N1385" s="75" t="s">
        <v>6330</v>
      </c>
      <c r="O1385" s="75" t="s">
        <v>7737</v>
      </c>
      <c r="P1385" s="75" t="s">
        <v>7738</v>
      </c>
    </row>
    <row r="1386" spans="5:16" ht="38.25">
      <c r="E1386" s="78" t="s">
        <v>6327</v>
      </c>
      <c r="F1386" s="75" t="s">
        <v>2</v>
      </c>
      <c r="G1386" s="75" t="s">
        <v>6329</v>
      </c>
      <c r="H1386" s="76" t="s">
        <v>4920</v>
      </c>
      <c r="I1386" s="76" t="s">
        <v>4921</v>
      </c>
      <c r="J1386" s="88">
        <v>50448750</v>
      </c>
      <c r="L1386" s="75" t="s">
        <v>6327</v>
      </c>
      <c r="M1386" s="75" t="s">
        <v>2</v>
      </c>
      <c r="N1386" s="75" t="s">
        <v>6330</v>
      </c>
      <c r="O1386" s="75" t="s">
        <v>7739</v>
      </c>
      <c r="P1386" s="75" t="s">
        <v>7740</v>
      </c>
    </row>
    <row r="1387" spans="5:16" ht="38.25">
      <c r="E1387" s="78" t="s">
        <v>6327</v>
      </c>
      <c r="F1387" s="75" t="s">
        <v>2</v>
      </c>
      <c r="G1387" s="75" t="s">
        <v>6330</v>
      </c>
      <c r="H1387" s="76" t="s">
        <v>4766</v>
      </c>
      <c r="I1387" s="76" t="s">
        <v>4767</v>
      </c>
      <c r="J1387" s="88">
        <v>50441408</v>
      </c>
      <c r="L1387" s="75" t="s">
        <v>6327</v>
      </c>
      <c r="M1387" s="75" t="s">
        <v>2</v>
      </c>
      <c r="N1387" s="75" t="s">
        <v>6330</v>
      </c>
      <c r="O1387" s="75" t="s">
        <v>7924</v>
      </c>
      <c r="P1387" s="75" t="s">
        <v>7925</v>
      </c>
    </row>
    <row r="1388" spans="5:16" ht="38.25">
      <c r="E1388" s="78" t="s">
        <v>6327</v>
      </c>
      <c r="F1388" s="75" t="s">
        <v>2</v>
      </c>
      <c r="G1388" s="75" t="s">
        <v>6330</v>
      </c>
      <c r="H1388" s="76" t="s">
        <v>4776</v>
      </c>
      <c r="I1388" s="76" t="s">
        <v>4777</v>
      </c>
      <c r="J1388" s="88">
        <v>50441415</v>
      </c>
      <c r="L1388" s="75" t="s">
        <v>6327</v>
      </c>
      <c r="M1388" s="75" t="s">
        <v>2</v>
      </c>
      <c r="N1388" s="75" t="s">
        <v>6330</v>
      </c>
      <c r="O1388" s="75" t="s">
        <v>9149</v>
      </c>
      <c r="P1388" s="75" t="s">
        <v>9150</v>
      </c>
    </row>
    <row r="1389" spans="5:16" ht="38.25">
      <c r="E1389" s="78" t="s">
        <v>6327</v>
      </c>
      <c r="F1389" s="75" t="s">
        <v>2</v>
      </c>
      <c r="G1389" s="75" t="s">
        <v>6330</v>
      </c>
      <c r="H1389" s="76" t="s">
        <v>4764</v>
      </c>
      <c r="I1389" s="76" t="s">
        <v>4765</v>
      </c>
      <c r="J1389" s="88">
        <v>50441405</v>
      </c>
      <c r="L1389" s="75" t="s">
        <v>6327</v>
      </c>
      <c r="M1389" s="75" t="s">
        <v>2</v>
      </c>
      <c r="N1389" s="75" t="s">
        <v>6330</v>
      </c>
      <c r="O1389" s="75" t="s">
        <v>9021</v>
      </c>
      <c r="P1389" s="75" t="s">
        <v>9022</v>
      </c>
    </row>
    <row r="1390" spans="5:16" ht="38.25">
      <c r="E1390" s="78" t="s">
        <v>6327</v>
      </c>
      <c r="F1390" s="75" t="s">
        <v>2</v>
      </c>
      <c r="G1390" s="75" t="s">
        <v>6330</v>
      </c>
      <c r="H1390" s="76" t="s">
        <v>4512</v>
      </c>
      <c r="I1390" s="76" t="s">
        <v>4513</v>
      </c>
      <c r="J1390" s="88">
        <v>50441400</v>
      </c>
      <c r="L1390" s="75" t="s">
        <v>6327</v>
      </c>
      <c r="M1390" s="75" t="s">
        <v>2</v>
      </c>
      <c r="N1390" s="75" t="s">
        <v>6330</v>
      </c>
      <c r="O1390" s="75" t="s">
        <v>9023</v>
      </c>
      <c r="P1390" s="75" t="s">
        <v>9024</v>
      </c>
    </row>
    <row r="1391" spans="5:16" ht="38.25">
      <c r="E1391" s="78" t="s">
        <v>6327</v>
      </c>
      <c r="F1391" s="75" t="s">
        <v>2</v>
      </c>
      <c r="G1391" s="75" t="s">
        <v>6330</v>
      </c>
      <c r="H1391" s="76" t="s">
        <v>4768</v>
      </c>
      <c r="I1391" s="76" t="s">
        <v>4769</v>
      </c>
      <c r="J1391" s="88">
        <v>50441409</v>
      </c>
      <c r="L1391" s="75" t="s">
        <v>6327</v>
      </c>
      <c r="M1391" s="75" t="s">
        <v>2</v>
      </c>
      <c r="N1391" s="75" t="s">
        <v>6330</v>
      </c>
      <c r="O1391" s="75" t="s">
        <v>9025</v>
      </c>
      <c r="P1391" s="75" t="s">
        <v>9026</v>
      </c>
    </row>
    <row r="1392" spans="5:16" ht="38.25">
      <c r="E1392" s="78" t="s">
        <v>6327</v>
      </c>
      <c r="F1392" s="75" t="s">
        <v>2</v>
      </c>
      <c r="G1392" s="75" t="s">
        <v>6330</v>
      </c>
      <c r="H1392" s="76" t="s">
        <v>4770</v>
      </c>
      <c r="I1392" s="76" t="s">
        <v>4771</v>
      </c>
      <c r="J1392" s="88">
        <v>50441410</v>
      </c>
      <c r="L1392" s="75" t="s">
        <v>6327</v>
      </c>
      <c r="M1392" s="75" t="s">
        <v>2</v>
      </c>
      <c r="N1392" s="75" t="s">
        <v>6330</v>
      </c>
      <c r="O1392" s="75" t="s">
        <v>7705</v>
      </c>
      <c r="P1392" s="75" t="s">
        <v>7706</v>
      </c>
    </row>
    <row r="1393" spans="5:16" ht="38.25">
      <c r="E1393" s="78" t="s">
        <v>6327</v>
      </c>
      <c r="F1393" s="75" t="s">
        <v>2</v>
      </c>
      <c r="G1393" s="75" t="s">
        <v>6330</v>
      </c>
      <c r="H1393" s="76" t="s">
        <v>4758</v>
      </c>
      <c r="I1393" s="76" t="s">
        <v>4759</v>
      </c>
      <c r="J1393" s="88">
        <v>50441401</v>
      </c>
      <c r="L1393" s="75" t="s">
        <v>6327</v>
      </c>
      <c r="M1393" s="75" t="s">
        <v>2</v>
      </c>
      <c r="N1393" s="75" t="s">
        <v>6330</v>
      </c>
      <c r="O1393" s="75" t="s">
        <v>6897</v>
      </c>
      <c r="P1393" s="75" t="s">
        <v>6898</v>
      </c>
    </row>
    <row r="1394" spans="5:16" ht="38.25">
      <c r="E1394" s="78" t="s">
        <v>6327</v>
      </c>
      <c r="F1394" s="75" t="s">
        <v>2</v>
      </c>
      <c r="G1394" s="75" t="s">
        <v>6330</v>
      </c>
      <c r="H1394" s="76" t="s">
        <v>4760</v>
      </c>
      <c r="I1394" s="76" t="s">
        <v>4761</v>
      </c>
      <c r="J1394" s="88">
        <v>50441402</v>
      </c>
      <c r="L1394" s="75" t="s">
        <v>6327</v>
      </c>
      <c r="M1394" s="75" t="s">
        <v>2</v>
      </c>
      <c r="N1394" s="75" t="s">
        <v>6330</v>
      </c>
      <c r="O1394" s="75" t="s">
        <v>7743</v>
      </c>
      <c r="P1394" s="75" t="s">
        <v>7744</v>
      </c>
    </row>
    <row r="1395" spans="5:16" ht="38.25">
      <c r="E1395" s="78" t="s">
        <v>6327</v>
      </c>
      <c r="F1395" s="75" t="s">
        <v>2</v>
      </c>
      <c r="G1395" s="75" t="s">
        <v>6330</v>
      </c>
      <c r="H1395" s="76" t="s">
        <v>4772</v>
      </c>
      <c r="I1395" s="76" t="s">
        <v>4773</v>
      </c>
      <c r="J1395" s="88">
        <v>50441413</v>
      </c>
      <c r="L1395" s="75" t="s">
        <v>6327</v>
      </c>
      <c r="M1395" s="75" t="s">
        <v>2</v>
      </c>
      <c r="N1395" s="75" t="s">
        <v>6330</v>
      </c>
      <c r="O1395" s="75" t="s">
        <v>7747</v>
      </c>
      <c r="P1395" s="75" t="s">
        <v>7748</v>
      </c>
    </row>
    <row r="1396" spans="5:16" ht="38.25">
      <c r="E1396" s="78" t="s">
        <v>6327</v>
      </c>
      <c r="F1396" s="75" t="s">
        <v>2</v>
      </c>
      <c r="G1396" s="75" t="s">
        <v>6330</v>
      </c>
      <c r="H1396" s="76" t="s">
        <v>4762</v>
      </c>
      <c r="I1396" s="76" t="s">
        <v>4763</v>
      </c>
      <c r="J1396" s="88">
        <v>50441403</v>
      </c>
      <c r="L1396" s="75" t="s">
        <v>6327</v>
      </c>
      <c r="M1396" s="75" t="s">
        <v>2</v>
      </c>
      <c r="N1396" s="75" t="s">
        <v>6330</v>
      </c>
      <c r="O1396" s="75" t="s">
        <v>9151</v>
      </c>
      <c r="P1396" s="75" t="s">
        <v>9152</v>
      </c>
    </row>
    <row r="1397" spans="5:16" ht="38.25">
      <c r="E1397" s="78" t="s">
        <v>6327</v>
      </c>
      <c r="F1397" s="75" t="s">
        <v>2</v>
      </c>
      <c r="G1397" s="75" t="s">
        <v>6330</v>
      </c>
      <c r="H1397" s="76" t="s">
        <v>4774</v>
      </c>
      <c r="I1397" s="76" t="s">
        <v>4775</v>
      </c>
      <c r="J1397" s="88">
        <v>50441414</v>
      </c>
      <c r="L1397" s="75" t="s">
        <v>6327</v>
      </c>
      <c r="M1397" s="75" t="s">
        <v>2</v>
      </c>
      <c r="N1397" s="75" t="s">
        <v>6330</v>
      </c>
      <c r="O1397" s="75" t="s">
        <v>6668</v>
      </c>
      <c r="P1397" s="75" t="s">
        <v>6669</v>
      </c>
    </row>
    <row r="1398" spans="5:16" ht="38.25">
      <c r="E1398" s="78" t="s">
        <v>6327</v>
      </c>
      <c r="F1398" s="75" t="s">
        <v>2</v>
      </c>
      <c r="G1398" s="75" t="s">
        <v>6330</v>
      </c>
      <c r="H1398" s="76" t="s">
        <v>4468</v>
      </c>
      <c r="I1398" s="76" t="s">
        <v>4469</v>
      </c>
      <c r="J1398" s="88">
        <v>50435504</v>
      </c>
      <c r="L1398" s="75" t="s">
        <v>6327</v>
      </c>
      <c r="M1398" s="75" t="s">
        <v>2</v>
      </c>
      <c r="N1398" s="75" t="s">
        <v>6330</v>
      </c>
      <c r="O1398" s="75" t="s">
        <v>6672</v>
      </c>
      <c r="P1398" s="75" t="s">
        <v>6673</v>
      </c>
    </row>
    <row r="1399" spans="5:16" ht="38.25">
      <c r="E1399" s="78" t="s">
        <v>6327</v>
      </c>
      <c r="F1399" s="75" t="s">
        <v>2</v>
      </c>
      <c r="G1399" s="75" t="s">
        <v>6330</v>
      </c>
      <c r="H1399" s="76" t="s">
        <v>4470</v>
      </c>
      <c r="I1399" s="76" t="s">
        <v>4471</v>
      </c>
      <c r="J1399" s="88">
        <v>50435505</v>
      </c>
      <c r="L1399" s="75" t="s">
        <v>6327</v>
      </c>
      <c r="M1399" s="75" t="s">
        <v>2</v>
      </c>
      <c r="N1399" s="75" t="s">
        <v>6330</v>
      </c>
      <c r="O1399" s="75" t="s">
        <v>6902</v>
      </c>
      <c r="P1399" s="75" t="s">
        <v>6903</v>
      </c>
    </row>
    <row r="1400" spans="5:16" ht="38.25">
      <c r="E1400" s="78" t="s">
        <v>6327</v>
      </c>
      <c r="F1400" s="75" t="s">
        <v>2</v>
      </c>
      <c r="G1400" s="75" t="s">
        <v>6330</v>
      </c>
      <c r="H1400" s="76" t="s">
        <v>4480</v>
      </c>
      <c r="I1400" s="76" t="s">
        <v>4481</v>
      </c>
      <c r="J1400" s="88">
        <v>50437125</v>
      </c>
      <c r="L1400" s="75" t="s">
        <v>6327</v>
      </c>
      <c r="M1400" s="75" t="s">
        <v>2</v>
      </c>
      <c r="N1400" s="75" t="s">
        <v>6330</v>
      </c>
      <c r="O1400" s="75" t="s">
        <v>7278</v>
      </c>
      <c r="P1400" s="75" t="s">
        <v>7279</v>
      </c>
    </row>
    <row r="1401" spans="5:16" ht="38.25">
      <c r="E1401" s="78" t="s">
        <v>6327</v>
      </c>
      <c r="F1401" s="75" t="s">
        <v>2</v>
      </c>
      <c r="G1401" s="75" t="s">
        <v>6330</v>
      </c>
      <c r="H1401" s="76" t="s">
        <v>4482</v>
      </c>
      <c r="I1401" s="76" t="s">
        <v>4483</v>
      </c>
      <c r="J1401" s="88">
        <v>50437126</v>
      </c>
      <c r="L1401" s="75" t="s">
        <v>6327</v>
      </c>
      <c r="M1401" s="75" t="s">
        <v>2</v>
      </c>
      <c r="N1401" s="75" t="s">
        <v>6330</v>
      </c>
      <c r="O1401" s="75" t="s">
        <v>7280</v>
      </c>
      <c r="P1401" s="75" t="s">
        <v>7281</v>
      </c>
    </row>
    <row r="1402" spans="5:16" ht="38.25">
      <c r="E1402" s="78" t="s">
        <v>6327</v>
      </c>
      <c r="F1402" s="75" t="s">
        <v>2</v>
      </c>
      <c r="G1402" s="75" t="s">
        <v>6330</v>
      </c>
      <c r="H1402" s="76" t="s">
        <v>4484</v>
      </c>
      <c r="I1402" s="76" t="s">
        <v>4485</v>
      </c>
      <c r="J1402" s="88">
        <v>50437127</v>
      </c>
      <c r="L1402" s="75" t="s">
        <v>6327</v>
      </c>
      <c r="M1402" s="75" t="s">
        <v>2</v>
      </c>
      <c r="N1402" s="75" t="s">
        <v>6330</v>
      </c>
      <c r="O1402" s="75" t="s">
        <v>7282</v>
      </c>
      <c r="P1402" s="75" t="s">
        <v>7283</v>
      </c>
    </row>
    <row r="1403" spans="5:16" ht="38.25">
      <c r="E1403" s="78" t="s">
        <v>6327</v>
      </c>
      <c r="F1403" s="75" t="s">
        <v>2</v>
      </c>
      <c r="G1403" s="75" t="s">
        <v>6330</v>
      </c>
      <c r="H1403" s="76" t="s">
        <v>4472</v>
      </c>
      <c r="I1403" s="76" t="s">
        <v>4473</v>
      </c>
      <c r="J1403" s="88">
        <v>50436868</v>
      </c>
      <c r="L1403" s="75" t="s">
        <v>6327</v>
      </c>
      <c r="M1403" s="75" t="s">
        <v>2</v>
      </c>
      <c r="N1403" s="75" t="s">
        <v>6328</v>
      </c>
      <c r="O1403" s="75" t="s">
        <v>6675</v>
      </c>
      <c r="P1403" s="75" t="s">
        <v>6676</v>
      </c>
    </row>
    <row r="1404" spans="5:16" ht="38.25">
      <c r="E1404" s="78" t="s">
        <v>6327</v>
      </c>
      <c r="F1404" s="75" t="s">
        <v>2</v>
      </c>
      <c r="G1404" s="75" t="s">
        <v>6330</v>
      </c>
      <c r="H1404" s="76" t="s">
        <v>4474</v>
      </c>
      <c r="I1404" s="76" t="s">
        <v>4475</v>
      </c>
      <c r="J1404" s="88">
        <v>50436869</v>
      </c>
      <c r="L1404" s="75" t="s">
        <v>6327</v>
      </c>
      <c r="M1404" s="75" t="s">
        <v>2</v>
      </c>
      <c r="N1404" s="75" t="s">
        <v>6328</v>
      </c>
      <c r="O1404" s="75" t="s">
        <v>7003</v>
      </c>
      <c r="P1404" s="75" t="s">
        <v>7004</v>
      </c>
    </row>
    <row r="1405" spans="5:16" ht="38.25">
      <c r="E1405" s="78" t="s">
        <v>6327</v>
      </c>
      <c r="F1405" s="75" t="s">
        <v>2</v>
      </c>
      <c r="G1405" s="75" t="s">
        <v>6330</v>
      </c>
      <c r="H1405" s="76" t="s">
        <v>4476</v>
      </c>
      <c r="I1405" s="76" t="s">
        <v>4477</v>
      </c>
      <c r="J1405" s="88">
        <v>50436871</v>
      </c>
      <c r="L1405" s="75" t="s">
        <v>6327</v>
      </c>
      <c r="M1405" s="75" t="s">
        <v>2</v>
      </c>
      <c r="N1405" s="75" t="s">
        <v>6859</v>
      </c>
      <c r="O1405" s="75" t="s">
        <v>6861</v>
      </c>
      <c r="P1405" s="75" t="s">
        <v>6862</v>
      </c>
    </row>
    <row r="1406" spans="5:16" ht="38.25">
      <c r="E1406" s="78" t="s">
        <v>6327</v>
      </c>
      <c r="F1406" s="75" t="s">
        <v>2</v>
      </c>
      <c r="G1406" s="75" t="s">
        <v>6330</v>
      </c>
      <c r="H1406" s="76" t="s">
        <v>4478</v>
      </c>
      <c r="I1406" s="76" t="s">
        <v>4479</v>
      </c>
      <c r="J1406" s="88">
        <v>50436872</v>
      </c>
      <c r="L1406" s="75" t="s">
        <v>6327</v>
      </c>
      <c r="M1406" s="75" t="s">
        <v>2</v>
      </c>
      <c r="N1406" s="75" t="s">
        <v>6859</v>
      </c>
      <c r="O1406" s="75" t="s">
        <v>6863</v>
      </c>
      <c r="P1406" s="75" t="s">
        <v>6864</v>
      </c>
    </row>
    <row r="1407" spans="5:16" ht="38.25">
      <c r="E1407" s="78" t="s">
        <v>6327</v>
      </c>
      <c r="F1407" s="75" t="s">
        <v>2</v>
      </c>
      <c r="G1407" s="75" t="s">
        <v>6330</v>
      </c>
      <c r="H1407" s="76" t="s">
        <v>4734</v>
      </c>
      <c r="I1407" s="76" t="s">
        <v>4735</v>
      </c>
      <c r="J1407" s="88">
        <v>50440212</v>
      </c>
      <c r="L1407" s="75" t="s">
        <v>6327</v>
      </c>
      <c r="M1407" s="75" t="s">
        <v>2</v>
      </c>
      <c r="N1407" s="75" t="s">
        <v>6859</v>
      </c>
      <c r="O1407" s="75" t="s">
        <v>6865</v>
      </c>
      <c r="P1407" s="75" t="s">
        <v>6866</v>
      </c>
    </row>
    <row r="1408" spans="5:16" ht="38.25">
      <c r="E1408" s="78" t="s">
        <v>6327</v>
      </c>
      <c r="F1408" s="75" t="s">
        <v>2</v>
      </c>
      <c r="G1408" s="75" t="s">
        <v>6330</v>
      </c>
      <c r="H1408" s="76" t="s">
        <v>4720</v>
      </c>
      <c r="I1408" s="76" t="s">
        <v>4721</v>
      </c>
      <c r="J1408" s="88">
        <v>50440191</v>
      </c>
      <c r="L1408" s="75" t="s">
        <v>6327</v>
      </c>
      <c r="M1408" s="75" t="s">
        <v>2</v>
      </c>
      <c r="N1408" s="75" t="s">
        <v>6859</v>
      </c>
      <c r="O1408" s="75" t="s">
        <v>6867</v>
      </c>
      <c r="P1408" s="75" t="s">
        <v>6868</v>
      </c>
    </row>
    <row r="1409" spans="5:16" ht="38.25">
      <c r="E1409" s="78" t="s">
        <v>6327</v>
      </c>
      <c r="F1409" s="75" t="s">
        <v>2</v>
      </c>
      <c r="G1409" s="75" t="s">
        <v>6330</v>
      </c>
      <c r="H1409" s="76" t="s">
        <v>4722</v>
      </c>
      <c r="I1409" s="76" t="s">
        <v>4723</v>
      </c>
      <c r="J1409" s="88">
        <v>50440193</v>
      </c>
      <c r="L1409" s="75" t="s">
        <v>6327</v>
      </c>
      <c r="M1409" s="75" t="s">
        <v>2</v>
      </c>
      <c r="N1409" s="75" t="s">
        <v>6859</v>
      </c>
      <c r="O1409" s="75" t="s">
        <v>6869</v>
      </c>
      <c r="P1409" s="75" t="s">
        <v>6870</v>
      </c>
    </row>
    <row r="1410" spans="5:16" ht="38.25">
      <c r="E1410" s="78" t="s">
        <v>6327</v>
      </c>
      <c r="F1410" s="75" t="s">
        <v>2</v>
      </c>
      <c r="G1410" s="75" t="s">
        <v>6330</v>
      </c>
      <c r="H1410" s="76" t="s">
        <v>4736</v>
      </c>
      <c r="I1410" s="76" t="s">
        <v>4737</v>
      </c>
      <c r="J1410" s="88">
        <v>50440213</v>
      </c>
      <c r="L1410" s="75" t="s">
        <v>6327</v>
      </c>
      <c r="M1410" s="75" t="s">
        <v>2</v>
      </c>
      <c r="N1410" s="75" t="s">
        <v>6859</v>
      </c>
      <c r="O1410" s="75" t="s">
        <v>6871</v>
      </c>
      <c r="P1410" s="75" t="s">
        <v>6872</v>
      </c>
    </row>
    <row r="1411" spans="5:16" ht="38.25">
      <c r="E1411" s="78" t="s">
        <v>6327</v>
      </c>
      <c r="F1411" s="75" t="s">
        <v>2</v>
      </c>
      <c r="G1411" s="75" t="s">
        <v>6330</v>
      </c>
      <c r="H1411" s="76" t="s">
        <v>4738</v>
      </c>
      <c r="I1411" s="76" t="s">
        <v>4739</v>
      </c>
      <c r="J1411" s="88">
        <v>50440217</v>
      </c>
      <c r="L1411" s="75" t="s">
        <v>6327</v>
      </c>
      <c r="M1411" s="75" t="s">
        <v>2</v>
      </c>
      <c r="N1411" s="75" t="s">
        <v>6859</v>
      </c>
      <c r="O1411" s="75" t="s">
        <v>6873</v>
      </c>
      <c r="P1411" s="75" t="s">
        <v>6874</v>
      </c>
    </row>
    <row r="1412" spans="5:16" ht="38.25">
      <c r="E1412" s="78" t="s">
        <v>6327</v>
      </c>
      <c r="F1412" s="75" t="s">
        <v>2</v>
      </c>
      <c r="G1412" s="75" t="s">
        <v>6330</v>
      </c>
      <c r="H1412" s="76" t="s">
        <v>4724</v>
      </c>
      <c r="I1412" s="76" t="s">
        <v>4725</v>
      </c>
      <c r="J1412" s="88">
        <v>50440198</v>
      </c>
      <c r="L1412" s="75" t="s">
        <v>6327</v>
      </c>
      <c r="M1412" s="75" t="s">
        <v>2</v>
      </c>
      <c r="N1412" s="75" t="s">
        <v>6859</v>
      </c>
      <c r="O1412" s="75" t="s">
        <v>6875</v>
      </c>
      <c r="P1412" s="75" t="s">
        <v>6876</v>
      </c>
    </row>
    <row r="1413" spans="5:16" ht="38.25">
      <c r="E1413" s="78" t="s">
        <v>6327</v>
      </c>
      <c r="F1413" s="75" t="s">
        <v>2</v>
      </c>
      <c r="G1413" s="75" t="s">
        <v>6330</v>
      </c>
      <c r="H1413" s="76" t="s">
        <v>4740</v>
      </c>
      <c r="I1413" s="76" t="s">
        <v>4741</v>
      </c>
      <c r="J1413" s="88">
        <v>50440218</v>
      </c>
      <c r="L1413" s="75" t="s">
        <v>6327</v>
      </c>
      <c r="M1413" s="75" t="s">
        <v>2</v>
      </c>
      <c r="N1413" s="75" t="s">
        <v>6331</v>
      </c>
      <c r="O1413" s="75" t="s">
        <v>6743</v>
      </c>
      <c r="P1413" s="75" t="s">
        <v>6744</v>
      </c>
    </row>
    <row r="1414" spans="5:16" ht="38.25">
      <c r="E1414" s="78" t="s">
        <v>6327</v>
      </c>
      <c r="F1414" s="75" t="s">
        <v>2</v>
      </c>
      <c r="G1414" s="75" t="s">
        <v>6330</v>
      </c>
      <c r="H1414" s="76" t="s">
        <v>4726</v>
      </c>
      <c r="I1414" s="76" t="s">
        <v>4727</v>
      </c>
      <c r="J1414" s="88">
        <v>50440199</v>
      </c>
      <c r="L1414" s="75" t="s">
        <v>6327</v>
      </c>
      <c r="M1414" s="75" t="s">
        <v>2</v>
      </c>
      <c r="N1414" s="75" t="s">
        <v>6331</v>
      </c>
      <c r="O1414" s="75" t="s">
        <v>6745</v>
      </c>
      <c r="P1414" s="75" t="s">
        <v>6746</v>
      </c>
    </row>
    <row r="1415" spans="5:16" ht="38.25">
      <c r="E1415" s="78" t="s">
        <v>6327</v>
      </c>
      <c r="F1415" s="75" t="s">
        <v>2</v>
      </c>
      <c r="G1415" s="75" t="s">
        <v>6330</v>
      </c>
      <c r="H1415" s="76" t="s">
        <v>4742</v>
      </c>
      <c r="I1415" s="76" t="s">
        <v>4743</v>
      </c>
      <c r="J1415" s="88">
        <v>50440219</v>
      </c>
      <c r="L1415" s="75" t="s">
        <v>6327</v>
      </c>
      <c r="M1415" s="75" t="s">
        <v>2</v>
      </c>
      <c r="N1415" s="75" t="s">
        <v>6331</v>
      </c>
      <c r="O1415" s="75" t="s">
        <v>6747</v>
      </c>
      <c r="P1415" s="75" t="s">
        <v>6748</v>
      </c>
    </row>
    <row r="1416" spans="5:16" ht="38.25">
      <c r="E1416" s="78" t="s">
        <v>6327</v>
      </c>
      <c r="F1416" s="75" t="s">
        <v>37</v>
      </c>
      <c r="G1416" s="75" t="s">
        <v>712</v>
      </c>
      <c r="H1416" s="76" t="s">
        <v>2355</v>
      </c>
      <c r="I1416" s="76" t="s">
        <v>2356</v>
      </c>
      <c r="J1416" s="88">
        <v>50330639</v>
      </c>
      <c r="L1416" s="75" t="s">
        <v>6327</v>
      </c>
      <c r="M1416" s="75" t="s">
        <v>2</v>
      </c>
      <c r="N1416" s="75" t="s">
        <v>6331</v>
      </c>
      <c r="O1416" s="75" t="s">
        <v>6749</v>
      </c>
      <c r="P1416" s="75" t="s">
        <v>6750</v>
      </c>
    </row>
    <row r="1417" spans="5:16" ht="38.25">
      <c r="E1417" s="78" t="s">
        <v>6327</v>
      </c>
      <c r="F1417" s="75" t="s">
        <v>37</v>
      </c>
      <c r="G1417" s="75" t="s">
        <v>712</v>
      </c>
      <c r="H1417" s="76" t="s">
        <v>2357</v>
      </c>
      <c r="I1417" s="76" t="s">
        <v>2358</v>
      </c>
      <c r="J1417" s="88">
        <v>50330640</v>
      </c>
      <c r="L1417" s="75" t="s">
        <v>6327</v>
      </c>
      <c r="M1417" s="75" t="s">
        <v>2</v>
      </c>
      <c r="N1417" s="75" t="s">
        <v>6331</v>
      </c>
      <c r="O1417" s="75" t="s">
        <v>6751</v>
      </c>
      <c r="P1417" s="75" t="s">
        <v>6752</v>
      </c>
    </row>
    <row r="1418" spans="5:16" ht="38.25">
      <c r="E1418" s="78" t="s">
        <v>6327</v>
      </c>
      <c r="F1418" s="75" t="s">
        <v>37</v>
      </c>
      <c r="G1418" s="75" t="s">
        <v>712</v>
      </c>
      <c r="H1418" s="76" t="s">
        <v>2359</v>
      </c>
      <c r="I1418" s="76" t="s">
        <v>2360</v>
      </c>
      <c r="J1418" s="88">
        <v>50330641</v>
      </c>
      <c r="L1418" s="75" t="s">
        <v>6327</v>
      </c>
      <c r="M1418" s="75" t="s">
        <v>2</v>
      </c>
      <c r="N1418" s="75" t="s">
        <v>6331</v>
      </c>
      <c r="O1418" s="75" t="s">
        <v>6753</v>
      </c>
      <c r="P1418" s="75" t="s">
        <v>6754</v>
      </c>
    </row>
    <row r="1419" spans="5:16" ht="38.25">
      <c r="E1419" s="78" t="s">
        <v>6327</v>
      </c>
      <c r="F1419" s="75" t="s">
        <v>37</v>
      </c>
      <c r="G1419" s="75" t="s">
        <v>712</v>
      </c>
      <c r="H1419" s="76" t="s">
        <v>2509</v>
      </c>
      <c r="I1419" s="76" t="s">
        <v>2510</v>
      </c>
      <c r="J1419" s="88">
        <v>50383236</v>
      </c>
      <c r="L1419" s="75" t="s">
        <v>6327</v>
      </c>
      <c r="M1419" s="75" t="s">
        <v>2</v>
      </c>
      <c r="N1419" s="75" t="s">
        <v>6331</v>
      </c>
      <c r="O1419" s="75" t="s">
        <v>6755</v>
      </c>
      <c r="P1419" s="75" t="s">
        <v>6756</v>
      </c>
    </row>
    <row r="1420" spans="5:16" ht="38.25">
      <c r="E1420" s="78" t="s">
        <v>6327</v>
      </c>
      <c r="F1420" s="75" t="s">
        <v>37</v>
      </c>
      <c r="G1420" s="75" t="s">
        <v>712</v>
      </c>
      <c r="H1420" s="76" t="s">
        <v>4138</v>
      </c>
      <c r="I1420" s="76" t="s">
        <v>4139</v>
      </c>
      <c r="J1420" s="88">
        <v>50427360</v>
      </c>
      <c r="L1420" s="75" t="s">
        <v>6327</v>
      </c>
      <c r="M1420" s="75" t="s">
        <v>2</v>
      </c>
      <c r="N1420" s="75" t="s">
        <v>6331</v>
      </c>
      <c r="O1420" s="75" t="s">
        <v>6757</v>
      </c>
      <c r="P1420" s="75" t="s">
        <v>6758</v>
      </c>
    </row>
    <row r="1421" spans="5:16" ht="38.25">
      <c r="E1421" s="78" t="s">
        <v>6327</v>
      </c>
      <c r="F1421" s="75" t="s">
        <v>37</v>
      </c>
      <c r="G1421" s="75" t="s">
        <v>712</v>
      </c>
      <c r="H1421" s="76" t="s">
        <v>2501</v>
      </c>
      <c r="I1421" s="76" t="s">
        <v>2502</v>
      </c>
      <c r="J1421" s="88">
        <v>50383194</v>
      </c>
      <c r="L1421" s="75" t="s">
        <v>6327</v>
      </c>
      <c r="M1421" s="75" t="s">
        <v>2</v>
      </c>
      <c r="N1421" s="75" t="s">
        <v>6328</v>
      </c>
      <c r="O1421" s="75" t="s">
        <v>6759</v>
      </c>
      <c r="P1421" s="75" t="s">
        <v>6760</v>
      </c>
    </row>
    <row r="1422" spans="5:16" ht="38.25">
      <c r="E1422" s="78" t="s">
        <v>6327</v>
      </c>
      <c r="F1422" s="75" t="s">
        <v>37</v>
      </c>
      <c r="G1422" s="75" t="s">
        <v>712</v>
      </c>
      <c r="H1422" s="76" t="s">
        <v>2505</v>
      </c>
      <c r="I1422" s="76" t="s">
        <v>2506</v>
      </c>
      <c r="J1422" s="88">
        <v>50383196</v>
      </c>
      <c r="L1422" s="75" t="s">
        <v>6327</v>
      </c>
      <c r="M1422" s="75" t="s">
        <v>2</v>
      </c>
      <c r="N1422" s="75" t="s">
        <v>6328</v>
      </c>
      <c r="O1422" s="75" t="s">
        <v>6761</v>
      </c>
      <c r="P1422" s="75" t="s">
        <v>6762</v>
      </c>
    </row>
    <row r="1423" spans="5:16" ht="38.25">
      <c r="E1423" s="78" t="s">
        <v>6327</v>
      </c>
      <c r="F1423" s="75" t="s">
        <v>37</v>
      </c>
      <c r="G1423" s="75" t="s">
        <v>712</v>
      </c>
      <c r="H1423" s="76" t="s">
        <v>4140</v>
      </c>
      <c r="I1423" s="76" t="s">
        <v>4141</v>
      </c>
      <c r="J1423" s="88">
        <v>50427361</v>
      </c>
      <c r="L1423" s="75" t="s">
        <v>6327</v>
      </c>
      <c r="M1423" s="75" t="s">
        <v>2</v>
      </c>
      <c r="N1423" s="75" t="s">
        <v>6328</v>
      </c>
      <c r="O1423" s="75" t="s">
        <v>6763</v>
      </c>
      <c r="P1423" s="75" t="s">
        <v>6764</v>
      </c>
    </row>
    <row r="1424" spans="5:16" ht="38.25">
      <c r="E1424" s="78" t="s">
        <v>6327</v>
      </c>
      <c r="F1424" s="75" t="s">
        <v>37</v>
      </c>
      <c r="G1424" s="75" t="s">
        <v>712</v>
      </c>
      <c r="H1424" s="76" t="s">
        <v>2513</v>
      </c>
      <c r="I1424" s="76" t="s">
        <v>2514</v>
      </c>
      <c r="J1424" s="88">
        <v>50383238</v>
      </c>
      <c r="L1424" s="75" t="s">
        <v>6327</v>
      </c>
      <c r="M1424" s="75" t="s">
        <v>2</v>
      </c>
      <c r="N1424" s="75" t="s">
        <v>6328</v>
      </c>
      <c r="O1424" s="75" t="s">
        <v>6765</v>
      </c>
      <c r="P1424" s="75" t="s">
        <v>6766</v>
      </c>
    </row>
    <row r="1425" spans="5:16" ht="38.25">
      <c r="E1425" s="78" t="s">
        <v>6327</v>
      </c>
      <c r="F1425" s="75" t="s">
        <v>37</v>
      </c>
      <c r="G1425" s="75" t="s">
        <v>712</v>
      </c>
      <c r="H1425" s="76" t="s">
        <v>4700</v>
      </c>
      <c r="I1425" s="76" t="s">
        <v>4701</v>
      </c>
      <c r="J1425" s="88">
        <v>50440106</v>
      </c>
      <c r="L1425" s="75" t="s">
        <v>6327</v>
      </c>
      <c r="M1425" s="75" t="s">
        <v>2</v>
      </c>
      <c r="N1425" s="75" t="s">
        <v>6328</v>
      </c>
      <c r="O1425" s="75" t="s">
        <v>6767</v>
      </c>
      <c r="P1425" s="75" t="s">
        <v>6768</v>
      </c>
    </row>
    <row r="1426" spans="5:16" ht="38.25">
      <c r="E1426" s="78" t="s">
        <v>6327</v>
      </c>
      <c r="F1426" s="75" t="s">
        <v>37</v>
      </c>
      <c r="G1426" s="75" t="s">
        <v>712</v>
      </c>
      <c r="H1426" s="76" t="s">
        <v>4134</v>
      </c>
      <c r="I1426" s="76" t="s">
        <v>4135</v>
      </c>
      <c r="J1426" s="88">
        <v>50427349</v>
      </c>
      <c r="L1426" s="75" t="s">
        <v>6327</v>
      </c>
      <c r="M1426" s="75" t="s">
        <v>2</v>
      </c>
      <c r="N1426" s="75" t="s">
        <v>6328</v>
      </c>
      <c r="O1426" s="75" t="s">
        <v>6769</v>
      </c>
      <c r="P1426" s="75" t="s">
        <v>6770</v>
      </c>
    </row>
    <row r="1427" spans="5:16" ht="38.25">
      <c r="E1427" s="78" t="s">
        <v>6327</v>
      </c>
      <c r="F1427" s="75" t="s">
        <v>37</v>
      </c>
      <c r="G1427" s="75" t="s">
        <v>712</v>
      </c>
      <c r="H1427" s="76" t="s">
        <v>2507</v>
      </c>
      <c r="I1427" s="76" t="s">
        <v>2508</v>
      </c>
      <c r="J1427" s="88">
        <v>50383235</v>
      </c>
      <c r="L1427" s="75" t="s">
        <v>6327</v>
      </c>
      <c r="M1427" s="75" t="s">
        <v>2</v>
      </c>
      <c r="N1427" s="75" t="s">
        <v>6328</v>
      </c>
      <c r="O1427" s="75" t="s">
        <v>6771</v>
      </c>
      <c r="P1427" s="75" t="s">
        <v>6772</v>
      </c>
    </row>
    <row r="1428" spans="5:16" ht="38.25">
      <c r="E1428" s="78" t="s">
        <v>6327</v>
      </c>
      <c r="F1428" s="75" t="s">
        <v>37</v>
      </c>
      <c r="G1428" s="75" t="s">
        <v>712</v>
      </c>
      <c r="H1428" s="76" t="s">
        <v>2497</v>
      </c>
      <c r="I1428" s="76" t="s">
        <v>2498</v>
      </c>
      <c r="J1428" s="88">
        <v>50383190</v>
      </c>
      <c r="L1428" s="75" t="s">
        <v>6327</v>
      </c>
      <c r="M1428" s="75" t="s">
        <v>2</v>
      </c>
      <c r="N1428" s="75" t="s">
        <v>6328</v>
      </c>
      <c r="O1428" s="75" t="s">
        <v>6773</v>
      </c>
      <c r="P1428" s="75" t="s">
        <v>6774</v>
      </c>
    </row>
    <row r="1429" spans="5:16" ht="38.25">
      <c r="E1429" s="78" t="s">
        <v>6327</v>
      </c>
      <c r="F1429" s="75" t="s">
        <v>37</v>
      </c>
      <c r="G1429" s="75" t="s">
        <v>712</v>
      </c>
      <c r="H1429" s="76" t="s">
        <v>2499</v>
      </c>
      <c r="I1429" s="76" t="s">
        <v>2500</v>
      </c>
      <c r="J1429" s="88">
        <v>50383192</v>
      </c>
      <c r="L1429" s="75" t="s">
        <v>6327</v>
      </c>
      <c r="M1429" s="75" t="s">
        <v>2</v>
      </c>
      <c r="N1429" s="75" t="s">
        <v>6334</v>
      </c>
      <c r="O1429" s="75" t="s">
        <v>6776</v>
      </c>
      <c r="P1429" s="75" t="s">
        <v>6777</v>
      </c>
    </row>
    <row r="1430" spans="5:16" ht="38.25">
      <c r="E1430" s="78" t="s">
        <v>6327</v>
      </c>
      <c r="F1430" s="75" t="s">
        <v>37</v>
      </c>
      <c r="G1430" s="75" t="s">
        <v>712</v>
      </c>
      <c r="H1430" s="76" t="s">
        <v>4136</v>
      </c>
      <c r="I1430" s="76" t="s">
        <v>4137</v>
      </c>
      <c r="J1430" s="88">
        <v>50427354</v>
      </c>
      <c r="L1430" s="75" t="s">
        <v>6327</v>
      </c>
      <c r="M1430" s="75" t="s">
        <v>2</v>
      </c>
      <c r="N1430" s="75" t="s">
        <v>6334</v>
      </c>
      <c r="O1430" s="75" t="s">
        <v>6778</v>
      </c>
      <c r="P1430" s="75" t="s">
        <v>6779</v>
      </c>
    </row>
    <row r="1431" spans="5:16" ht="38.25">
      <c r="E1431" s="78" t="s">
        <v>6327</v>
      </c>
      <c r="F1431" s="75" t="s">
        <v>37</v>
      </c>
      <c r="G1431" s="75" t="s">
        <v>712</v>
      </c>
      <c r="H1431" s="76" t="s">
        <v>4142</v>
      </c>
      <c r="I1431" s="76" t="s">
        <v>4143</v>
      </c>
      <c r="J1431" s="88">
        <v>50427362</v>
      </c>
      <c r="L1431" s="75" t="s">
        <v>6327</v>
      </c>
      <c r="M1431" s="75" t="s">
        <v>2</v>
      </c>
      <c r="N1431" s="75" t="s">
        <v>6334</v>
      </c>
      <c r="O1431" s="75" t="s">
        <v>6780</v>
      </c>
      <c r="P1431" s="75" t="s">
        <v>6781</v>
      </c>
    </row>
    <row r="1432" spans="5:16" ht="38.25">
      <c r="E1432" s="78" t="s">
        <v>6327</v>
      </c>
      <c r="F1432" s="75" t="s">
        <v>37</v>
      </c>
      <c r="G1432" s="75" t="s">
        <v>712</v>
      </c>
      <c r="H1432" s="76" t="s">
        <v>4144</v>
      </c>
      <c r="I1432" s="76" t="s">
        <v>4145</v>
      </c>
      <c r="J1432" s="88">
        <v>50427363</v>
      </c>
      <c r="L1432" s="75" t="s">
        <v>6327</v>
      </c>
      <c r="M1432" s="75" t="s">
        <v>2</v>
      </c>
      <c r="N1432" s="75" t="s">
        <v>6334</v>
      </c>
      <c r="O1432" s="75" t="s">
        <v>6782</v>
      </c>
      <c r="P1432" s="75" t="s">
        <v>6783</v>
      </c>
    </row>
    <row r="1433" spans="5:16" ht="38.25">
      <c r="E1433" s="78" t="s">
        <v>6327</v>
      </c>
      <c r="F1433" s="75" t="s">
        <v>37</v>
      </c>
      <c r="G1433" s="75" t="s">
        <v>712</v>
      </c>
      <c r="H1433" s="76" t="s">
        <v>4146</v>
      </c>
      <c r="I1433" s="76" t="s">
        <v>4147</v>
      </c>
      <c r="J1433" s="88">
        <v>50427365</v>
      </c>
      <c r="L1433" s="75" t="s">
        <v>6327</v>
      </c>
      <c r="M1433" s="75" t="s">
        <v>2</v>
      </c>
      <c r="N1433" s="75" t="s">
        <v>6334</v>
      </c>
      <c r="O1433" s="75" t="s">
        <v>6784</v>
      </c>
      <c r="P1433" s="75" t="s">
        <v>6785</v>
      </c>
    </row>
    <row r="1434" spans="5:16" ht="38.25">
      <c r="E1434" s="78" t="s">
        <v>6327</v>
      </c>
      <c r="F1434" s="75" t="s">
        <v>37</v>
      </c>
      <c r="G1434" s="75" t="s">
        <v>712</v>
      </c>
      <c r="H1434" s="76" t="s">
        <v>5032</v>
      </c>
      <c r="I1434" s="76" t="s">
        <v>5033</v>
      </c>
      <c r="J1434" s="88">
        <v>50450671</v>
      </c>
      <c r="L1434" s="75" t="s">
        <v>6327</v>
      </c>
      <c r="M1434" s="75" t="s">
        <v>2</v>
      </c>
      <c r="N1434" s="75" t="s">
        <v>6334</v>
      </c>
      <c r="O1434" s="75" t="s">
        <v>6786</v>
      </c>
      <c r="P1434" s="75" t="s">
        <v>6787</v>
      </c>
    </row>
    <row r="1435" spans="5:16" ht="38.25">
      <c r="E1435" s="78" t="s">
        <v>6327</v>
      </c>
      <c r="F1435" s="75" t="s">
        <v>37</v>
      </c>
      <c r="G1435" s="75" t="s">
        <v>712</v>
      </c>
      <c r="H1435" s="76" t="s">
        <v>2493</v>
      </c>
      <c r="I1435" s="76" t="s">
        <v>2494</v>
      </c>
      <c r="J1435" s="88">
        <v>50383175</v>
      </c>
      <c r="L1435" s="75" t="s">
        <v>6327</v>
      </c>
      <c r="M1435" s="75" t="s">
        <v>2</v>
      </c>
      <c r="N1435" s="75" t="s">
        <v>6334</v>
      </c>
      <c r="O1435" s="75" t="s">
        <v>6788</v>
      </c>
      <c r="P1435" s="75" t="s">
        <v>6789</v>
      </c>
    </row>
    <row r="1436" spans="5:16" ht="38.25">
      <c r="E1436" s="78" t="s">
        <v>6327</v>
      </c>
      <c r="F1436" s="75" t="s">
        <v>37</v>
      </c>
      <c r="G1436" s="75" t="s">
        <v>712</v>
      </c>
      <c r="H1436" s="76" t="s">
        <v>4148</v>
      </c>
      <c r="I1436" s="76" t="s">
        <v>4149</v>
      </c>
      <c r="J1436" s="88">
        <v>50427366</v>
      </c>
      <c r="L1436" s="75" t="s">
        <v>6327</v>
      </c>
      <c r="M1436" s="75" t="s">
        <v>2</v>
      </c>
      <c r="N1436" s="75" t="s">
        <v>6334</v>
      </c>
      <c r="O1436" s="75" t="s">
        <v>6790</v>
      </c>
      <c r="P1436" s="75" t="s">
        <v>6791</v>
      </c>
    </row>
    <row r="1437" spans="5:16" ht="38.25">
      <c r="E1437" s="78" t="s">
        <v>6327</v>
      </c>
      <c r="F1437" s="75" t="s">
        <v>37</v>
      </c>
      <c r="G1437" s="75" t="s">
        <v>712</v>
      </c>
      <c r="H1437" s="76" t="s">
        <v>4732</v>
      </c>
      <c r="I1437" s="76" t="s">
        <v>4733</v>
      </c>
      <c r="J1437" s="88">
        <v>50440211</v>
      </c>
      <c r="L1437" s="75" t="s">
        <v>6327</v>
      </c>
      <c r="M1437" s="75" t="s">
        <v>2</v>
      </c>
      <c r="N1437" s="75" t="s">
        <v>2231</v>
      </c>
      <c r="O1437" s="75" t="s">
        <v>6726</v>
      </c>
      <c r="P1437" s="75" t="s">
        <v>6727</v>
      </c>
    </row>
    <row r="1438" spans="5:16" ht="38.25">
      <c r="E1438" s="78" t="s">
        <v>6327</v>
      </c>
      <c r="F1438" s="75" t="s">
        <v>37</v>
      </c>
      <c r="G1438" s="75" t="s">
        <v>712</v>
      </c>
      <c r="H1438" s="76" t="s">
        <v>4166</v>
      </c>
      <c r="I1438" s="76" t="s">
        <v>4167</v>
      </c>
      <c r="J1438" s="88">
        <v>50427384</v>
      </c>
      <c r="L1438" s="75" t="s">
        <v>6327</v>
      </c>
      <c r="M1438" s="75" t="s">
        <v>2</v>
      </c>
      <c r="N1438" s="75" t="s">
        <v>2231</v>
      </c>
      <c r="O1438" s="75" t="s">
        <v>6728</v>
      </c>
      <c r="P1438" s="75" t="s">
        <v>6729</v>
      </c>
    </row>
    <row r="1439" spans="5:16" ht="38.25">
      <c r="E1439" s="78" t="s">
        <v>6327</v>
      </c>
      <c r="F1439" s="75" t="s">
        <v>37</v>
      </c>
      <c r="G1439" s="75" t="s">
        <v>712</v>
      </c>
      <c r="H1439" s="76" t="s">
        <v>2495</v>
      </c>
      <c r="I1439" s="76" t="s">
        <v>2496</v>
      </c>
      <c r="J1439" s="88">
        <v>50383186</v>
      </c>
      <c r="L1439" s="75" t="s">
        <v>6327</v>
      </c>
      <c r="M1439" s="75" t="s">
        <v>2</v>
      </c>
      <c r="N1439" s="75" t="s">
        <v>2231</v>
      </c>
      <c r="O1439" s="75" t="s">
        <v>6730</v>
      </c>
      <c r="P1439" s="75" t="s">
        <v>6731</v>
      </c>
    </row>
    <row r="1440" spans="5:16" ht="38.25">
      <c r="E1440" s="78" t="s">
        <v>6327</v>
      </c>
      <c r="F1440" s="75" t="s">
        <v>37</v>
      </c>
      <c r="G1440" s="75" t="s">
        <v>712</v>
      </c>
      <c r="H1440" s="76" t="s">
        <v>3342</v>
      </c>
      <c r="I1440" s="76" t="s">
        <v>3343</v>
      </c>
      <c r="J1440" s="88">
        <v>50398410</v>
      </c>
      <c r="L1440" s="75" t="s">
        <v>6327</v>
      </c>
      <c r="M1440" s="75" t="s">
        <v>2</v>
      </c>
      <c r="N1440" s="75" t="s">
        <v>2231</v>
      </c>
      <c r="O1440" s="75" t="s">
        <v>6732</v>
      </c>
      <c r="P1440" s="75" t="s">
        <v>6733</v>
      </c>
    </row>
    <row r="1441" spans="5:16" ht="38.25">
      <c r="E1441" s="78" t="s">
        <v>6327</v>
      </c>
      <c r="F1441" s="75" t="s">
        <v>37</v>
      </c>
      <c r="G1441" s="75" t="s">
        <v>712</v>
      </c>
      <c r="H1441" s="76" t="s">
        <v>3354</v>
      </c>
      <c r="I1441" s="76" t="s">
        <v>3355</v>
      </c>
      <c r="J1441" s="88">
        <v>50398508</v>
      </c>
      <c r="L1441" s="75" t="s">
        <v>6327</v>
      </c>
      <c r="M1441" s="75" t="s">
        <v>2</v>
      </c>
      <c r="N1441" s="75" t="s">
        <v>2231</v>
      </c>
      <c r="O1441" s="75" t="s">
        <v>6734</v>
      </c>
      <c r="P1441" s="75" t="s">
        <v>6735</v>
      </c>
    </row>
    <row r="1442" spans="5:16" ht="38.25">
      <c r="E1442" s="78" t="s">
        <v>6327</v>
      </c>
      <c r="F1442" s="75" t="s">
        <v>37</v>
      </c>
      <c r="G1442" s="75" t="s">
        <v>712</v>
      </c>
      <c r="H1442" s="76" t="s">
        <v>3356</v>
      </c>
      <c r="I1442" s="76" t="s">
        <v>3357</v>
      </c>
      <c r="J1442" s="88">
        <v>50398510</v>
      </c>
      <c r="L1442" s="75" t="s">
        <v>6327</v>
      </c>
      <c r="M1442" s="75" t="s">
        <v>2</v>
      </c>
      <c r="N1442" s="75" t="s">
        <v>2231</v>
      </c>
      <c r="O1442" s="75" t="s">
        <v>6736</v>
      </c>
      <c r="P1442" s="75" t="s">
        <v>6737</v>
      </c>
    </row>
    <row r="1443" spans="5:16" ht="38.25">
      <c r="E1443" s="78" t="s">
        <v>6327</v>
      </c>
      <c r="F1443" s="75" t="s">
        <v>37</v>
      </c>
      <c r="G1443" s="75" t="s">
        <v>712</v>
      </c>
      <c r="H1443" s="76" t="s">
        <v>3344</v>
      </c>
      <c r="I1443" s="76" t="s">
        <v>3345</v>
      </c>
      <c r="J1443" s="88">
        <v>50398431</v>
      </c>
      <c r="L1443" s="75" t="s">
        <v>6327</v>
      </c>
      <c r="M1443" s="75" t="s">
        <v>2</v>
      </c>
      <c r="N1443" s="75" t="s">
        <v>2231</v>
      </c>
      <c r="O1443" s="75" t="s">
        <v>6738</v>
      </c>
      <c r="P1443" s="75" t="s">
        <v>6739</v>
      </c>
    </row>
    <row r="1444" spans="5:16" ht="38.25">
      <c r="E1444" s="78" t="s">
        <v>6327</v>
      </c>
      <c r="F1444" s="75" t="s">
        <v>37</v>
      </c>
      <c r="G1444" s="75" t="s">
        <v>712</v>
      </c>
      <c r="H1444" s="76" t="s">
        <v>3346</v>
      </c>
      <c r="I1444" s="76" t="s">
        <v>3347</v>
      </c>
      <c r="J1444" s="88">
        <v>50398461</v>
      </c>
      <c r="L1444" s="75" t="s">
        <v>6327</v>
      </c>
      <c r="M1444" s="75" t="s">
        <v>2</v>
      </c>
      <c r="N1444" s="75" t="s">
        <v>2231</v>
      </c>
      <c r="O1444" s="75" t="s">
        <v>6740</v>
      </c>
      <c r="P1444" s="75" t="s">
        <v>6741</v>
      </c>
    </row>
    <row r="1445" spans="5:16" ht="38.25">
      <c r="E1445" s="78" t="s">
        <v>6327</v>
      </c>
      <c r="F1445" s="75" t="s">
        <v>37</v>
      </c>
      <c r="G1445" s="75" t="s">
        <v>712</v>
      </c>
      <c r="H1445" s="76" t="s">
        <v>3352</v>
      </c>
      <c r="I1445" s="76" t="s">
        <v>3353</v>
      </c>
      <c r="J1445" s="88">
        <v>50398487</v>
      </c>
      <c r="L1445" s="75" t="s">
        <v>6327</v>
      </c>
      <c r="M1445" s="75" t="s">
        <v>2</v>
      </c>
      <c r="N1445" s="75" t="s">
        <v>2237</v>
      </c>
      <c r="O1445" s="75" t="s">
        <v>6792</v>
      </c>
      <c r="P1445" s="75" t="s">
        <v>6793</v>
      </c>
    </row>
    <row r="1446" spans="5:16" ht="38.25">
      <c r="E1446" s="78" t="s">
        <v>6327</v>
      </c>
      <c r="F1446" s="75" t="s">
        <v>37</v>
      </c>
      <c r="G1446" s="75" t="s">
        <v>712</v>
      </c>
      <c r="H1446" s="76" t="s">
        <v>3348</v>
      </c>
      <c r="I1446" s="76" t="s">
        <v>3349</v>
      </c>
      <c r="J1446" s="88">
        <v>50398471</v>
      </c>
      <c r="L1446" s="75" t="s">
        <v>6327</v>
      </c>
      <c r="M1446" s="75" t="s">
        <v>2</v>
      </c>
      <c r="N1446" s="75" t="s">
        <v>2237</v>
      </c>
      <c r="O1446" s="75" t="s">
        <v>6794</v>
      </c>
      <c r="P1446" s="75" t="s">
        <v>6795</v>
      </c>
    </row>
    <row r="1447" spans="5:16" ht="38.25">
      <c r="E1447" s="78" t="s">
        <v>6327</v>
      </c>
      <c r="F1447" s="75" t="s">
        <v>37</v>
      </c>
      <c r="G1447" s="75" t="s">
        <v>712</v>
      </c>
      <c r="H1447" s="76" t="s">
        <v>3350</v>
      </c>
      <c r="I1447" s="76" t="s">
        <v>3351</v>
      </c>
      <c r="J1447" s="88">
        <v>50398473</v>
      </c>
      <c r="L1447" s="75" t="s">
        <v>6327</v>
      </c>
      <c r="M1447" s="75" t="s">
        <v>2</v>
      </c>
      <c r="N1447" s="75" t="s">
        <v>2237</v>
      </c>
      <c r="O1447" s="75" t="s">
        <v>6796</v>
      </c>
      <c r="P1447" s="75" t="s">
        <v>6797</v>
      </c>
    </row>
    <row r="1448" spans="5:16" ht="38.25">
      <c r="E1448" s="78" t="s">
        <v>6327</v>
      </c>
      <c r="F1448" s="75" t="s">
        <v>37</v>
      </c>
      <c r="G1448" s="75" t="s">
        <v>712</v>
      </c>
      <c r="H1448" s="76" t="s">
        <v>3197</v>
      </c>
      <c r="I1448" s="76" t="s">
        <v>3198</v>
      </c>
      <c r="J1448" s="88">
        <v>50397788</v>
      </c>
      <c r="L1448" s="75" t="s">
        <v>6327</v>
      </c>
      <c r="M1448" s="75" t="s">
        <v>2</v>
      </c>
      <c r="N1448" s="75" t="s">
        <v>2237</v>
      </c>
      <c r="O1448" s="75" t="s">
        <v>6798</v>
      </c>
      <c r="P1448" s="75" t="s">
        <v>6799</v>
      </c>
    </row>
    <row r="1449" spans="5:16" ht="38.25">
      <c r="E1449" s="78" t="s">
        <v>6327</v>
      </c>
      <c r="F1449" s="75" t="s">
        <v>37</v>
      </c>
      <c r="G1449" s="75" t="s">
        <v>712</v>
      </c>
      <c r="H1449" s="76" t="s">
        <v>3199</v>
      </c>
      <c r="I1449" s="76" t="s">
        <v>3200</v>
      </c>
      <c r="J1449" s="88">
        <v>50397792</v>
      </c>
      <c r="L1449" s="75" t="s">
        <v>6327</v>
      </c>
      <c r="M1449" s="75" t="s">
        <v>2</v>
      </c>
      <c r="N1449" s="75" t="s">
        <v>2237</v>
      </c>
      <c r="O1449" s="75" t="s">
        <v>6800</v>
      </c>
      <c r="P1449" s="75" t="s">
        <v>6801</v>
      </c>
    </row>
    <row r="1450" spans="5:16" ht="38.25">
      <c r="E1450" s="78" t="s">
        <v>6327</v>
      </c>
      <c r="F1450" s="75" t="s">
        <v>37</v>
      </c>
      <c r="G1450" s="75" t="s">
        <v>712</v>
      </c>
      <c r="H1450" s="76" t="s">
        <v>3185</v>
      </c>
      <c r="I1450" s="76" t="s">
        <v>3186</v>
      </c>
      <c r="J1450" s="88">
        <v>50397769</v>
      </c>
      <c r="L1450" s="75" t="s">
        <v>6327</v>
      </c>
      <c r="M1450" s="75" t="s">
        <v>2</v>
      </c>
      <c r="N1450" s="75" t="s">
        <v>2237</v>
      </c>
      <c r="O1450" s="75" t="s">
        <v>6802</v>
      </c>
      <c r="P1450" s="75" t="s">
        <v>6803</v>
      </c>
    </row>
    <row r="1451" spans="5:16" ht="38.25">
      <c r="E1451" s="78" t="s">
        <v>6327</v>
      </c>
      <c r="F1451" s="75" t="s">
        <v>37</v>
      </c>
      <c r="G1451" s="75" t="s">
        <v>712</v>
      </c>
      <c r="H1451" s="76" t="s">
        <v>3201</v>
      </c>
      <c r="I1451" s="76" t="s">
        <v>3202</v>
      </c>
      <c r="J1451" s="88">
        <v>50397793</v>
      </c>
      <c r="L1451" s="75" t="s">
        <v>6327</v>
      </c>
      <c r="M1451" s="75" t="s">
        <v>2</v>
      </c>
      <c r="N1451" s="75" t="s">
        <v>2237</v>
      </c>
      <c r="O1451" s="75" t="s">
        <v>6804</v>
      </c>
      <c r="P1451" s="75" t="s">
        <v>6805</v>
      </c>
    </row>
    <row r="1452" spans="5:16" ht="38.25">
      <c r="E1452" s="78" t="s">
        <v>6327</v>
      </c>
      <c r="F1452" s="75" t="s">
        <v>37</v>
      </c>
      <c r="G1452" s="75" t="s">
        <v>712</v>
      </c>
      <c r="H1452" s="76" t="s">
        <v>3718</v>
      </c>
      <c r="I1452" s="76" t="s">
        <v>3719</v>
      </c>
      <c r="J1452" s="88">
        <v>50401537</v>
      </c>
      <c r="L1452" s="75" t="s">
        <v>6327</v>
      </c>
      <c r="M1452" s="75" t="s">
        <v>2</v>
      </c>
      <c r="N1452" s="75" t="s">
        <v>2237</v>
      </c>
      <c r="O1452" s="75" t="s">
        <v>6806</v>
      </c>
      <c r="P1452" s="75" t="s">
        <v>6807</v>
      </c>
    </row>
    <row r="1453" spans="5:16" ht="38.25">
      <c r="E1453" s="78" t="s">
        <v>6327</v>
      </c>
      <c r="F1453" s="75" t="s">
        <v>37</v>
      </c>
      <c r="G1453" s="75" t="s">
        <v>712</v>
      </c>
      <c r="H1453" s="76" t="s">
        <v>3720</v>
      </c>
      <c r="I1453" s="76" t="s">
        <v>3721</v>
      </c>
      <c r="J1453" s="88">
        <v>50401542</v>
      </c>
      <c r="L1453" s="75" t="s">
        <v>6327</v>
      </c>
      <c r="M1453" s="75" t="s">
        <v>2</v>
      </c>
      <c r="N1453" s="75" t="s">
        <v>6332</v>
      </c>
      <c r="O1453" s="75" t="s">
        <v>6809</v>
      </c>
      <c r="P1453" s="75" t="s">
        <v>6810</v>
      </c>
    </row>
    <row r="1454" spans="5:16" ht="38.25">
      <c r="E1454" s="78" t="s">
        <v>6327</v>
      </c>
      <c r="F1454" s="75" t="s">
        <v>37</v>
      </c>
      <c r="G1454" s="75" t="s">
        <v>712</v>
      </c>
      <c r="H1454" s="76" t="s">
        <v>4210</v>
      </c>
      <c r="I1454" s="76" t="s">
        <v>4211</v>
      </c>
      <c r="J1454" s="88">
        <v>50427534</v>
      </c>
      <c r="L1454" s="75" t="s">
        <v>6327</v>
      </c>
      <c r="M1454" s="75" t="s">
        <v>2</v>
      </c>
      <c r="N1454" s="75" t="s">
        <v>6332</v>
      </c>
      <c r="O1454" s="75" t="s">
        <v>6811</v>
      </c>
      <c r="P1454" s="75" t="s">
        <v>6812</v>
      </c>
    </row>
    <row r="1455" spans="5:16" ht="38.25">
      <c r="E1455" s="78" t="s">
        <v>6327</v>
      </c>
      <c r="F1455" s="75" t="s">
        <v>37</v>
      </c>
      <c r="G1455" s="75" t="s">
        <v>712</v>
      </c>
      <c r="H1455" s="76" t="s">
        <v>3714</v>
      </c>
      <c r="I1455" s="76" t="s">
        <v>3715</v>
      </c>
      <c r="J1455" s="88">
        <v>50401519</v>
      </c>
      <c r="L1455" s="75" t="s">
        <v>6327</v>
      </c>
      <c r="M1455" s="75" t="s">
        <v>2</v>
      </c>
      <c r="N1455" s="75" t="s">
        <v>6332</v>
      </c>
      <c r="O1455" s="75" t="s">
        <v>6813</v>
      </c>
      <c r="P1455" s="75" t="s">
        <v>6814</v>
      </c>
    </row>
    <row r="1456" spans="5:16" ht="38.25">
      <c r="E1456" s="78" t="s">
        <v>6327</v>
      </c>
      <c r="F1456" s="75" t="s">
        <v>37</v>
      </c>
      <c r="G1456" s="75" t="s">
        <v>712</v>
      </c>
      <c r="H1456" s="76" t="s">
        <v>3722</v>
      </c>
      <c r="I1456" s="76" t="s">
        <v>3723</v>
      </c>
      <c r="J1456" s="88">
        <v>50401546</v>
      </c>
      <c r="L1456" s="75" t="s">
        <v>6327</v>
      </c>
      <c r="M1456" s="75" t="s">
        <v>2</v>
      </c>
      <c r="N1456" s="75" t="s">
        <v>6332</v>
      </c>
      <c r="O1456" s="75" t="s">
        <v>6815</v>
      </c>
      <c r="P1456" s="75" t="s">
        <v>6816</v>
      </c>
    </row>
    <row r="1457" spans="5:16" ht="38.25">
      <c r="E1457" s="78" t="s">
        <v>6327</v>
      </c>
      <c r="F1457" s="75" t="s">
        <v>37</v>
      </c>
      <c r="G1457" s="75" t="s">
        <v>712</v>
      </c>
      <c r="H1457" s="76" t="s">
        <v>4204</v>
      </c>
      <c r="I1457" s="76" t="s">
        <v>4205</v>
      </c>
      <c r="J1457" s="88">
        <v>50427529</v>
      </c>
      <c r="L1457" s="75" t="s">
        <v>6327</v>
      </c>
      <c r="M1457" s="75" t="s">
        <v>2</v>
      </c>
      <c r="N1457" s="75" t="s">
        <v>6332</v>
      </c>
      <c r="O1457" s="75" t="s">
        <v>6817</v>
      </c>
      <c r="P1457" s="75" t="s">
        <v>6818</v>
      </c>
    </row>
    <row r="1458" spans="5:16" ht="38.25">
      <c r="E1458" s="78" t="s">
        <v>6327</v>
      </c>
      <c r="F1458" s="75" t="s">
        <v>37</v>
      </c>
      <c r="G1458" s="75" t="s">
        <v>712</v>
      </c>
      <c r="H1458" s="76" t="s">
        <v>3588</v>
      </c>
      <c r="I1458" s="76" t="s">
        <v>3589</v>
      </c>
      <c r="J1458" s="88">
        <v>50401196</v>
      </c>
      <c r="L1458" s="75" t="s">
        <v>6327</v>
      </c>
      <c r="M1458" s="75" t="s">
        <v>2</v>
      </c>
      <c r="N1458" s="75" t="s">
        <v>6332</v>
      </c>
      <c r="O1458" s="75" t="s">
        <v>6819</v>
      </c>
      <c r="P1458" s="75" t="s">
        <v>6820</v>
      </c>
    </row>
    <row r="1459" spans="5:16" ht="38.25">
      <c r="E1459" s="78" t="s">
        <v>6327</v>
      </c>
      <c r="F1459" s="75" t="s">
        <v>37</v>
      </c>
      <c r="G1459" s="75" t="s">
        <v>712</v>
      </c>
      <c r="H1459" s="76" t="s">
        <v>3590</v>
      </c>
      <c r="I1459" s="76" t="s">
        <v>3591</v>
      </c>
      <c r="J1459" s="88">
        <v>50401197</v>
      </c>
      <c r="L1459" s="75" t="s">
        <v>6327</v>
      </c>
      <c r="M1459" s="75" t="s">
        <v>2</v>
      </c>
      <c r="N1459" s="75" t="s">
        <v>6332</v>
      </c>
      <c r="O1459" s="75" t="s">
        <v>6821</v>
      </c>
      <c r="P1459" s="75" t="s">
        <v>6822</v>
      </c>
    </row>
    <row r="1460" spans="5:16" ht="38.25">
      <c r="E1460" s="78" t="s">
        <v>6327</v>
      </c>
      <c r="F1460" s="75" t="s">
        <v>37</v>
      </c>
      <c r="G1460" s="75" t="s">
        <v>712</v>
      </c>
      <c r="H1460" s="76" t="s">
        <v>3660</v>
      </c>
      <c r="I1460" s="76" t="s">
        <v>3661</v>
      </c>
      <c r="J1460" s="88">
        <v>50401388</v>
      </c>
      <c r="L1460" s="75" t="s">
        <v>6327</v>
      </c>
      <c r="M1460" s="75" t="s">
        <v>2</v>
      </c>
      <c r="N1460" s="75" t="s">
        <v>6332</v>
      </c>
      <c r="O1460" s="75" t="s">
        <v>6823</v>
      </c>
      <c r="P1460" s="75" t="s">
        <v>6824</v>
      </c>
    </row>
    <row r="1461" spans="5:16" ht="38.25">
      <c r="E1461" s="78" t="s">
        <v>6327</v>
      </c>
      <c r="F1461" s="75" t="s">
        <v>37</v>
      </c>
      <c r="G1461" s="75" t="s">
        <v>712</v>
      </c>
      <c r="H1461" s="76" t="s">
        <v>3690</v>
      </c>
      <c r="I1461" s="76" t="s">
        <v>3691</v>
      </c>
      <c r="J1461" s="88">
        <v>50401444</v>
      </c>
      <c r="L1461" s="75" t="s">
        <v>6327</v>
      </c>
      <c r="M1461" s="75" t="s">
        <v>2</v>
      </c>
      <c r="N1461" s="75" t="s">
        <v>6333</v>
      </c>
      <c r="O1461" s="75" t="s">
        <v>6826</v>
      </c>
      <c r="P1461" s="75" t="s">
        <v>6827</v>
      </c>
    </row>
    <row r="1462" spans="5:16" ht="38.25">
      <c r="E1462" s="78" t="s">
        <v>6327</v>
      </c>
      <c r="F1462" s="75" t="s">
        <v>37</v>
      </c>
      <c r="G1462" s="75" t="s">
        <v>712</v>
      </c>
      <c r="H1462" s="76" t="s">
        <v>3664</v>
      </c>
      <c r="I1462" s="76" t="s">
        <v>3665</v>
      </c>
      <c r="J1462" s="88">
        <v>50401392</v>
      </c>
      <c r="L1462" s="75" t="s">
        <v>6327</v>
      </c>
      <c r="M1462" s="75" t="s">
        <v>2</v>
      </c>
      <c r="N1462" s="75" t="s">
        <v>6333</v>
      </c>
      <c r="O1462" s="75" t="s">
        <v>6828</v>
      </c>
      <c r="P1462" s="75" t="s">
        <v>6829</v>
      </c>
    </row>
    <row r="1463" spans="5:16" ht="38.25">
      <c r="E1463" s="78" t="s">
        <v>6327</v>
      </c>
      <c r="F1463" s="75" t="s">
        <v>37</v>
      </c>
      <c r="G1463" s="75" t="s">
        <v>712</v>
      </c>
      <c r="H1463" s="76" t="s">
        <v>3396</v>
      </c>
      <c r="I1463" s="76" t="s">
        <v>3397</v>
      </c>
      <c r="J1463" s="88">
        <v>50399784</v>
      </c>
      <c r="L1463" s="75" t="s">
        <v>6327</v>
      </c>
      <c r="M1463" s="75" t="s">
        <v>2</v>
      </c>
      <c r="N1463" s="75" t="s">
        <v>6333</v>
      </c>
      <c r="O1463" s="75" t="s">
        <v>6830</v>
      </c>
      <c r="P1463" s="75" t="s">
        <v>6831</v>
      </c>
    </row>
    <row r="1464" spans="5:16" ht="38.25">
      <c r="E1464" s="78" t="s">
        <v>6327</v>
      </c>
      <c r="F1464" s="75" t="s">
        <v>37</v>
      </c>
      <c r="G1464" s="75" t="s">
        <v>712</v>
      </c>
      <c r="H1464" s="76" t="s">
        <v>3398</v>
      </c>
      <c r="I1464" s="76" t="s">
        <v>3399</v>
      </c>
      <c r="J1464" s="88">
        <v>50399785</v>
      </c>
      <c r="L1464" s="75" t="s">
        <v>6327</v>
      </c>
      <c r="M1464" s="75" t="s">
        <v>2</v>
      </c>
      <c r="N1464" s="75" t="s">
        <v>6333</v>
      </c>
      <c r="O1464" s="75" t="s">
        <v>6834</v>
      </c>
      <c r="P1464" s="75" t="s">
        <v>6835</v>
      </c>
    </row>
    <row r="1465" spans="5:16" ht="38.25">
      <c r="E1465" s="78" t="s">
        <v>6327</v>
      </c>
      <c r="F1465" s="75" t="s">
        <v>37</v>
      </c>
      <c r="G1465" s="75" t="s">
        <v>712</v>
      </c>
      <c r="H1465" s="76" t="s">
        <v>3400</v>
      </c>
      <c r="I1465" s="76" t="s">
        <v>3401</v>
      </c>
      <c r="J1465" s="88">
        <v>50399786</v>
      </c>
      <c r="L1465" s="75" t="s">
        <v>6327</v>
      </c>
      <c r="M1465" s="75" t="s">
        <v>2</v>
      </c>
      <c r="N1465" s="75" t="s">
        <v>6333</v>
      </c>
      <c r="O1465" s="75" t="s">
        <v>6836</v>
      </c>
      <c r="P1465" s="75" t="s">
        <v>6837</v>
      </c>
    </row>
    <row r="1466" spans="5:16" ht="38.25">
      <c r="E1466" s="78" t="s">
        <v>6327</v>
      </c>
      <c r="F1466" s="75" t="s">
        <v>37</v>
      </c>
      <c r="G1466" s="75" t="s">
        <v>712</v>
      </c>
      <c r="H1466" s="76" t="s">
        <v>5078</v>
      </c>
      <c r="I1466" s="76" t="s">
        <v>5079</v>
      </c>
      <c r="J1466" s="88">
        <v>50451195</v>
      </c>
      <c r="L1466" s="75" t="s">
        <v>6327</v>
      </c>
      <c r="M1466" s="75" t="s">
        <v>2</v>
      </c>
      <c r="N1466" s="75" t="s">
        <v>6333</v>
      </c>
      <c r="O1466" s="75" t="s">
        <v>6838</v>
      </c>
      <c r="P1466" s="75" t="s">
        <v>6839</v>
      </c>
    </row>
    <row r="1467" spans="5:16" ht="38.25">
      <c r="E1467" s="78" t="s">
        <v>6327</v>
      </c>
      <c r="F1467" s="75" t="s">
        <v>37</v>
      </c>
      <c r="G1467" s="75" t="s">
        <v>712</v>
      </c>
      <c r="H1467" s="76" t="s">
        <v>5080</v>
      </c>
      <c r="I1467" s="76" t="s">
        <v>5081</v>
      </c>
      <c r="J1467" s="88">
        <v>50451232</v>
      </c>
      <c r="L1467" s="75" t="s">
        <v>6327</v>
      </c>
      <c r="M1467" s="75" t="s">
        <v>2</v>
      </c>
      <c r="N1467" s="75" t="s">
        <v>6333</v>
      </c>
      <c r="O1467" s="75" t="s">
        <v>6840</v>
      </c>
      <c r="P1467" s="75" t="s">
        <v>6841</v>
      </c>
    </row>
    <row r="1468" spans="5:16" ht="38.25">
      <c r="E1468" s="78" t="s">
        <v>6327</v>
      </c>
      <c r="F1468" s="75" t="s">
        <v>37</v>
      </c>
      <c r="G1468" s="75" t="s">
        <v>712</v>
      </c>
      <c r="H1468" s="76" t="s">
        <v>3402</v>
      </c>
      <c r="I1468" s="76" t="s">
        <v>3403</v>
      </c>
      <c r="J1468" s="88">
        <v>50399787</v>
      </c>
      <c r="L1468" s="75" t="s">
        <v>6327</v>
      </c>
      <c r="M1468" s="75" t="s">
        <v>2</v>
      </c>
      <c r="N1468" s="75" t="s">
        <v>6333</v>
      </c>
      <c r="O1468" s="75" t="s">
        <v>6832</v>
      </c>
      <c r="P1468" s="75" t="s">
        <v>6833</v>
      </c>
    </row>
    <row r="1469" spans="5:16" ht="38.25">
      <c r="E1469" s="78" t="s">
        <v>6327</v>
      </c>
      <c r="F1469" s="75" t="s">
        <v>37</v>
      </c>
      <c r="G1469" s="75" t="s">
        <v>712</v>
      </c>
      <c r="H1469" s="76" t="s">
        <v>3404</v>
      </c>
      <c r="I1469" s="76" t="s">
        <v>3405</v>
      </c>
      <c r="J1469" s="88">
        <v>50399790</v>
      </c>
      <c r="L1469" s="75" t="s">
        <v>6327</v>
      </c>
      <c r="M1469" s="75" t="s">
        <v>2</v>
      </c>
      <c r="N1469" s="75" t="s">
        <v>6329</v>
      </c>
      <c r="O1469" s="75" t="s">
        <v>6843</v>
      </c>
      <c r="P1469" s="75" t="s">
        <v>6844</v>
      </c>
    </row>
    <row r="1470" spans="5:16" ht="38.25">
      <c r="E1470" s="78" t="s">
        <v>6327</v>
      </c>
      <c r="F1470" s="75" t="s">
        <v>37</v>
      </c>
      <c r="G1470" s="75" t="s">
        <v>712</v>
      </c>
      <c r="H1470" s="76" t="s">
        <v>3394</v>
      </c>
      <c r="I1470" s="76" t="s">
        <v>3395</v>
      </c>
      <c r="J1470" s="88">
        <v>50399764</v>
      </c>
      <c r="L1470" s="75" t="s">
        <v>6327</v>
      </c>
      <c r="M1470" s="75" t="s">
        <v>2</v>
      </c>
      <c r="N1470" s="75" t="s">
        <v>6329</v>
      </c>
      <c r="O1470" s="75" t="s">
        <v>6845</v>
      </c>
      <c r="P1470" s="75" t="s">
        <v>6846</v>
      </c>
    </row>
    <row r="1471" spans="5:16" ht="38.25">
      <c r="E1471" s="78" t="s">
        <v>6327</v>
      </c>
      <c r="F1471" s="75" t="s">
        <v>37</v>
      </c>
      <c r="G1471" s="75" t="s">
        <v>712</v>
      </c>
      <c r="H1471" s="76" t="s">
        <v>4492</v>
      </c>
      <c r="I1471" s="76" t="s">
        <v>4493</v>
      </c>
      <c r="J1471" s="88">
        <v>50437304</v>
      </c>
      <c r="L1471" s="75" t="s">
        <v>6327</v>
      </c>
      <c r="M1471" s="75" t="s">
        <v>2</v>
      </c>
      <c r="N1471" s="75" t="s">
        <v>6329</v>
      </c>
      <c r="O1471" s="75" t="s">
        <v>6847</v>
      </c>
      <c r="P1471" s="75" t="s">
        <v>6848</v>
      </c>
    </row>
    <row r="1472" spans="5:16" ht="38.25">
      <c r="E1472" s="78" t="s">
        <v>6327</v>
      </c>
      <c r="F1472" s="75" t="s">
        <v>37</v>
      </c>
      <c r="G1472" s="75" t="s">
        <v>712</v>
      </c>
      <c r="H1472" s="76" t="s">
        <v>4494</v>
      </c>
      <c r="I1472" s="76" t="s">
        <v>4495</v>
      </c>
      <c r="J1472" s="88">
        <v>50437305</v>
      </c>
      <c r="L1472" s="75" t="s">
        <v>6327</v>
      </c>
      <c r="M1472" s="75" t="s">
        <v>2</v>
      </c>
      <c r="N1472" s="75" t="s">
        <v>6329</v>
      </c>
      <c r="O1472" s="75" t="s">
        <v>6849</v>
      </c>
      <c r="P1472" s="75" t="s">
        <v>6850</v>
      </c>
    </row>
    <row r="1473" spans="5:16" ht="38.25">
      <c r="E1473" s="78" t="s">
        <v>6327</v>
      </c>
      <c r="F1473" s="75" t="s">
        <v>37</v>
      </c>
      <c r="G1473" s="75" t="s">
        <v>712</v>
      </c>
      <c r="H1473" s="76" t="s">
        <v>4502</v>
      </c>
      <c r="I1473" s="76" t="s">
        <v>4503</v>
      </c>
      <c r="J1473" s="88">
        <v>50437329</v>
      </c>
      <c r="L1473" s="75" t="s">
        <v>6327</v>
      </c>
      <c r="M1473" s="75" t="s">
        <v>2</v>
      </c>
      <c r="N1473" s="75" t="s">
        <v>6329</v>
      </c>
      <c r="O1473" s="75" t="s">
        <v>6851</v>
      </c>
      <c r="P1473" s="75" t="s">
        <v>6852</v>
      </c>
    </row>
    <row r="1474" spans="5:16" ht="38.25">
      <c r="E1474" s="78" t="s">
        <v>6327</v>
      </c>
      <c r="F1474" s="75" t="s">
        <v>37</v>
      </c>
      <c r="G1474" s="75" t="s">
        <v>712</v>
      </c>
      <c r="H1474" s="76" t="s">
        <v>3652</v>
      </c>
      <c r="I1474" s="76" t="s">
        <v>3653</v>
      </c>
      <c r="J1474" s="88">
        <v>50401383</v>
      </c>
      <c r="L1474" s="75" t="s">
        <v>6327</v>
      </c>
      <c r="M1474" s="75" t="s">
        <v>2</v>
      </c>
      <c r="N1474" s="75" t="s">
        <v>6329</v>
      </c>
      <c r="O1474" s="75" t="s">
        <v>6853</v>
      </c>
      <c r="P1474" s="75" t="s">
        <v>6854</v>
      </c>
    </row>
    <row r="1475" spans="5:16" ht="38.25">
      <c r="E1475" s="78" t="s">
        <v>6327</v>
      </c>
      <c r="F1475" s="75" t="s">
        <v>37</v>
      </c>
      <c r="G1475" s="75" t="s">
        <v>712</v>
      </c>
      <c r="H1475" s="76" t="s">
        <v>3654</v>
      </c>
      <c r="I1475" s="76" t="s">
        <v>3655</v>
      </c>
      <c r="J1475" s="88">
        <v>50401384</v>
      </c>
      <c r="L1475" s="75" t="s">
        <v>6327</v>
      </c>
      <c r="M1475" s="75" t="s">
        <v>2</v>
      </c>
      <c r="N1475" s="75" t="s">
        <v>6329</v>
      </c>
      <c r="O1475" s="75" t="s">
        <v>6855</v>
      </c>
      <c r="P1475" s="75" t="s">
        <v>6856</v>
      </c>
    </row>
    <row r="1476" spans="5:16" ht="38.25">
      <c r="E1476" s="78" t="s">
        <v>6327</v>
      </c>
      <c r="F1476" s="75" t="s">
        <v>37</v>
      </c>
      <c r="G1476" s="75" t="s">
        <v>712</v>
      </c>
      <c r="H1476" s="76" t="s">
        <v>3688</v>
      </c>
      <c r="I1476" s="76" t="s">
        <v>3689</v>
      </c>
      <c r="J1476" s="88">
        <v>50401442</v>
      </c>
      <c r="L1476" s="75" t="s">
        <v>6327</v>
      </c>
      <c r="M1476" s="75" t="s">
        <v>2</v>
      </c>
      <c r="N1476" s="75" t="s">
        <v>6329</v>
      </c>
      <c r="O1476" s="75" t="s">
        <v>6857</v>
      </c>
      <c r="P1476" s="75" t="s">
        <v>6858</v>
      </c>
    </row>
    <row r="1477" spans="5:16" ht="38.25">
      <c r="E1477" s="78" t="s">
        <v>6327</v>
      </c>
      <c r="F1477" s="75" t="s">
        <v>37</v>
      </c>
      <c r="G1477" s="75" t="s">
        <v>712</v>
      </c>
      <c r="H1477" s="76" t="s">
        <v>3662</v>
      </c>
      <c r="I1477" s="76" t="s">
        <v>3663</v>
      </c>
      <c r="J1477" s="88">
        <v>50401391</v>
      </c>
      <c r="L1477" s="75" t="s">
        <v>6327</v>
      </c>
      <c r="M1477" s="75" t="s">
        <v>2</v>
      </c>
      <c r="N1477" s="75" t="s">
        <v>6330</v>
      </c>
      <c r="O1477" s="75" t="s">
        <v>6878</v>
      </c>
      <c r="P1477" s="75" t="s">
        <v>6879</v>
      </c>
    </row>
    <row r="1478" spans="5:16" ht="38.25">
      <c r="E1478" s="78" t="s">
        <v>6327</v>
      </c>
      <c r="F1478" s="75" t="s">
        <v>37</v>
      </c>
      <c r="G1478" s="75" t="s">
        <v>712</v>
      </c>
      <c r="H1478" s="76" t="s">
        <v>3668</v>
      </c>
      <c r="I1478" s="76" t="s">
        <v>3669</v>
      </c>
      <c r="J1478" s="88">
        <v>50401395</v>
      </c>
      <c r="L1478" s="75" t="s">
        <v>6327</v>
      </c>
      <c r="M1478" s="75" t="s">
        <v>2</v>
      </c>
      <c r="N1478" s="75" t="s">
        <v>6330</v>
      </c>
      <c r="O1478" s="75" t="s">
        <v>6880</v>
      </c>
      <c r="P1478" s="75" t="s">
        <v>6881</v>
      </c>
    </row>
    <row r="1479" spans="5:16" ht="38.25">
      <c r="E1479" s="78" t="s">
        <v>6327</v>
      </c>
      <c r="F1479" s="75" t="s">
        <v>37</v>
      </c>
      <c r="G1479" s="75" t="s">
        <v>712</v>
      </c>
      <c r="H1479" s="76" t="s">
        <v>3692</v>
      </c>
      <c r="I1479" s="76" t="s">
        <v>3693</v>
      </c>
      <c r="J1479" s="88">
        <v>50401452</v>
      </c>
      <c r="L1479" s="75" t="s">
        <v>6327</v>
      </c>
      <c r="M1479" s="75" t="s">
        <v>2</v>
      </c>
      <c r="N1479" s="75" t="s">
        <v>6330</v>
      </c>
      <c r="O1479" s="75" t="s">
        <v>6882</v>
      </c>
      <c r="P1479" s="75" t="s">
        <v>6883</v>
      </c>
    </row>
    <row r="1480" spans="5:16" ht="38.25">
      <c r="E1480" s="78" t="s">
        <v>6327</v>
      </c>
      <c r="F1480" s="75" t="s">
        <v>37</v>
      </c>
      <c r="G1480" s="75" t="s">
        <v>712</v>
      </c>
      <c r="H1480" s="76" t="s">
        <v>2397</v>
      </c>
      <c r="I1480" s="76" t="s">
        <v>2398</v>
      </c>
      <c r="J1480" s="88">
        <v>50372555</v>
      </c>
      <c r="L1480" s="75" t="s">
        <v>6327</v>
      </c>
      <c r="M1480" s="75" t="s">
        <v>2</v>
      </c>
      <c r="N1480" s="75" t="s">
        <v>6330</v>
      </c>
      <c r="O1480" s="75" t="s">
        <v>6884</v>
      </c>
      <c r="P1480" s="75" t="s">
        <v>6885</v>
      </c>
    </row>
    <row r="1481" spans="5:16" ht="38.25">
      <c r="E1481" s="78" t="s">
        <v>6327</v>
      </c>
      <c r="F1481" s="75" t="s">
        <v>37</v>
      </c>
      <c r="G1481" s="75" t="s">
        <v>712</v>
      </c>
      <c r="H1481" s="76" t="s">
        <v>3149</v>
      </c>
      <c r="I1481" s="76" t="s">
        <v>3150</v>
      </c>
      <c r="J1481" s="88">
        <v>50397533</v>
      </c>
      <c r="L1481" s="75" t="s">
        <v>6327</v>
      </c>
      <c r="M1481" s="75" t="s">
        <v>2</v>
      </c>
      <c r="N1481" s="75" t="s">
        <v>6330</v>
      </c>
      <c r="O1481" s="75" t="s">
        <v>6886</v>
      </c>
      <c r="P1481" s="75" t="s">
        <v>6887</v>
      </c>
    </row>
    <row r="1482" spans="5:16" ht="38.25">
      <c r="E1482" s="78" t="s">
        <v>6327</v>
      </c>
      <c r="F1482" s="75" t="s">
        <v>37</v>
      </c>
      <c r="G1482" s="75" t="s">
        <v>712</v>
      </c>
      <c r="H1482" s="76" t="s">
        <v>3151</v>
      </c>
      <c r="I1482" s="76" t="s">
        <v>3152</v>
      </c>
      <c r="J1482" s="88">
        <v>50397534</v>
      </c>
      <c r="L1482" s="75" t="s">
        <v>6327</v>
      </c>
      <c r="M1482" s="75" t="s">
        <v>2</v>
      </c>
      <c r="N1482" s="75" t="s">
        <v>6330</v>
      </c>
      <c r="O1482" s="75" t="s">
        <v>6888</v>
      </c>
      <c r="P1482" s="75" t="s">
        <v>6889</v>
      </c>
    </row>
    <row r="1483" spans="5:16" ht="38.25">
      <c r="E1483" s="78" t="s">
        <v>6327</v>
      </c>
      <c r="F1483" s="75" t="s">
        <v>37</v>
      </c>
      <c r="G1483" s="75" t="s">
        <v>712</v>
      </c>
      <c r="H1483" s="76" t="s">
        <v>3153</v>
      </c>
      <c r="I1483" s="76" t="s">
        <v>3154</v>
      </c>
      <c r="J1483" s="88">
        <v>50397535</v>
      </c>
      <c r="L1483" s="75" t="s">
        <v>6327</v>
      </c>
      <c r="M1483" s="75" t="s">
        <v>2</v>
      </c>
      <c r="N1483" s="75" t="s">
        <v>6330</v>
      </c>
      <c r="O1483" s="75" t="s">
        <v>6890</v>
      </c>
      <c r="P1483" s="75" t="s">
        <v>6891</v>
      </c>
    </row>
    <row r="1484" spans="5:16" ht="38.25">
      <c r="E1484" s="78" t="s">
        <v>6327</v>
      </c>
      <c r="F1484" s="75" t="s">
        <v>37</v>
      </c>
      <c r="G1484" s="75" t="s">
        <v>712</v>
      </c>
      <c r="H1484" s="76" t="s">
        <v>3141</v>
      </c>
      <c r="I1484" s="76" t="s">
        <v>3142</v>
      </c>
      <c r="J1484" s="88">
        <v>50397526</v>
      </c>
      <c r="L1484" s="75" t="s">
        <v>6327</v>
      </c>
      <c r="M1484" s="75" t="s">
        <v>2</v>
      </c>
      <c r="N1484" s="75" t="s">
        <v>6330</v>
      </c>
      <c r="O1484" s="75" t="s">
        <v>6892</v>
      </c>
      <c r="P1484" s="75" t="s">
        <v>6893</v>
      </c>
    </row>
    <row r="1485" spans="5:16" ht="38.25">
      <c r="E1485" s="78" t="s">
        <v>6327</v>
      </c>
      <c r="F1485" s="75" t="s">
        <v>37</v>
      </c>
      <c r="G1485" s="75" t="s">
        <v>712</v>
      </c>
      <c r="H1485" s="76" t="s">
        <v>3155</v>
      </c>
      <c r="I1485" s="76" t="s">
        <v>3156</v>
      </c>
      <c r="J1485" s="88">
        <v>50397536</v>
      </c>
      <c r="L1485" s="75" t="s">
        <v>6327</v>
      </c>
      <c r="M1485" s="75" t="s">
        <v>2</v>
      </c>
      <c r="N1485" s="75" t="s">
        <v>6328</v>
      </c>
      <c r="O1485" s="75" t="s">
        <v>7995</v>
      </c>
      <c r="P1485" s="75" t="s">
        <v>7996</v>
      </c>
    </row>
    <row r="1486" spans="5:16" ht="38.25">
      <c r="E1486" s="78" t="s">
        <v>6327</v>
      </c>
      <c r="F1486" s="75" t="s">
        <v>37</v>
      </c>
      <c r="G1486" s="75" t="s">
        <v>712</v>
      </c>
      <c r="H1486" s="76" t="s">
        <v>3157</v>
      </c>
      <c r="I1486" s="76" t="s">
        <v>3158</v>
      </c>
      <c r="J1486" s="88">
        <v>50397539</v>
      </c>
      <c r="L1486" s="75" t="s">
        <v>6327</v>
      </c>
      <c r="M1486" s="75" t="s">
        <v>2</v>
      </c>
      <c r="N1486" s="75" t="s">
        <v>6328</v>
      </c>
      <c r="O1486" s="75" t="s">
        <v>8021</v>
      </c>
      <c r="P1486" s="75" t="s">
        <v>8022</v>
      </c>
    </row>
    <row r="1487" spans="5:16" ht="38.25">
      <c r="E1487" s="78" t="s">
        <v>6327</v>
      </c>
      <c r="F1487" s="75" t="s">
        <v>37</v>
      </c>
      <c r="G1487" s="75" t="s">
        <v>712</v>
      </c>
      <c r="H1487" s="76" t="s">
        <v>3314</v>
      </c>
      <c r="I1487" s="76" t="s">
        <v>3315</v>
      </c>
      <c r="J1487" s="88">
        <v>50398245</v>
      </c>
      <c r="L1487" s="75" t="s">
        <v>6327</v>
      </c>
      <c r="M1487" s="75" t="s">
        <v>2</v>
      </c>
      <c r="N1487" s="75" t="s">
        <v>6328</v>
      </c>
      <c r="O1487" s="75" t="s">
        <v>8005</v>
      </c>
      <c r="P1487" s="75" t="s">
        <v>8006</v>
      </c>
    </row>
    <row r="1488" spans="5:16" ht="38.25">
      <c r="E1488" s="78" t="s">
        <v>6327</v>
      </c>
      <c r="F1488" s="75" t="s">
        <v>37</v>
      </c>
      <c r="G1488" s="75" t="s">
        <v>712</v>
      </c>
      <c r="H1488" s="76" t="s">
        <v>3316</v>
      </c>
      <c r="I1488" s="76" t="s">
        <v>3317</v>
      </c>
      <c r="J1488" s="88">
        <v>50398251</v>
      </c>
      <c r="L1488" s="75" t="s">
        <v>6327</v>
      </c>
      <c r="M1488" s="75" t="s">
        <v>2</v>
      </c>
      <c r="N1488" s="75" t="s">
        <v>6334</v>
      </c>
      <c r="O1488" s="75" t="s">
        <v>7758</v>
      </c>
      <c r="P1488" s="75" t="s">
        <v>7759</v>
      </c>
    </row>
    <row r="1489" spans="5:16" ht="38.25">
      <c r="E1489" s="78" t="s">
        <v>6327</v>
      </c>
      <c r="F1489" s="75" t="s">
        <v>37</v>
      </c>
      <c r="G1489" s="75" t="s">
        <v>712</v>
      </c>
      <c r="H1489" s="76" t="s">
        <v>3125</v>
      </c>
      <c r="I1489" s="76" t="s">
        <v>3126</v>
      </c>
      <c r="J1489" s="88">
        <v>50397503</v>
      </c>
      <c r="L1489" s="75" t="s">
        <v>6327</v>
      </c>
      <c r="M1489" s="75" t="s">
        <v>2</v>
      </c>
      <c r="N1489" s="75" t="s">
        <v>712</v>
      </c>
      <c r="O1489" s="75" t="s">
        <v>9646</v>
      </c>
      <c r="P1489" s="75" t="s">
        <v>9647</v>
      </c>
    </row>
    <row r="1490" spans="5:16" ht="38.25">
      <c r="E1490" s="78" t="s">
        <v>6327</v>
      </c>
      <c r="F1490" s="75" t="s">
        <v>37</v>
      </c>
      <c r="G1490" s="75" t="s">
        <v>712</v>
      </c>
      <c r="H1490" s="76" t="s">
        <v>3318</v>
      </c>
      <c r="I1490" s="76" t="s">
        <v>3319</v>
      </c>
      <c r="J1490" s="88">
        <v>50398252</v>
      </c>
      <c r="L1490" s="75" t="s">
        <v>6327</v>
      </c>
      <c r="M1490" s="75" t="s">
        <v>2</v>
      </c>
      <c r="N1490" s="75" t="s">
        <v>712</v>
      </c>
      <c r="O1490" s="75" t="s">
        <v>9648</v>
      </c>
      <c r="P1490" s="75" t="s">
        <v>9649</v>
      </c>
    </row>
    <row r="1491" spans="5:16" ht="38.25">
      <c r="E1491" s="78" t="s">
        <v>6327</v>
      </c>
      <c r="F1491" s="75" t="s">
        <v>37</v>
      </c>
      <c r="G1491" s="75" t="s">
        <v>712</v>
      </c>
      <c r="H1491" s="76" t="s">
        <v>4212</v>
      </c>
      <c r="I1491" s="76" t="s">
        <v>4213</v>
      </c>
      <c r="J1491" s="88">
        <v>50427535</v>
      </c>
      <c r="L1491" s="75" t="s">
        <v>6327</v>
      </c>
      <c r="M1491" s="75" t="s">
        <v>2</v>
      </c>
      <c r="N1491" s="75" t="s">
        <v>712</v>
      </c>
      <c r="O1491" s="75" t="s">
        <v>9650</v>
      </c>
      <c r="P1491" s="75" t="s">
        <v>9651</v>
      </c>
    </row>
    <row r="1492" spans="5:16" ht="38.25">
      <c r="E1492" s="78" t="s">
        <v>6327</v>
      </c>
      <c r="F1492" s="75" t="s">
        <v>37</v>
      </c>
      <c r="G1492" s="75" t="s">
        <v>712</v>
      </c>
      <c r="H1492" s="76" t="s">
        <v>5426</v>
      </c>
      <c r="I1492" s="76" t="s">
        <v>5427</v>
      </c>
      <c r="J1492" s="88">
        <v>50452705</v>
      </c>
      <c r="L1492" s="75" t="s">
        <v>6327</v>
      </c>
      <c r="M1492" s="75" t="s">
        <v>2</v>
      </c>
      <c r="N1492" s="75" t="s">
        <v>6330</v>
      </c>
      <c r="O1492" s="75" t="s">
        <v>7784</v>
      </c>
      <c r="P1492" s="75" t="s">
        <v>7785</v>
      </c>
    </row>
    <row r="1493" spans="5:16" ht="38.25">
      <c r="E1493" s="78" t="s">
        <v>6327</v>
      </c>
      <c r="F1493" s="75" t="s">
        <v>37</v>
      </c>
      <c r="G1493" s="75" t="s">
        <v>712</v>
      </c>
      <c r="H1493" s="76" t="s">
        <v>2399</v>
      </c>
      <c r="I1493" s="76" t="s">
        <v>2400</v>
      </c>
      <c r="J1493" s="88">
        <v>50372617</v>
      </c>
      <c r="L1493" s="75" t="s">
        <v>6327</v>
      </c>
      <c r="M1493" s="75" t="s">
        <v>37</v>
      </c>
      <c r="N1493" s="75" t="s">
        <v>712</v>
      </c>
      <c r="O1493" s="75" t="s">
        <v>8079</v>
      </c>
      <c r="P1493" s="75" t="s">
        <v>8080</v>
      </c>
    </row>
    <row r="1494" spans="5:16" ht="38.25">
      <c r="E1494" s="78" t="s">
        <v>6327</v>
      </c>
      <c r="F1494" s="75" t="s">
        <v>37</v>
      </c>
      <c r="G1494" s="75" t="s">
        <v>712</v>
      </c>
      <c r="H1494" s="76" t="s">
        <v>2401</v>
      </c>
      <c r="I1494" s="76" t="s">
        <v>2402</v>
      </c>
      <c r="J1494" s="88">
        <v>50372619</v>
      </c>
      <c r="L1494" s="75" t="s">
        <v>6327</v>
      </c>
      <c r="M1494" s="75" t="s">
        <v>2</v>
      </c>
      <c r="N1494" s="75" t="s">
        <v>2237</v>
      </c>
      <c r="O1494" s="75" t="s">
        <v>8631</v>
      </c>
      <c r="P1494" s="75" t="s">
        <v>8632</v>
      </c>
    </row>
    <row r="1495" spans="5:16" ht="38.25">
      <c r="E1495" s="78" t="s">
        <v>6327</v>
      </c>
      <c r="F1495" s="75" t="s">
        <v>37</v>
      </c>
      <c r="G1495" s="75" t="s">
        <v>712</v>
      </c>
      <c r="H1495" s="76" t="s">
        <v>3133</v>
      </c>
      <c r="I1495" s="76" t="s">
        <v>3134</v>
      </c>
      <c r="J1495" s="88">
        <v>50397519</v>
      </c>
      <c r="L1495" s="75" t="s">
        <v>6327</v>
      </c>
      <c r="M1495" s="75" t="s">
        <v>2</v>
      </c>
      <c r="N1495" s="75" t="s">
        <v>2237</v>
      </c>
      <c r="O1495" s="75" t="s">
        <v>8639</v>
      </c>
      <c r="P1495" s="75" t="s">
        <v>8640</v>
      </c>
    </row>
    <row r="1496" spans="5:16" ht="38.25">
      <c r="E1496" s="78" t="s">
        <v>6327</v>
      </c>
      <c r="F1496" s="75" t="s">
        <v>37</v>
      </c>
      <c r="G1496" s="75" t="s">
        <v>712</v>
      </c>
      <c r="H1496" s="76" t="s">
        <v>3127</v>
      </c>
      <c r="I1496" s="76" t="s">
        <v>3128</v>
      </c>
      <c r="J1496" s="88">
        <v>50397505</v>
      </c>
      <c r="L1496" s="75" t="s">
        <v>6327</v>
      </c>
      <c r="M1496" s="75" t="s">
        <v>4</v>
      </c>
      <c r="N1496" s="75" t="s">
        <v>7984</v>
      </c>
      <c r="O1496" s="75" t="s">
        <v>7986</v>
      </c>
      <c r="P1496" s="75" t="s">
        <v>7987</v>
      </c>
    </row>
    <row r="1497" spans="5:16" ht="38.25">
      <c r="E1497" s="78" t="s">
        <v>6327</v>
      </c>
      <c r="F1497" s="75" t="s">
        <v>37</v>
      </c>
      <c r="G1497" s="75" t="s">
        <v>712</v>
      </c>
      <c r="H1497" s="76" t="s">
        <v>3135</v>
      </c>
      <c r="I1497" s="76" t="s">
        <v>3136</v>
      </c>
      <c r="J1497" s="88">
        <v>50397520</v>
      </c>
      <c r="L1497" s="75" t="s">
        <v>6327</v>
      </c>
      <c r="M1497" s="75" t="s">
        <v>2</v>
      </c>
      <c r="N1497" s="75" t="s">
        <v>6333</v>
      </c>
      <c r="O1497" s="75" t="s">
        <v>8278</v>
      </c>
      <c r="P1497" s="75" t="s">
        <v>8279</v>
      </c>
    </row>
    <row r="1498" spans="5:16" ht="38.25">
      <c r="E1498" s="78" t="s">
        <v>6327</v>
      </c>
      <c r="F1498" s="75" t="s">
        <v>37</v>
      </c>
      <c r="G1498" s="75" t="s">
        <v>712</v>
      </c>
      <c r="H1498" s="76" t="s">
        <v>3137</v>
      </c>
      <c r="I1498" s="76" t="s">
        <v>3138</v>
      </c>
      <c r="J1498" s="88">
        <v>50397521</v>
      </c>
      <c r="L1498" s="75" t="s">
        <v>6327</v>
      </c>
      <c r="M1498" s="75" t="s">
        <v>37</v>
      </c>
      <c r="N1498" s="75" t="s">
        <v>712</v>
      </c>
      <c r="O1498" s="75" t="s">
        <v>6900</v>
      </c>
      <c r="P1498" s="75" t="s">
        <v>6901</v>
      </c>
    </row>
    <row r="1499" spans="5:16" ht="38.25">
      <c r="E1499" s="78" t="s">
        <v>6327</v>
      </c>
      <c r="F1499" s="75" t="s">
        <v>37</v>
      </c>
      <c r="G1499" s="75" t="s">
        <v>712</v>
      </c>
      <c r="H1499" s="76" t="s">
        <v>3139</v>
      </c>
      <c r="I1499" s="76" t="s">
        <v>3140</v>
      </c>
      <c r="J1499" s="88">
        <v>50397522</v>
      </c>
      <c r="L1499" s="75" t="s">
        <v>6342</v>
      </c>
      <c r="M1499" s="75" t="s">
        <v>6342</v>
      </c>
      <c r="N1499" s="75" t="s">
        <v>712</v>
      </c>
      <c r="O1499" s="75" t="s">
        <v>7579</v>
      </c>
      <c r="P1499" s="75" t="s">
        <v>7580</v>
      </c>
    </row>
    <row r="1500" spans="5:16" ht="38.25">
      <c r="E1500" s="78" t="s">
        <v>6327</v>
      </c>
      <c r="F1500" s="75" t="s">
        <v>37</v>
      </c>
      <c r="G1500" s="75" t="s">
        <v>712</v>
      </c>
      <c r="H1500" s="76" t="s">
        <v>3101</v>
      </c>
      <c r="I1500" s="76" t="s">
        <v>3102</v>
      </c>
      <c r="J1500" s="88">
        <v>50402728</v>
      </c>
      <c r="L1500" s="75" t="s">
        <v>6342</v>
      </c>
      <c r="M1500" s="75" t="s">
        <v>6342</v>
      </c>
      <c r="N1500" s="75" t="s">
        <v>712</v>
      </c>
      <c r="O1500" s="75" t="s">
        <v>7926</v>
      </c>
      <c r="P1500" s="75" t="s">
        <v>7927</v>
      </c>
    </row>
    <row r="1501" spans="5:16" ht="38.25">
      <c r="E1501" s="78" t="s">
        <v>6327</v>
      </c>
      <c r="F1501" s="75" t="s">
        <v>37</v>
      </c>
      <c r="G1501" s="75" t="s">
        <v>712</v>
      </c>
      <c r="H1501" s="76" t="s">
        <v>3950</v>
      </c>
      <c r="I1501" s="76" t="s">
        <v>3951</v>
      </c>
      <c r="J1501" s="88">
        <v>50402960</v>
      </c>
      <c r="L1501" s="75" t="s">
        <v>6342</v>
      </c>
      <c r="M1501" s="75" t="s">
        <v>6342</v>
      </c>
      <c r="N1501" s="75" t="s">
        <v>712</v>
      </c>
      <c r="O1501" s="75" t="s">
        <v>7115</v>
      </c>
      <c r="P1501" s="75" t="s">
        <v>7116</v>
      </c>
    </row>
    <row r="1502" spans="5:16" ht="38.25">
      <c r="E1502" s="78" t="s">
        <v>6327</v>
      </c>
      <c r="F1502" s="75" t="s">
        <v>37</v>
      </c>
      <c r="G1502" s="75" t="s">
        <v>712</v>
      </c>
      <c r="H1502" s="76" t="s">
        <v>3918</v>
      </c>
      <c r="I1502" s="76" t="s">
        <v>3919</v>
      </c>
      <c r="J1502" s="88">
        <v>50402939</v>
      </c>
      <c r="L1502" s="75" t="s">
        <v>6342</v>
      </c>
      <c r="M1502" s="75" t="s">
        <v>6342</v>
      </c>
      <c r="N1502" s="75" t="s">
        <v>712</v>
      </c>
      <c r="O1502" s="75" t="s">
        <v>7117</v>
      </c>
      <c r="P1502" s="75" t="s">
        <v>7118</v>
      </c>
    </row>
    <row r="1503" spans="5:16" ht="38.25">
      <c r="E1503" s="78" t="s">
        <v>6327</v>
      </c>
      <c r="F1503" s="75" t="s">
        <v>37</v>
      </c>
      <c r="G1503" s="75" t="s">
        <v>712</v>
      </c>
      <c r="H1503" s="76" t="s">
        <v>4912</v>
      </c>
      <c r="I1503" s="76" t="s">
        <v>4913</v>
      </c>
      <c r="J1503" s="88">
        <v>50448715</v>
      </c>
      <c r="L1503" s="75" t="s">
        <v>6342</v>
      </c>
      <c r="M1503" s="75" t="s">
        <v>6342</v>
      </c>
      <c r="N1503" s="75" t="s">
        <v>712</v>
      </c>
      <c r="O1503" s="75" t="s">
        <v>7656</v>
      </c>
      <c r="P1503" s="75" t="s">
        <v>7657</v>
      </c>
    </row>
    <row r="1504" spans="5:16" ht="38.25">
      <c r="E1504" s="78" t="s">
        <v>6327</v>
      </c>
      <c r="F1504" s="75" t="s">
        <v>37</v>
      </c>
      <c r="G1504" s="75" t="s">
        <v>712</v>
      </c>
      <c r="H1504" s="76" t="s">
        <v>3914</v>
      </c>
      <c r="I1504" s="76" t="s">
        <v>3915</v>
      </c>
      <c r="J1504" s="88">
        <v>50402936</v>
      </c>
      <c r="L1504" s="75" t="s">
        <v>6342</v>
      </c>
      <c r="M1504" s="75" t="s">
        <v>6342</v>
      </c>
      <c r="N1504" s="75" t="s">
        <v>712</v>
      </c>
      <c r="O1504" s="75" t="s">
        <v>9467</v>
      </c>
      <c r="P1504" s="75" t="s">
        <v>9468</v>
      </c>
    </row>
    <row r="1505" spans="5:16" ht="38.25">
      <c r="E1505" s="78" t="s">
        <v>6327</v>
      </c>
      <c r="F1505" s="75" t="s">
        <v>37</v>
      </c>
      <c r="G1505" s="75" t="s">
        <v>712</v>
      </c>
      <c r="H1505" s="76" t="s">
        <v>3916</v>
      </c>
      <c r="I1505" s="76" t="s">
        <v>3917</v>
      </c>
      <c r="J1505" s="88">
        <v>50402937</v>
      </c>
      <c r="L1505" s="75" t="s">
        <v>6342</v>
      </c>
      <c r="M1505" s="75" t="s">
        <v>6342</v>
      </c>
      <c r="N1505" s="75" t="s">
        <v>712</v>
      </c>
      <c r="O1505" s="75" t="s">
        <v>7459</v>
      </c>
      <c r="P1505" s="75" t="s">
        <v>7460</v>
      </c>
    </row>
    <row r="1506" spans="5:16" ht="38.25">
      <c r="E1506" s="78" t="s">
        <v>6327</v>
      </c>
      <c r="F1506" s="75" t="s">
        <v>37</v>
      </c>
      <c r="G1506" s="75" t="s">
        <v>712</v>
      </c>
      <c r="H1506" s="76" t="s">
        <v>3944</v>
      </c>
      <c r="I1506" s="76" t="s">
        <v>3945</v>
      </c>
      <c r="J1506" s="88">
        <v>50402957</v>
      </c>
      <c r="L1506" s="75" t="s">
        <v>6342</v>
      </c>
      <c r="M1506" s="75" t="s">
        <v>6342</v>
      </c>
      <c r="N1506" s="75" t="s">
        <v>712</v>
      </c>
      <c r="O1506" s="75" t="s">
        <v>9374</v>
      </c>
      <c r="P1506" s="75" t="s">
        <v>9375</v>
      </c>
    </row>
    <row r="1507" spans="5:16" ht="38.25">
      <c r="E1507" s="78" t="s">
        <v>6327</v>
      </c>
      <c r="F1507" s="75" t="s">
        <v>37</v>
      </c>
      <c r="G1507" s="75" t="s">
        <v>712</v>
      </c>
      <c r="H1507" s="76" t="s">
        <v>3946</v>
      </c>
      <c r="I1507" s="76" t="s">
        <v>3947</v>
      </c>
      <c r="J1507" s="88">
        <v>50402958</v>
      </c>
      <c r="L1507" s="75" t="s">
        <v>6342</v>
      </c>
      <c r="M1507" s="75" t="s">
        <v>6342</v>
      </c>
      <c r="N1507" s="75" t="s">
        <v>712</v>
      </c>
      <c r="O1507" s="75" t="s">
        <v>9408</v>
      </c>
      <c r="P1507" s="75" t="s">
        <v>9409</v>
      </c>
    </row>
    <row r="1508" spans="5:16" ht="38.25">
      <c r="E1508" s="78" t="s">
        <v>6327</v>
      </c>
      <c r="F1508" s="75" t="s">
        <v>37</v>
      </c>
      <c r="G1508" s="75" t="s">
        <v>712</v>
      </c>
      <c r="H1508" s="76" t="s">
        <v>3948</v>
      </c>
      <c r="I1508" s="76" t="s">
        <v>3949</v>
      </c>
      <c r="J1508" s="88">
        <v>50402959</v>
      </c>
      <c r="L1508" s="75" t="s">
        <v>6342</v>
      </c>
      <c r="M1508" s="75" t="s">
        <v>6342</v>
      </c>
      <c r="N1508" s="75" t="s">
        <v>712</v>
      </c>
      <c r="O1508" s="75" t="s">
        <v>7239</v>
      </c>
      <c r="P1508" s="75" t="s">
        <v>7240</v>
      </c>
    </row>
    <row r="1509" spans="5:16" ht="38.25">
      <c r="E1509" s="78" t="s">
        <v>6327</v>
      </c>
      <c r="F1509" s="75" t="s">
        <v>37</v>
      </c>
      <c r="G1509" s="75" t="s">
        <v>712</v>
      </c>
      <c r="H1509" s="76" t="s">
        <v>2503</v>
      </c>
      <c r="I1509" s="76" t="s">
        <v>2504</v>
      </c>
      <c r="J1509" s="88">
        <v>50383195</v>
      </c>
      <c r="L1509" s="75" t="s">
        <v>6342</v>
      </c>
      <c r="M1509" s="75" t="s">
        <v>6342</v>
      </c>
      <c r="N1509" s="75" t="s">
        <v>712</v>
      </c>
      <c r="O1509" s="75" t="s">
        <v>7241</v>
      </c>
      <c r="P1509" s="75" t="s">
        <v>7242</v>
      </c>
    </row>
    <row r="1510" spans="5:16" ht="38.25">
      <c r="E1510" s="78" t="s">
        <v>6327</v>
      </c>
      <c r="F1510" s="75" t="s">
        <v>37</v>
      </c>
      <c r="G1510" s="75" t="s">
        <v>712</v>
      </c>
      <c r="H1510" s="76" t="s">
        <v>2511</v>
      </c>
      <c r="I1510" s="76" t="s">
        <v>2512</v>
      </c>
      <c r="J1510" s="88">
        <v>50383237</v>
      </c>
      <c r="L1510" s="75" t="s">
        <v>6342</v>
      </c>
      <c r="M1510" s="75" t="s">
        <v>6342</v>
      </c>
      <c r="N1510" s="75" t="s">
        <v>712</v>
      </c>
      <c r="O1510" s="75" t="s">
        <v>6718</v>
      </c>
      <c r="P1510" s="75" t="s">
        <v>6719</v>
      </c>
    </row>
    <row r="1511" spans="5:16" ht="38.25">
      <c r="E1511" s="78" t="s">
        <v>6327</v>
      </c>
      <c r="F1511" s="75" t="s">
        <v>37</v>
      </c>
      <c r="G1511" s="75" t="s">
        <v>712</v>
      </c>
      <c r="H1511" s="76" t="s">
        <v>4150</v>
      </c>
      <c r="I1511" s="76" t="s">
        <v>4151</v>
      </c>
      <c r="J1511" s="88">
        <v>50427368</v>
      </c>
      <c r="L1511" s="75" t="s">
        <v>6342</v>
      </c>
      <c r="M1511" s="75" t="s">
        <v>6342</v>
      </c>
      <c r="N1511" s="75" t="s">
        <v>712</v>
      </c>
      <c r="O1511" s="75" t="s">
        <v>9388</v>
      </c>
      <c r="P1511" s="75" t="s">
        <v>9389</v>
      </c>
    </row>
    <row r="1512" spans="5:16" ht="38.25">
      <c r="E1512" s="78" t="s">
        <v>6327</v>
      </c>
      <c r="F1512" s="75" t="s">
        <v>37</v>
      </c>
      <c r="G1512" s="75" t="s">
        <v>712</v>
      </c>
      <c r="H1512" s="76" t="s">
        <v>4152</v>
      </c>
      <c r="I1512" s="76" t="s">
        <v>4153</v>
      </c>
      <c r="J1512" s="88">
        <v>50427369</v>
      </c>
      <c r="L1512" s="75" t="s">
        <v>6342</v>
      </c>
      <c r="M1512" s="75" t="s">
        <v>6342</v>
      </c>
      <c r="N1512" s="75" t="s">
        <v>712</v>
      </c>
      <c r="O1512" s="75" t="s">
        <v>7243</v>
      </c>
      <c r="P1512" s="75" t="s">
        <v>7244</v>
      </c>
    </row>
    <row r="1513" spans="5:16" ht="38.25">
      <c r="E1513" s="78" t="s">
        <v>6327</v>
      </c>
      <c r="F1513" s="75" t="s">
        <v>37</v>
      </c>
      <c r="G1513" s="75" t="s">
        <v>712</v>
      </c>
      <c r="H1513" s="76" t="s">
        <v>2515</v>
      </c>
      <c r="I1513" s="76" t="s">
        <v>2516</v>
      </c>
      <c r="J1513" s="88">
        <v>50383239</v>
      </c>
      <c r="L1513" s="75" t="s">
        <v>6342</v>
      </c>
      <c r="M1513" s="75" t="s">
        <v>6342</v>
      </c>
      <c r="N1513" s="75" t="s">
        <v>712</v>
      </c>
      <c r="O1513" s="75" t="s">
        <v>7707</v>
      </c>
      <c r="P1513" s="75" t="s">
        <v>7708</v>
      </c>
    </row>
    <row r="1514" spans="5:16" ht="38.25">
      <c r="E1514" s="78" t="s">
        <v>6327</v>
      </c>
      <c r="F1514" s="75" t="s">
        <v>37</v>
      </c>
      <c r="G1514" s="75" t="s">
        <v>712</v>
      </c>
      <c r="H1514" s="76" t="s">
        <v>2517</v>
      </c>
      <c r="I1514" s="76" t="s">
        <v>2518</v>
      </c>
      <c r="J1514" s="88">
        <v>50383240</v>
      </c>
      <c r="L1514" s="75" t="s">
        <v>6342</v>
      </c>
      <c r="M1514" s="75" t="s">
        <v>6342</v>
      </c>
      <c r="N1514" s="75" t="s">
        <v>712</v>
      </c>
      <c r="O1514" s="75" t="s">
        <v>7535</v>
      </c>
      <c r="P1514" s="75" t="s">
        <v>7536</v>
      </c>
    </row>
    <row r="1515" spans="5:16" ht="38.25">
      <c r="E1515" s="78" t="s">
        <v>6327</v>
      </c>
      <c r="F1515" s="75" t="s">
        <v>37</v>
      </c>
      <c r="G1515" s="75" t="s">
        <v>712</v>
      </c>
      <c r="H1515" s="76" t="s">
        <v>2475</v>
      </c>
      <c r="I1515" s="76" t="s">
        <v>2476</v>
      </c>
      <c r="J1515" s="88">
        <v>50373657</v>
      </c>
      <c r="L1515" s="75" t="s">
        <v>6342</v>
      </c>
      <c r="M1515" s="75" t="s">
        <v>6342</v>
      </c>
      <c r="N1515" s="75" t="s">
        <v>712</v>
      </c>
      <c r="O1515" s="75" t="s">
        <v>6936</v>
      </c>
      <c r="P1515" s="75" t="s">
        <v>6937</v>
      </c>
    </row>
    <row r="1516" spans="5:16" ht="38.25">
      <c r="E1516" s="78" t="s">
        <v>6327</v>
      </c>
      <c r="F1516" s="75" t="s">
        <v>37</v>
      </c>
      <c r="G1516" s="75" t="s">
        <v>712</v>
      </c>
      <c r="H1516" s="76" t="s">
        <v>3227</v>
      </c>
      <c r="I1516" s="76" t="s">
        <v>3228</v>
      </c>
      <c r="J1516" s="88">
        <v>50397834</v>
      </c>
      <c r="L1516" s="75" t="s">
        <v>6342</v>
      </c>
      <c r="M1516" s="75" t="s">
        <v>6342</v>
      </c>
      <c r="N1516" s="75" t="s">
        <v>712</v>
      </c>
      <c r="O1516" s="75" t="s">
        <v>7577</v>
      </c>
      <c r="P1516" s="75" t="s">
        <v>7578</v>
      </c>
    </row>
    <row r="1517" spans="5:16" ht="38.25">
      <c r="E1517" s="78" t="s">
        <v>6327</v>
      </c>
      <c r="F1517" s="75" t="s">
        <v>37</v>
      </c>
      <c r="G1517" s="75" t="s">
        <v>712</v>
      </c>
      <c r="H1517" s="76" t="s">
        <v>2329</v>
      </c>
      <c r="I1517" s="76" t="s">
        <v>2330</v>
      </c>
      <c r="J1517" s="88">
        <v>50330528</v>
      </c>
      <c r="L1517" s="75" t="s">
        <v>6342</v>
      </c>
      <c r="M1517" s="75" t="s">
        <v>6342</v>
      </c>
      <c r="N1517" s="75" t="s">
        <v>712</v>
      </c>
      <c r="O1517" s="75" t="s">
        <v>7756</v>
      </c>
      <c r="P1517" s="75" t="s">
        <v>7757</v>
      </c>
    </row>
    <row r="1518" spans="5:16" ht="38.25">
      <c r="E1518" s="78" t="s">
        <v>6327</v>
      </c>
      <c r="F1518" s="75" t="s">
        <v>37</v>
      </c>
      <c r="G1518" s="75" t="s">
        <v>712</v>
      </c>
      <c r="H1518" s="76" t="s">
        <v>2977</v>
      </c>
      <c r="I1518" s="76" t="s">
        <v>2978</v>
      </c>
      <c r="J1518" s="88">
        <v>50397168</v>
      </c>
      <c r="L1518" s="75" t="s">
        <v>6342</v>
      </c>
      <c r="M1518" s="75" t="s">
        <v>6342</v>
      </c>
      <c r="N1518" s="75" t="s">
        <v>712</v>
      </c>
      <c r="O1518" s="75" t="s">
        <v>7581</v>
      </c>
      <c r="P1518" s="75" t="s">
        <v>7582</v>
      </c>
    </row>
    <row r="1519" spans="5:16" ht="38.25">
      <c r="E1519" s="78" t="s">
        <v>6327</v>
      </c>
      <c r="F1519" s="75" t="s">
        <v>37</v>
      </c>
      <c r="G1519" s="75" t="s">
        <v>712</v>
      </c>
      <c r="H1519" s="76" t="s">
        <v>2979</v>
      </c>
      <c r="I1519" s="76" t="s">
        <v>2980</v>
      </c>
      <c r="J1519" s="88">
        <v>50397170</v>
      </c>
      <c r="L1519" s="75" t="s">
        <v>6342</v>
      </c>
      <c r="M1519" s="75" t="s">
        <v>6342</v>
      </c>
      <c r="N1519" s="75" t="s">
        <v>712</v>
      </c>
      <c r="O1519" s="75" t="s">
        <v>7595</v>
      </c>
      <c r="P1519" s="75" t="s">
        <v>7596</v>
      </c>
    </row>
    <row r="1520" spans="5:16" ht="38.25">
      <c r="E1520" s="78" t="s">
        <v>6327</v>
      </c>
      <c r="F1520" s="75" t="s">
        <v>37</v>
      </c>
      <c r="G1520" s="75" t="s">
        <v>712</v>
      </c>
      <c r="H1520" s="76" t="s">
        <v>2981</v>
      </c>
      <c r="I1520" s="76" t="s">
        <v>2982</v>
      </c>
      <c r="J1520" s="88">
        <v>50397171</v>
      </c>
      <c r="L1520" s="75" t="s">
        <v>6342</v>
      </c>
      <c r="M1520" s="75" t="s">
        <v>6342</v>
      </c>
      <c r="N1520" s="75" t="s">
        <v>712</v>
      </c>
      <c r="O1520" s="75" t="s">
        <v>7764</v>
      </c>
      <c r="P1520" s="75" t="s">
        <v>7765</v>
      </c>
    </row>
    <row r="1521" spans="5:16" ht="38.25">
      <c r="E1521" s="78" t="s">
        <v>6327</v>
      </c>
      <c r="F1521" s="75" t="s">
        <v>37</v>
      </c>
      <c r="G1521" s="75" t="s">
        <v>712</v>
      </c>
      <c r="H1521" s="76" t="s">
        <v>2983</v>
      </c>
      <c r="I1521" s="76" t="s">
        <v>2984</v>
      </c>
      <c r="J1521" s="88">
        <v>50397172</v>
      </c>
      <c r="L1521" s="75" t="s">
        <v>6342</v>
      </c>
      <c r="M1521" s="75" t="s">
        <v>6342</v>
      </c>
      <c r="N1521" s="75" t="s">
        <v>712</v>
      </c>
      <c r="O1521" s="75" t="s">
        <v>6958</v>
      </c>
      <c r="P1521" s="75" t="s">
        <v>6959</v>
      </c>
    </row>
    <row r="1522" spans="5:16" ht="38.25">
      <c r="E1522" s="78" t="s">
        <v>6327</v>
      </c>
      <c r="F1522" s="75" t="s">
        <v>37</v>
      </c>
      <c r="G1522" s="75" t="s">
        <v>712</v>
      </c>
      <c r="H1522" s="76" t="s">
        <v>2985</v>
      </c>
      <c r="I1522" s="76" t="s">
        <v>2986</v>
      </c>
      <c r="J1522" s="88">
        <v>50397175</v>
      </c>
      <c r="L1522" s="75" t="s">
        <v>6342</v>
      </c>
      <c r="M1522" s="75" t="s">
        <v>6342</v>
      </c>
      <c r="N1522" s="75" t="s">
        <v>712</v>
      </c>
      <c r="O1522" s="75" t="s">
        <v>6960</v>
      </c>
      <c r="P1522" s="75" t="s">
        <v>6961</v>
      </c>
    </row>
    <row r="1523" spans="5:16" ht="38.25">
      <c r="E1523" s="78" t="s">
        <v>6327</v>
      </c>
      <c r="F1523" s="75" t="s">
        <v>37</v>
      </c>
      <c r="G1523" s="75" t="s">
        <v>712</v>
      </c>
      <c r="H1523" s="76" t="s">
        <v>2959</v>
      </c>
      <c r="I1523" s="76" t="s">
        <v>2960</v>
      </c>
      <c r="J1523" s="88">
        <v>50397147</v>
      </c>
      <c r="L1523" s="75" t="s">
        <v>6342</v>
      </c>
      <c r="M1523" s="75" t="s">
        <v>6342</v>
      </c>
      <c r="N1523" s="75" t="s">
        <v>712</v>
      </c>
      <c r="O1523" s="75" t="s">
        <v>6946</v>
      </c>
      <c r="P1523" s="75" t="s">
        <v>6947</v>
      </c>
    </row>
    <row r="1524" spans="5:16" ht="38.25">
      <c r="E1524" s="78" t="s">
        <v>6327</v>
      </c>
      <c r="F1524" s="75" t="s">
        <v>37</v>
      </c>
      <c r="G1524" s="75" t="s">
        <v>712</v>
      </c>
      <c r="H1524" s="76" t="s">
        <v>2961</v>
      </c>
      <c r="I1524" s="76" t="s">
        <v>2962</v>
      </c>
      <c r="J1524" s="88">
        <v>50397148</v>
      </c>
      <c r="L1524" s="75" t="s">
        <v>6342</v>
      </c>
      <c r="M1524" s="75" t="s">
        <v>6342</v>
      </c>
      <c r="N1524" s="75" t="s">
        <v>712</v>
      </c>
      <c r="O1524" s="75" t="s">
        <v>6948</v>
      </c>
      <c r="P1524" s="75" t="s">
        <v>6949</v>
      </c>
    </row>
    <row r="1525" spans="5:16" ht="38.25">
      <c r="E1525" s="78" t="s">
        <v>6327</v>
      </c>
      <c r="F1525" s="75" t="s">
        <v>37</v>
      </c>
      <c r="G1525" s="75" t="s">
        <v>712</v>
      </c>
      <c r="H1525" s="76" t="s">
        <v>2949</v>
      </c>
      <c r="I1525" s="76" t="s">
        <v>2950</v>
      </c>
      <c r="J1525" s="88">
        <v>50397104</v>
      </c>
      <c r="L1525" s="75" t="s">
        <v>6342</v>
      </c>
      <c r="M1525" s="75" t="s">
        <v>6342</v>
      </c>
      <c r="N1525" s="75" t="s">
        <v>712</v>
      </c>
      <c r="O1525" s="75" t="s">
        <v>6950</v>
      </c>
      <c r="P1525" s="75" t="s">
        <v>6951</v>
      </c>
    </row>
    <row r="1526" spans="5:16" ht="38.25">
      <c r="E1526" s="78" t="s">
        <v>6327</v>
      </c>
      <c r="F1526" s="75" t="s">
        <v>37</v>
      </c>
      <c r="G1526" s="75" t="s">
        <v>712</v>
      </c>
      <c r="H1526" s="76" t="s">
        <v>2993</v>
      </c>
      <c r="I1526" s="76" t="s">
        <v>2994</v>
      </c>
      <c r="J1526" s="88">
        <v>50397188</v>
      </c>
      <c r="L1526" s="75" t="s">
        <v>6342</v>
      </c>
      <c r="M1526" s="75" t="s">
        <v>6342</v>
      </c>
      <c r="N1526" s="75" t="s">
        <v>712</v>
      </c>
      <c r="O1526" s="75" t="s">
        <v>7869</v>
      </c>
      <c r="P1526" s="75" t="s">
        <v>7870</v>
      </c>
    </row>
    <row r="1527" spans="5:16" ht="38.25">
      <c r="E1527" s="78" t="s">
        <v>6327</v>
      </c>
      <c r="F1527" s="75" t="s">
        <v>37</v>
      </c>
      <c r="G1527" s="75" t="s">
        <v>712</v>
      </c>
      <c r="H1527" s="76" t="s">
        <v>2963</v>
      </c>
      <c r="I1527" s="76" t="s">
        <v>2964</v>
      </c>
      <c r="J1527" s="88">
        <v>50397149</v>
      </c>
      <c r="L1527" s="75" t="s">
        <v>6342</v>
      </c>
      <c r="M1527" s="75" t="s">
        <v>6342</v>
      </c>
      <c r="N1527" s="75" t="s">
        <v>712</v>
      </c>
      <c r="O1527" s="75" t="s">
        <v>6952</v>
      </c>
      <c r="P1527" s="75" t="s">
        <v>6953</v>
      </c>
    </row>
    <row r="1528" spans="5:16" ht="38.25">
      <c r="E1528" s="78" t="s">
        <v>6327</v>
      </c>
      <c r="F1528" s="75" t="s">
        <v>37</v>
      </c>
      <c r="G1528" s="75" t="s">
        <v>712</v>
      </c>
      <c r="H1528" s="76" t="s">
        <v>2955</v>
      </c>
      <c r="I1528" s="76" t="s">
        <v>2956</v>
      </c>
      <c r="J1528" s="88">
        <v>50397145</v>
      </c>
      <c r="L1528" s="75" t="s">
        <v>6342</v>
      </c>
      <c r="M1528" s="75" t="s">
        <v>6342</v>
      </c>
      <c r="N1528" s="75" t="s">
        <v>712</v>
      </c>
      <c r="O1528" s="75" t="s">
        <v>6954</v>
      </c>
      <c r="P1528" s="75" t="s">
        <v>6955</v>
      </c>
    </row>
    <row r="1529" spans="5:16" ht="38.25">
      <c r="E1529" s="78" t="s">
        <v>6327</v>
      </c>
      <c r="F1529" s="75" t="s">
        <v>37</v>
      </c>
      <c r="G1529" s="75" t="s">
        <v>712</v>
      </c>
      <c r="H1529" s="76" t="s">
        <v>2957</v>
      </c>
      <c r="I1529" s="76" t="s">
        <v>2958</v>
      </c>
      <c r="J1529" s="88">
        <v>50397146</v>
      </c>
      <c r="L1529" s="75" t="s">
        <v>6342</v>
      </c>
      <c r="M1529" s="75" t="s">
        <v>6342</v>
      </c>
      <c r="N1529" s="75" t="s">
        <v>712</v>
      </c>
      <c r="O1529" s="75" t="s">
        <v>6956</v>
      </c>
      <c r="P1529" s="75" t="s">
        <v>6957</v>
      </c>
    </row>
    <row r="1530" spans="5:16" ht="38.25">
      <c r="E1530" s="78" t="s">
        <v>6327</v>
      </c>
      <c r="F1530" s="75" t="s">
        <v>37</v>
      </c>
      <c r="G1530" s="75" t="s">
        <v>712</v>
      </c>
      <c r="H1530" s="76" t="s">
        <v>2987</v>
      </c>
      <c r="I1530" s="76" t="s">
        <v>2988</v>
      </c>
      <c r="J1530" s="88">
        <v>50397176</v>
      </c>
      <c r="L1530" s="75" t="s">
        <v>6342</v>
      </c>
      <c r="M1530" s="75" t="s">
        <v>6342</v>
      </c>
      <c r="N1530" s="75" t="s">
        <v>712</v>
      </c>
      <c r="O1530" s="75" t="s">
        <v>6963</v>
      </c>
      <c r="P1530" s="75" t="s">
        <v>6964</v>
      </c>
    </row>
    <row r="1531" spans="5:16" ht="38.25">
      <c r="E1531" s="78" t="s">
        <v>6327</v>
      </c>
      <c r="F1531" s="75" t="s">
        <v>37</v>
      </c>
      <c r="G1531" s="75" t="s">
        <v>712</v>
      </c>
      <c r="H1531" s="76" t="s">
        <v>4206</v>
      </c>
      <c r="I1531" s="76" t="s">
        <v>4207</v>
      </c>
      <c r="J1531" s="88">
        <v>50427530</v>
      </c>
      <c r="L1531" s="75" t="s">
        <v>6342</v>
      </c>
      <c r="M1531" s="75" t="s">
        <v>6342</v>
      </c>
      <c r="N1531" s="75" t="s">
        <v>712</v>
      </c>
      <c r="O1531" s="75" t="s">
        <v>6965</v>
      </c>
      <c r="P1531" s="75" t="s">
        <v>6966</v>
      </c>
    </row>
    <row r="1532" spans="5:16" ht="38.25">
      <c r="E1532" s="78" t="s">
        <v>6327</v>
      </c>
      <c r="F1532" s="75" t="s">
        <v>37</v>
      </c>
      <c r="G1532" s="75" t="s">
        <v>712</v>
      </c>
      <c r="H1532" s="76" t="s">
        <v>4208</v>
      </c>
      <c r="I1532" s="76" t="s">
        <v>4209</v>
      </c>
      <c r="J1532" s="88">
        <v>50427531</v>
      </c>
      <c r="L1532" s="75" t="s">
        <v>6342</v>
      </c>
      <c r="M1532" s="75" t="s">
        <v>6342</v>
      </c>
      <c r="N1532" s="75" t="s">
        <v>712</v>
      </c>
      <c r="O1532" s="75" t="s">
        <v>6967</v>
      </c>
      <c r="P1532" s="75" t="s">
        <v>6968</v>
      </c>
    </row>
    <row r="1533" spans="5:16" ht="38.25">
      <c r="E1533" s="78" t="s">
        <v>6327</v>
      </c>
      <c r="F1533" s="75" t="s">
        <v>37</v>
      </c>
      <c r="G1533" s="75" t="s">
        <v>712</v>
      </c>
      <c r="H1533" s="76" t="s">
        <v>5424</v>
      </c>
      <c r="I1533" s="76" t="s">
        <v>5425</v>
      </c>
      <c r="J1533" s="88">
        <v>50452703</v>
      </c>
      <c r="L1533" s="75" t="s">
        <v>6342</v>
      </c>
      <c r="M1533" s="75" t="s">
        <v>6342</v>
      </c>
      <c r="N1533" s="75" t="s">
        <v>712</v>
      </c>
      <c r="O1533" s="75" t="s">
        <v>6969</v>
      </c>
      <c r="P1533" s="75" t="s">
        <v>6970</v>
      </c>
    </row>
    <row r="1534" spans="5:16" ht="38.25">
      <c r="E1534" s="78" t="s">
        <v>6327</v>
      </c>
      <c r="F1534" s="75" t="s">
        <v>37</v>
      </c>
      <c r="G1534" s="75" t="s">
        <v>712</v>
      </c>
      <c r="H1534" s="76" t="s">
        <v>5584</v>
      </c>
      <c r="I1534" s="76" t="s">
        <v>5585</v>
      </c>
      <c r="J1534" s="88">
        <v>50457493</v>
      </c>
      <c r="L1534" s="75" t="s">
        <v>6342</v>
      </c>
      <c r="M1534" s="75" t="s">
        <v>6342</v>
      </c>
      <c r="N1534" s="75" t="s">
        <v>712</v>
      </c>
      <c r="O1534" s="75" t="s">
        <v>7506</v>
      </c>
      <c r="P1534" s="75" t="s">
        <v>7507</v>
      </c>
    </row>
    <row r="1535" spans="5:16" ht="38.25">
      <c r="E1535" s="78" t="s">
        <v>6327</v>
      </c>
      <c r="F1535" s="75" t="s">
        <v>37</v>
      </c>
      <c r="G1535" s="75" t="s">
        <v>712</v>
      </c>
      <c r="H1535" s="76" t="s">
        <v>2989</v>
      </c>
      <c r="I1535" s="76" t="s">
        <v>2990</v>
      </c>
      <c r="J1535" s="88">
        <v>50397180</v>
      </c>
      <c r="L1535" s="75" t="s">
        <v>6342</v>
      </c>
      <c r="M1535" s="75" t="s">
        <v>6342</v>
      </c>
      <c r="N1535" s="75" t="s">
        <v>712</v>
      </c>
      <c r="O1535" s="75" t="s">
        <v>9293</v>
      </c>
      <c r="P1535" s="75" t="s">
        <v>9294</v>
      </c>
    </row>
    <row r="1536" spans="5:16" ht="38.25">
      <c r="E1536" s="78" t="s">
        <v>6327</v>
      </c>
      <c r="F1536" s="75" t="s">
        <v>37</v>
      </c>
      <c r="G1536" s="75" t="s">
        <v>712</v>
      </c>
      <c r="H1536" s="76" t="s">
        <v>2991</v>
      </c>
      <c r="I1536" s="76" t="s">
        <v>2992</v>
      </c>
      <c r="J1536" s="88">
        <v>50397186</v>
      </c>
      <c r="L1536" s="75" t="s">
        <v>6342</v>
      </c>
      <c r="M1536" s="75" t="s">
        <v>6342</v>
      </c>
      <c r="N1536" s="75" t="s">
        <v>712</v>
      </c>
      <c r="O1536" s="75" t="s">
        <v>6721</v>
      </c>
      <c r="P1536" s="75" t="s">
        <v>6722</v>
      </c>
    </row>
    <row r="1537" spans="5:16" ht="38.25">
      <c r="E1537" s="78" t="s">
        <v>6327</v>
      </c>
      <c r="F1537" s="75" t="s">
        <v>37</v>
      </c>
      <c r="G1537" s="75" t="s">
        <v>712</v>
      </c>
      <c r="H1537" s="76" t="s">
        <v>6320</v>
      </c>
      <c r="I1537" s="76" t="s">
        <v>6321</v>
      </c>
      <c r="J1537" s="88">
        <v>50481693</v>
      </c>
      <c r="L1537" s="75" t="s">
        <v>6342</v>
      </c>
      <c r="M1537" s="75" t="s">
        <v>6342</v>
      </c>
      <c r="N1537" s="75" t="s">
        <v>712</v>
      </c>
      <c r="O1537" s="75" t="s">
        <v>9027</v>
      </c>
      <c r="P1537" s="75" t="s">
        <v>9028</v>
      </c>
    </row>
    <row r="1538" spans="5:16" ht="38.25">
      <c r="E1538" s="78" t="s">
        <v>6327</v>
      </c>
      <c r="F1538" s="75" t="s">
        <v>37</v>
      </c>
      <c r="G1538" s="75" t="s">
        <v>712</v>
      </c>
      <c r="H1538" s="76" t="s">
        <v>2951</v>
      </c>
      <c r="I1538" s="76" t="s">
        <v>2952</v>
      </c>
      <c r="J1538" s="88">
        <v>50397137</v>
      </c>
      <c r="L1538" s="75" t="s">
        <v>6342</v>
      </c>
      <c r="M1538" s="75" t="s">
        <v>6342</v>
      </c>
      <c r="N1538" s="75" t="s">
        <v>712</v>
      </c>
      <c r="O1538" s="75" t="s">
        <v>9029</v>
      </c>
      <c r="P1538" s="75" t="s">
        <v>9030</v>
      </c>
    </row>
    <row r="1539" spans="5:16" ht="38.25">
      <c r="E1539" s="78" t="s">
        <v>6327</v>
      </c>
      <c r="F1539" s="75" t="s">
        <v>37</v>
      </c>
      <c r="G1539" s="75" t="s">
        <v>712</v>
      </c>
      <c r="H1539" s="76" t="s">
        <v>2953</v>
      </c>
      <c r="I1539" s="76" t="s">
        <v>2954</v>
      </c>
      <c r="J1539" s="88">
        <v>50397141</v>
      </c>
      <c r="L1539" s="75" t="s">
        <v>6342</v>
      </c>
      <c r="M1539" s="75" t="s">
        <v>6342</v>
      </c>
      <c r="N1539" s="75" t="s">
        <v>712</v>
      </c>
      <c r="O1539" s="75" t="s">
        <v>9035</v>
      </c>
      <c r="P1539" s="75" t="s">
        <v>9036</v>
      </c>
    </row>
    <row r="1540" spans="5:16" ht="38.25">
      <c r="E1540" s="78" t="s">
        <v>6327</v>
      </c>
      <c r="F1540" s="75" t="s">
        <v>37</v>
      </c>
      <c r="G1540" s="75" t="s">
        <v>712</v>
      </c>
      <c r="H1540" s="76" t="s">
        <v>2973</v>
      </c>
      <c r="I1540" s="76" t="s">
        <v>2974</v>
      </c>
      <c r="J1540" s="88">
        <v>50397163</v>
      </c>
      <c r="L1540" s="75" t="s">
        <v>6342</v>
      </c>
      <c r="M1540" s="75" t="s">
        <v>6342</v>
      </c>
      <c r="N1540" s="75" t="s">
        <v>712</v>
      </c>
      <c r="O1540" s="75" t="s">
        <v>9418</v>
      </c>
      <c r="P1540" s="75" t="s">
        <v>9419</v>
      </c>
    </row>
    <row r="1541" spans="5:16" ht="38.25">
      <c r="E1541" s="78" t="s">
        <v>6327</v>
      </c>
      <c r="F1541" s="75" t="s">
        <v>37</v>
      </c>
      <c r="G1541" s="75" t="s">
        <v>712</v>
      </c>
      <c r="H1541" s="76" t="s">
        <v>2975</v>
      </c>
      <c r="I1541" s="76" t="s">
        <v>2976</v>
      </c>
      <c r="J1541" s="88">
        <v>50397165</v>
      </c>
      <c r="L1541" s="75" t="s">
        <v>6342</v>
      </c>
      <c r="M1541" s="75" t="s">
        <v>6342</v>
      </c>
      <c r="N1541" s="75" t="s">
        <v>712</v>
      </c>
      <c r="O1541" s="75" t="s">
        <v>9420</v>
      </c>
      <c r="P1541" s="75" t="s">
        <v>9421</v>
      </c>
    </row>
    <row r="1542" spans="5:16" ht="38.25">
      <c r="E1542" s="78" t="s">
        <v>6327</v>
      </c>
      <c r="F1542" s="75" t="s">
        <v>37</v>
      </c>
      <c r="G1542" s="75" t="s">
        <v>712</v>
      </c>
      <c r="H1542" s="76" t="s">
        <v>5586</v>
      </c>
      <c r="I1542" s="76" t="s">
        <v>5587</v>
      </c>
      <c r="J1542" s="88">
        <v>50457512</v>
      </c>
      <c r="L1542" s="75" t="s">
        <v>6342</v>
      </c>
      <c r="M1542" s="75" t="s">
        <v>6342</v>
      </c>
      <c r="N1542" s="75" t="s">
        <v>712</v>
      </c>
      <c r="O1542" s="75" t="s">
        <v>9422</v>
      </c>
      <c r="P1542" s="75" t="s">
        <v>9423</v>
      </c>
    </row>
    <row r="1543" spans="5:16" ht="38.25">
      <c r="E1543" s="78" t="s">
        <v>6327</v>
      </c>
      <c r="F1543" s="75" t="s">
        <v>37</v>
      </c>
      <c r="G1543" s="75" t="s">
        <v>712</v>
      </c>
      <c r="H1543" s="76" t="s">
        <v>2995</v>
      </c>
      <c r="I1543" s="76" t="s">
        <v>2996</v>
      </c>
      <c r="J1543" s="88">
        <v>50397189</v>
      </c>
      <c r="L1543" s="75" t="s">
        <v>6342</v>
      </c>
      <c r="M1543" s="75" t="s">
        <v>6342</v>
      </c>
      <c r="N1543" s="75" t="s">
        <v>712</v>
      </c>
      <c r="O1543" s="75" t="s">
        <v>9424</v>
      </c>
      <c r="P1543" s="75" t="s">
        <v>9425</v>
      </c>
    </row>
    <row r="1544" spans="5:16" ht="38.25">
      <c r="E1544" s="78" t="s">
        <v>6327</v>
      </c>
      <c r="F1544" s="75" t="s">
        <v>37</v>
      </c>
      <c r="G1544" s="75" t="s">
        <v>712</v>
      </c>
      <c r="H1544" s="76" t="s">
        <v>4038</v>
      </c>
      <c r="I1544" s="76" t="s">
        <v>4039</v>
      </c>
      <c r="J1544" s="88">
        <v>50405101</v>
      </c>
      <c r="L1544" s="75" t="s">
        <v>6342</v>
      </c>
      <c r="M1544" s="75" t="s">
        <v>6342</v>
      </c>
      <c r="N1544" s="75" t="s">
        <v>712</v>
      </c>
      <c r="O1544" s="75" t="s">
        <v>9426</v>
      </c>
      <c r="P1544" s="75" t="s">
        <v>9427</v>
      </c>
    </row>
    <row r="1545" spans="5:16" ht="38.25">
      <c r="E1545" s="78" t="s">
        <v>6327</v>
      </c>
      <c r="F1545" s="75" t="s">
        <v>37</v>
      </c>
      <c r="G1545" s="75" t="s">
        <v>712</v>
      </c>
      <c r="H1545" s="76" t="s">
        <v>4040</v>
      </c>
      <c r="I1545" s="76" t="s">
        <v>4041</v>
      </c>
      <c r="J1545" s="88">
        <v>50405128</v>
      </c>
      <c r="L1545" s="75" t="s">
        <v>6342</v>
      </c>
      <c r="M1545" s="75" t="s">
        <v>6342</v>
      </c>
      <c r="N1545" s="75" t="s">
        <v>712</v>
      </c>
      <c r="O1545" s="75" t="s">
        <v>9428</v>
      </c>
      <c r="P1545" s="75" t="s">
        <v>9429</v>
      </c>
    </row>
    <row r="1546" spans="5:16" ht="38.25">
      <c r="E1546" s="78" t="s">
        <v>6327</v>
      </c>
      <c r="F1546" s="75" t="s">
        <v>37</v>
      </c>
      <c r="G1546" s="75" t="s">
        <v>712</v>
      </c>
      <c r="H1546" s="76" t="s">
        <v>4042</v>
      </c>
      <c r="I1546" s="76" t="s">
        <v>4043</v>
      </c>
      <c r="J1546" s="88">
        <v>50405165</v>
      </c>
      <c r="L1546" s="75" t="s">
        <v>6342</v>
      </c>
      <c r="M1546" s="75" t="s">
        <v>6342</v>
      </c>
      <c r="N1546" s="75" t="s">
        <v>712</v>
      </c>
      <c r="O1546" s="75" t="s">
        <v>9469</v>
      </c>
      <c r="P1546" s="75" t="s">
        <v>9470</v>
      </c>
    </row>
    <row r="1547" spans="5:16" ht="38.25">
      <c r="E1547" s="78" t="s">
        <v>6327</v>
      </c>
      <c r="F1547" s="75" t="s">
        <v>37</v>
      </c>
      <c r="G1547" s="75" t="s">
        <v>712</v>
      </c>
      <c r="H1547" s="76" t="s">
        <v>2965</v>
      </c>
      <c r="I1547" s="76" t="s">
        <v>2966</v>
      </c>
      <c r="J1547" s="88">
        <v>50397150</v>
      </c>
      <c r="L1547" s="75" t="s">
        <v>6342</v>
      </c>
      <c r="M1547" s="75" t="s">
        <v>6342</v>
      </c>
      <c r="N1547" s="75" t="s">
        <v>712</v>
      </c>
      <c r="O1547" s="75" t="s">
        <v>9471</v>
      </c>
      <c r="P1547" s="75" t="s">
        <v>9472</v>
      </c>
    </row>
    <row r="1548" spans="5:16" ht="38.25">
      <c r="E1548" s="78" t="s">
        <v>6327</v>
      </c>
      <c r="F1548" s="75" t="s">
        <v>37</v>
      </c>
      <c r="G1548" s="75" t="s">
        <v>712</v>
      </c>
      <c r="H1548" s="76" t="s">
        <v>2967</v>
      </c>
      <c r="I1548" s="76" t="s">
        <v>2968</v>
      </c>
      <c r="J1548" s="88">
        <v>50397151</v>
      </c>
      <c r="L1548" s="75" t="s">
        <v>6327</v>
      </c>
      <c r="M1548" s="75" t="s">
        <v>2</v>
      </c>
      <c r="N1548" s="75" t="s">
        <v>6328</v>
      </c>
      <c r="O1548" s="75" t="s">
        <v>7887</v>
      </c>
      <c r="P1548" s="75" t="s">
        <v>7888</v>
      </c>
    </row>
    <row r="1549" spans="5:16" ht="38.25">
      <c r="E1549" s="78" t="s">
        <v>6327</v>
      </c>
      <c r="F1549" s="75" t="s">
        <v>37</v>
      </c>
      <c r="G1549" s="75" t="s">
        <v>712</v>
      </c>
      <c r="H1549" s="76" t="s">
        <v>2969</v>
      </c>
      <c r="I1549" s="76" t="s">
        <v>2970</v>
      </c>
      <c r="J1549" s="88">
        <v>50397152</v>
      </c>
      <c r="L1549" s="75" t="s">
        <v>6327</v>
      </c>
      <c r="M1549" s="75" t="s">
        <v>2</v>
      </c>
      <c r="N1549" s="75" t="s">
        <v>6328</v>
      </c>
      <c r="O1549" s="75" t="s">
        <v>7889</v>
      </c>
      <c r="P1549" s="75" t="s">
        <v>7890</v>
      </c>
    </row>
    <row r="1550" spans="5:16" ht="38.25">
      <c r="E1550" s="78" t="s">
        <v>6327</v>
      </c>
      <c r="F1550" s="75" t="s">
        <v>37</v>
      </c>
      <c r="G1550" s="75" t="s">
        <v>712</v>
      </c>
      <c r="H1550" s="76" t="s">
        <v>2997</v>
      </c>
      <c r="I1550" s="76" t="s">
        <v>2998</v>
      </c>
      <c r="J1550" s="88">
        <v>50397190</v>
      </c>
      <c r="L1550" s="75" t="s">
        <v>6327</v>
      </c>
      <c r="M1550" s="75" t="s">
        <v>2</v>
      </c>
      <c r="N1550" s="75" t="s">
        <v>6328</v>
      </c>
      <c r="O1550" s="75" t="s">
        <v>7891</v>
      </c>
      <c r="P1550" s="75" t="s">
        <v>7892</v>
      </c>
    </row>
    <row r="1551" spans="5:16" ht="38.25">
      <c r="E1551" s="78" t="s">
        <v>6327</v>
      </c>
      <c r="F1551" s="75" t="s">
        <v>37</v>
      </c>
      <c r="G1551" s="75" t="s">
        <v>712</v>
      </c>
      <c r="H1551" s="76" t="s">
        <v>2971</v>
      </c>
      <c r="I1551" s="76" t="s">
        <v>2972</v>
      </c>
      <c r="J1551" s="88">
        <v>50397153</v>
      </c>
      <c r="L1551" s="75" t="s">
        <v>6327</v>
      </c>
      <c r="M1551" s="75" t="s">
        <v>2</v>
      </c>
      <c r="N1551" s="75" t="s">
        <v>6328</v>
      </c>
      <c r="O1551" s="75" t="s">
        <v>9404</v>
      </c>
      <c r="P1551" s="75" t="s">
        <v>9405</v>
      </c>
    </row>
    <row r="1552" spans="5:16" ht="38.25">
      <c r="E1552" s="78" t="s">
        <v>6327</v>
      </c>
      <c r="F1552" s="75" t="s">
        <v>37</v>
      </c>
      <c r="G1552" s="75" t="s">
        <v>712</v>
      </c>
      <c r="H1552" s="76" t="s">
        <v>2999</v>
      </c>
      <c r="I1552" s="76" t="s">
        <v>3000</v>
      </c>
      <c r="J1552" s="88">
        <v>50397193</v>
      </c>
      <c r="L1552" s="75" t="s">
        <v>6327</v>
      </c>
      <c r="M1552" s="75" t="s">
        <v>2</v>
      </c>
      <c r="N1552" s="75" t="s">
        <v>6328</v>
      </c>
      <c r="O1552" s="75" t="s">
        <v>9406</v>
      </c>
      <c r="P1552" s="75" t="s">
        <v>9407</v>
      </c>
    </row>
    <row r="1553" spans="5:16" ht="38.25">
      <c r="E1553" s="78" t="s">
        <v>6327</v>
      </c>
      <c r="F1553" s="75" t="s">
        <v>37</v>
      </c>
      <c r="G1553" s="75" t="s">
        <v>712</v>
      </c>
      <c r="H1553" s="76" t="s">
        <v>3221</v>
      </c>
      <c r="I1553" s="76" t="s">
        <v>3222</v>
      </c>
      <c r="J1553" s="88">
        <v>50397812</v>
      </c>
      <c r="L1553" s="75" t="s">
        <v>6327</v>
      </c>
      <c r="M1553" s="75" t="s">
        <v>6327</v>
      </c>
      <c r="N1553" s="75" t="s">
        <v>712</v>
      </c>
      <c r="O1553" s="75" t="s">
        <v>6916</v>
      </c>
      <c r="P1553" s="75" t="s">
        <v>6917</v>
      </c>
    </row>
    <row r="1554" spans="5:16" ht="38.25">
      <c r="E1554" s="78" t="s">
        <v>6327</v>
      </c>
      <c r="F1554" s="75" t="s">
        <v>37</v>
      </c>
      <c r="G1554" s="75" t="s">
        <v>712</v>
      </c>
      <c r="H1554" s="76" t="s">
        <v>2335</v>
      </c>
      <c r="I1554" s="76" t="s">
        <v>2336</v>
      </c>
      <c r="J1554" s="88">
        <v>50330625</v>
      </c>
      <c r="L1554" s="75" t="s">
        <v>6342</v>
      </c>
      <c r="M1554" s="75" t="s">
        <v>6342</v>
      </c>
      <c r="N1554" s="75" t="s">
        <v>712</v>
      </c>
      <c r="O1554" s="75" t="s">
        <v>7037</v>
      </c>
      <c r="P1554" s="75" t="s">
        <v>7038</v>
      </c>
    </row>
    <row r="1555" spans="5:16" ht="38.25">
      <c r="E1555" s="78" t="s">
        <v>6327</v>
      </c>
      <c r="F1555" s="75" t="s">
        <v>37</v>
      </c>
      <c r="G1555" s="75" t="s">
        <v>712</v>
      </c>
      <c r="H1555" s="76" t="s">
        <v>3215</v>
      </c>
      <c r="I1555" s="76" t="s">
        <v>3216</v>
      </c>
      <c r="J1555" s="88">
        <v>50397802</v>
      </c>
      <c r="L1555" s="75" t="s">
        <v>6327</v>
      </c>
      <c r="M1555" s="75" t="s">
        <v>6336</v>
      </c>
      <c r="N1555" s="75" t="s">
        <v>712</v>
      </c>
      <c r="O1555" s="75" t="s">
        <v>7966</v>
      </c>
      <c r="P1555" s="75" t="s">
        <v>7967</v>
      </c>
    </row>
    <row r="1556" spans="5:16" ht="38.25">
      <c r="E1556" s="78" t="s">
        <v>6327</v>
      </c>
      <c r="F1556" s="75" t="s">
        <v>37</v>
      </c>
      <c r="G1556" s="75" t="s">
        <v>712</v>
      </c>
      <c r="H1556" s="76" t="s">
        <v>3223</v>
      </c>
      <c r="I1556" s="76" t="s">
        <v>3224</v>
      </c>
      <c r="J1556" s="88">
        <v>50397813</v>
      </c>
      <c r="L1556" s="75" t="s">
        <v>6327</v>
      </c>
      <c r="M1556" s="75" t="s">
        <v>6336</v>
      </c>
      <c r="N1556" s="75" t="s">
        <v>712</v>
      </c>
      <c r="O1556" s="75" t="s">
        <v>7510</v>
      </c>
      <c r="P1556" s="75" t="s">
        <v>7511</v>
      </c>
    </row>
    <row r="1557" spans="5:16" ht="38.25">
      <c r="E1557" s="78" t="s">
        <v>6327</v>
      </c>
      <c r="F1557" s="75" t="s">
        <v>37</v>
      </c>
      <c r="G1557" s="75" t="s">
        <v>712</v>
      </c>
      <c r="H1557" s="76" t="s">
        <v>2339</v>
      </c>
      <c r="I1557" s="76" t="s">
        <v>2340</v>
      </c>
      <c r="J1557" s="88">
        <v>50330630</v>
      </c>
    </row>
    <row r="1558" spans="5:16" ht="38.25">
      <c r="E1558" s="78" t="s">
        <v>6327</v>
      </c>
      <c r="F1558" s="75" t="s">
        <v>37</v>
      </c>
      <c r="G1558" s="75" t="s">
        <v>712</v>
      </c>
      <c r="H1558" s="76" t="s">
        <v>2343</v>
      </c>
      <c r="I1558" s="76" t="s">
        <v>2344</v>
      </c>
      <c r="J1558" s="88">
        <v>50330633</v>
      </c>
    </row>
    <row r="1559" spans="5:16" ht="38.25">
      <c r="E1559" s="78" t="s">
        <v>6327</v>
      </c>
      <c r="F1559" s="75" t="s">
        <v>37</v>
      </c>
      <c r="G1559" s="75" t="s">
        <v>712</v>
      </c>
      <c r="H1559" s="76" t="s">
        <v>2471</v>
      </c>
      <c r="I1559" s="76" t="s">
        <v>2472</v>
      </c>
      <c r="J1559" s="88">
        <v>50373647</v>
      </c>
    </row>
    <row r="1560" spans="5:16" ht="38.25">
      <c r="E1560" s="78" t="s">
        <v>6327</v>
      </c>
      <c r="F1560" s="75" t="s">
        <v>37</v>
      </c>
      <c r="G1560" s="75" t="s">
        <v>712</v>
      </c>
      <c r="H1560" s="76" t="s">
        <v>3229</v>
      </c>
      <c r="I1560" s="76" t="s">
        <v>3230</v>
      </c>
      <c r="J1560" s="88">
        <v>50397835</v>
      </c>
    </row>
    <row r="1561" spans="5:16" ht="38.25">
      <c r="E1561" s="78" t="s">
        <v>6327</v>
      </c>
      <c r="F1561" s="75" t="s">
        <v>37</v>
      </c>
      <c r="G1561" s="75" t="s">
        <v>712</v>
      </c>
      <c r="H1561" s="76" t="s">
        <v>3231</v>
      </c>
      <c r="I1561" s="76" t="s">
        <v>3232</v>
      </c>
      <c r="J1561" s="88">
        <v>50397836</v>
      </c>
    </row>
    <row r="1562" spans="5:16" ht="38.25">
      <c r="E1562" s="78" t="s">
        <v>6327</v>
      </c>
      <c r="F1562" s="75" t="s">
        <v>37</v>
      </c>
      <c r="G1562" s="75" t="s">
        <v>712</v>
      </c>
      <c r="H1562" s="76" t="s">
        <v>3225</v>
      </c>
      <c r="I1562" s="76" t="s">
        <v>3226</v>
      </c>
      <c r="J1562" s="88">
        <v>50397833</v>
      </c>
    </row>
    <row r="1563" spans="5:16" ht="38.25">
      <c r="E1563" s="78" t="s">
        <v>6327</v>
      </c>
      <c r="F1563" s="75" t="s">
        <v>37</v>
      </c>
      <c r="G1563" s="75" t="s">
        <v>712</v>
      </c>
      <c r="H1563" s="76" t="s">
        <v>6018</v>
      </c>
      <c r="I1563" s="76" t="s">
        <v>6019</v>
      </c>
      <c r="J1563" s="88">
        <v>50474066</v>
      </c>
    </row>
    <row r="1564" spans="5:16" ht="38.25">
      <c r="E1564" s="78" t="s">
        <v>6342</v>
      </c>
      <c r="F1564" s="75" t="s">
        <v>37</v>
      </c>
      <c r="G1564" s="75" t="s">
        <v>712</v>
      </c>
      <c r="H1564" s="76" t="s">
        <v>6078</v>
      </c>
      <c r="I1564" s="76" t="s">
        <v>6079</v>
      </c>
      <c r="J1564" s="88">
        <v>50474126</v>
      </c>
    </row>
    <row r="1565" spans="5:16" ht="38.25">
      <c r="E1565" s="78" t="s">
        <v>6342</v>
      </c>
      <c r="F1565" s="75" t="s">
        <v>37</v>
      </c>
      <c r="G1565" s="75" t="s">
        <v>712</v>
      </c>
      <c r="H1565" s="76" t="s">
        <v>6082</v>
      </c>
      <c r="I1565" s="76" t="s">
        <v>6083</v>
      </c>
      <c r="J1565" s="88">
        <v>50474128</v>
      </c>
    </row>
    <row r="1566" spans="5:16" ht="38.25">
      <c r="E1566" s="78" t="s">
        <v>6342</v>
      </c>
      <c r="F1566" s="75" t="s">
        <v>37</v>
      </c>
      <c r="G1566" s="75" t="s">
        <v>712</v>
      </c>
      <c r="H1566" s="76" t="s">
        <v>6084</v>
      </c>
      <c r="I1566" s="76" t="s">
        <v>6085</v>
      </c>
      <c r="J1566" s="88">
        <v>50474133</v>
      </c>
    </row>
    <row r="1567" spans="5:16" ht="38.25">
      <c r="E1567" s="78" t="s">
        <v>6342</v>
      </c>
      <c r="F1567" s="75" t="s">
        <v>37</v>
      </c>
      <c r="G1567" s="75" t="s">
        <v>712</v>
      </c>
      <c r="H1567" s="76" t="s">
        <v>6002</v>
      </c>
      <c r="I1567" s="76" t="s">
        <v>6003</v>
      </c>
      <c r="J1567" s="88">
        <v>50474131</v>
      </c>
    </row>
    <row r="1568" spans="5:16" ht="38.25">
      <c r="E1568" s="78" t="s">
        <v>6342</v>
      </c>
      <c r="F1568" s="75" t="s">
        <v>37</v>
      </c>
      <c r="G1568" s="75" t="s">
        <v>712</v>
      </c>
      <c r="H1568" s="76" t="s">
        <v>2473</v>
      </c>
      <c r="I1568" s="76" t="s">
        <v>2474</v>
      </c>
      <c r="J1568" s="88">
        <v>50373652</v>
      </c>
    </row>
    <row r="1569" spans="5:10" ht="38.25">
      <c r="E1569" s="78" t="s">
        <v>6327</v>
      </c>
      <c r="F1569" s="75" t="s">
        <v>37</v>
      </c>
      <c r="G1569" s="75" t="s">
        <v>712</v>
      </c>
      <c r="H1569" s="76" t="s">
        <v>6016</v>
      </c>
      <c r="I1569" s="76" t="s">
        <v>6017</v>
      </c>
      <c r="J1569" s="88">
        <v>50474052</v>
      </c>
    </row>
    <row r="1570" spans="5:10" ht="38.25">
      <c r="E1570" s="78" t="s">
        <v>6342</v>
      </c>
      <c r="F1570" s="75" t="s">
        <v>37</v>
      </c>
      <c r="G1570" s="75" t="s">
        <v>712</v>
      </c>
      <c r="H1570" s="76" t="s">
        <v>6020</v>
      </c>
      <c r="I1570" s="76" t="s">
        <v>6021</v>
      </c>
      <c r="J1570" s="88">
        <v>50474067</v>
      </c>
    </row>
    <row r="1571" spans="5:10" ht="38.25">
      <c r="E1571" s="78" t="s">
        <v>6342</v>
      </c>
      <c r="F1571" s="75" t="s">
        <v>37</v>
      </c>
      <c r="G1571" s="75" t="s">
        <v>712</v>
      </c>
      <c r="H1571" s="76" t="s">
        <v>6022</v>
      </c>
      <c r="I1571" s="76" t="s">
        <v>6023</v>
      </c>
      <c r="J1571" s="88">
        <v>50474068</v>
      </c>
    </row>
    <row r="1572" spans="5:10" ht="38.25">
      <c r="E1572" s="78" t="s">
        <v>6342</v>
      </c>
      <c r="F1572" s="75" t="s">
        <v>37</v>
      </c>
      <c r="G1572" s="75" t="s">
        <v>712</v>
      </c>
      <c r="H1572" s="76" t="s">
        <v>6036</v>
      </c>
      <c r="I1572" s="76" t="s">
        <v>6037</v>
      </c>
      <c r="J1572" s="88">
        <v>50474097</v>
      </c>
    </row>
    <row r="1573" spans="5:10" ht="38.25">
      <c r="E1573" s="78" t="s">
        <v>6342</v>
      </c>
      <c r="F1573" s="75" t="s">
        <v>37</v>
      </c>
      <c r="G1573" s="75" t="s">
        <v>712</v>
      </c>
      <c r="H1573" s="76" t="s">
        <v>6038</v>
      </c>
      <c r="I1573" s="76" t="s">
        <v>6039</v>
      </c>
      <c r="J1573" s="88">
        <v>50474100</v>
      </c>
    </row>
    <row r="1574" spans="5:10" ht="38.25">
      <c r="E1574" s="78" t="s">
        <v>6327</v>
      </c>
      <c r="F1574" s="75" t="s">
        <v>37</v>
      </c>
      <c r="G1574" s="75" t="s">
        <v>712</v>
      </c>
      <c r="H1574" s="76" t="s">
        <v>6074</v>
      </c>
      <c r="I1574" s="76" t="s">
        <v>6075</v>
      </c>
      <c r="J1574" s="88">
        <v>50474120</v>
      </c>
    </row>
    <row r="1575" spans="5:10" ht="38.25">
      <c r="E1575" s="78" t="s">
        <v>6327</v>
      </c>
      <c r="F1575" s="75" t="s">
        <v>37</v>
      </c>
      <c r="G1575" s="75" t="s">
        <v>712</v>
      </c>
      <c r="H1575" s="76" t="s">
        <v>6076</v>
      </c>
      <c r="I1575" s="76" t="s">
        <v>6077</v>
      </c>
      <c r="J1575" s="88">
        <v>50474123</v>
      </c>
    </row>
    <row r="1576" spans="5:10" ht="38.25">
      <c r="E1576" s="78" t="s">
        <v>6327</v>
      </c>
      <c r="F1576" s="75" t="s">
        <v>37</v>
      </c>
      <c r="G1576" s="75" t="s">
        <v>712</v>
      </c>
      <c r="H1576" s="76" t="s">
        <v>4462</v>
      </c>
      <c r="I1576" s="76" t="s">
        <v>4463</v>
      </c>
      <c r="J1576" s="88">
        <v>50435086</v>
      </c>
    </row>
    <row r="1577" spans="5:10" ht="38.25">
      <c r="E1577" s="78" t="s">
        <v>6327</v>
      </c>
      <c r="F1577" s="75" t="s">
        <v>37</v>
      </c>
      <c r="G1577" s="75" t="s">
        <v>712</v>
      </c>
      <c r="H1577" s="76" t="s">
        <v>4464</v>
      </c>
      <c r="I1577" s="76" t="s">
        <v>4465</v>
      </c>
      <c r="J1577" s="88">
        <v>50435087</v>
      </c>
    </row>
    <row r="1578" spans="5:10" ht="38.25">
      <c r="E1578" s="78" t="s">
        <v>6327</v>
      </c>
      <c r="F1578" s="75" t="s">
        <v>37</v>
      </c>
      <c r="G1578" s="75" t="s">
        <v>712</v>
      </c>
      <c r="H1578" s="76" t="s">
        <v>2429</v>
      </c>
      <c r="I1578" s="76" t="s">
        <v>2430</v>
      </c>
      <c r="J1578" s="88">
        <v>50373369</v>
      </c>
    </row>
    <row r="1579" spans="5:10" ht="38.25">
      <c r="E1579" s="78" t="s">
        <v>6327</v>
      </c>
      <c r="F1579" s="75" t="s">
        <v>37</v>
      </c>
      <c r="G1579" s="75" t="s">
        <v>712</v>
      </c>
      <c r="H1579" s="76" t="s">
        <v>2431</v>
      </c>
      <c r="I1579" s="76" t="s">
        <v>2432</v>
      </c>
      <c r="J1579" s="88">
        <v>50373378</v>
      </c>
    </row>
    <row r="1580" spans="5:10" ht="38.25">
      <c r="E1580" s="78" t="s">
        <v>6327</v>
      </c>
      <c r="F1580" s="75" t="s">
        <v>37</v>
      </c>
      <c r="G1580" s="75" t="s">
        <v>712</v>
      </c>
      <c r="H1580" s="76" t="s">
        <v>4376</v>
      </c>
      <c r="I1580" s="76" t="s">
        <v>4377</v>
      </c>
      <c r="J1580" s="88">
        <v>50433400</v>
      </c>
    </row>
    <row r="1581" spans="5:10" ht="38.25">
      <c r="E1581" s="78" t="s">
        <v>6327</v>
      </c>
      <c r="F1581" s="75" t="s">
        <v>37</v>
      </c>
      <c r="G1581" s="75" t="s">
        <v>712</v>
      </c>
      <c r="H1581" s="76" t="s">
        <v>4380</v>
      </c>
      <c r="I1581" s="76" t="s">
        <v>4381</v>
      </c>
      <c r="J1581" s="88">
        <v>50433415</v>
      </c>
    </row>
    <row r="1582" spans="5:10" ht="38.25">
      <c r="E1582" s="78" t="s">
        <v>6327</v>
      </c>
      <c r="F1582" s="75" t="s">
        <v>37</v>
      </c>
      <c r="G1582" s="75" t="s">
        <v>712</v>
      </c>
      <c r="H1582" s="76" t="s">
        <v>4378</v>
      </c>
      <c r="I1582" s="76" t="s">
        <v>4379</v>
      </c>
      <c r="J1582" s="88">
        <v>50433401</v>
      </c>
    </row>
    <row r="1583" spans="5:10" ht="38.25">
      <c r="E1583" s="78" t="s">
        <v>6327</v>
      </c>
      <c r="F1583" s="75" t="s">
        <v>37</v>
      </c>
      <c r="G1583" s="75" t="s">
        <v>712</v>
      </c>
      <c r="H1583" s="76" t="s">
        <v>2477</v>
      </c>
      <c r="I1583" s="76" t="s">
        <v>2478</v>
      </c>
      <c r="J1583" s="88">
        <v>50373659</v>
      </c>
    </row>
    <row r="1584" spans="5:10" ht="38.25">
      <c r="E1584" s="78" t="s">
        <v>6327</v>
      </c>
      <c r="F1584" s="75" t="s">
        <v>37</v>
      </c>
      <c r="G1584" s="75" t="s">
        <v>712</v>
      </c>
      <c r="H1584" s="76" t="s">
        <v>3209</v>
      </c>
      <c r="I1584" s="76" t="s">
        <v>3210</v>
      </c>
      <c r="J1584" s="88">
        <v>50397799</v>
      </c>
    </row>
    <row r="1585" spans="5:10" ht="38.25">
      <c r="E1585" s="78" t="s">
        <v>6327</v>
      </c>
      <c r="F1585" s="75" t="s">
        <v>37</v>
      </c>
      <c r="G1585" s="75" t="s">
        <v>712</v>
      </c>
      <c r="H1585" s="76" t="s">
        <v>3217</v>
      </c>
      <c r="I1585" s="76" t="s">
        <v>3218</v>
      </c>
      <c r="J1585" s="88">
        <v>50397810</v>
      </c>
    </row>
    <row r="1586" spans="5:10" ht="38.25">
      <c r="E1586" s="78" t="s">
        <v>6327</v>
      </c>
      <c r="F1586" s="75" t="s">
        <v>37</v>
      </c>
      <c r="G1586" s="75" t="s">
        <v>712</v>
      </c>
      <c r="H1586" s="76" t="s">
        <v>3211</v>
      </c>
      <c r="I1586" s="76" t="s">
        <v>3212</v>
      </c>
      <c r="J1586" s="88">
        <v>50397800</v>
      </c>
    </row>
    <row r="1587" spans="5:10" ht="38.25">
      <c r="E1587" s="78" t="s">
        <v>6327</v>
      </c>
      <c r="F1587" s="75" t="s">
        <v>37</v>
      </c>
      <c r="G1587" s="75" t="s">
        <v>712</v>
      </c>
      <c r="H1587" s="76" t="s">
        <v>3219</v>
      </c>
      <c r="I1587" s="76" t="s">
        <v>3220</v>
      </c>
      <c r="J1587" s="88">
        <v>50397811</v>
      </c>
    </row>
    <row r="1588" spans="5:10" ht="38.25">
      <c r="E1588" s="78" t="s">
        <v>6327</v>
      </c>
      <c r="F1588" s="75" t="s">
        <v>37</v>
      </c>
      <c r="G1588" s="75" t="s">
        <v>712</v>
      </c>
      <c r="H1588" s="76" t="s">
        <v>6146</v>
      </c>
      <c r="I1588" s="76" t="s">
        <v>6147</v>
      </c>
      <c r="J1588" s="88">
        <v>50474793</v>
      </c>
    </row>
    <row r="1589" spans="5:10" ht="38.25">
      <c r="E1589" s="78" t="s">
        <v>6327</v>
      </c>
      <c r="F1589" s="75" t="s">
        <v>37</v>
      </c>
      <c r="G1589" s="75" t="s">
        <v>712</v>
      </c>
      <c r="H1589" s="76" t="s">
        <v>3213</v>
      </c>
      <c r="I1589" s="76" t="s">
        <v>3214</v>
      </c>
      <c r="J1589" s="88">
        <v>50397801</v>
      </c>
    </row>
    <row r="1590" spans="5:10" ht="38.25">
      <c r="E1590" s="78" t="s">
        <v>6327</v>
      </c>
      <c r="F1590" s="75" t="s">
        <v>37</v>
      </c>
      <c r="G1590" s="75" t="s">
        <v>712</v>
      </c>
      <c r="H1590" s="76" t="s">
        <v>5470</v>
      </c>
      <c r="I1590" s="76" t="s">
        <v>5471</v>
      </c>
      <c r="J1590" s="88">
        <v>50454442</v>
      </c>
    </row>
    <row r="1591" spans="5:10" ht="38.25">
      <c r="E1591" s="78" t="s">
        <v>6327</v>
      </c>
      <c r="F1591" s="75" t="s">
        <v>37</v>
      </c>
      <c r="G1591" s="75" t="s">
        <v>712</v>
      </c>
      <c r="H1591" s="76" t="s">
        <v>5472</v>
      </c>
      <c r="I1591" s="76" t="s">
        <v>5473</v>
      </c>
      <c r="J1591" s="88">
        <v>50454446</v>
      </c>
    </row>
    <row r="1592" spans="5:10" ht="38.25">
      <c r="E1592" s="78" t="s">
        <v>6327</v>
      </c>
      <c r="F1592" s="75" t="s">
        <v>6340</v>
      </c>
      <c r="G1592" s="75" t="s">
        <v>712</v>
      </c>
      <c r="H1592" s="76" t="s">
        <v>5540</v>
      </c>
      <c r="I1592" s="76" t="s">
        <v>5541</v>
      </c>
      <c r="J1592" s="88">
        <v>50455843</v>
      </c>
    </row>
    <row r="1593" spans="5:10" ht="38.25">
      <c r="E1593" s="78" t="s">
        <v>6327</v>
      </c>
      <c r="F1593" s="75" t="s">
        <v>6340</v>
      </c>
      <c r="G1593" s="75" t="s">
        <v>712</v>
      </c>
      <c r="H1593" s="76" t="s">
        <v>6172</v>
      </c>
      <c r="I1593" s="76" t="s">
        <v>6173</v>
      </c>
      <c r="J1593" s="88">
        <v>50475975</v>
      </c>
    </row>
    <row r="1594" spans="5:10" ht="38.25">
      <c r="E1594" s="78" t="s">
        <v>6327</v>
      </c>
      <c r="F1594" s="75" t="s">
        <v>6340</v>
      </c>
      <c r="G1594" s="75" t="s">
        <v>712</v>
      </c>
      <c r="H1594" s="76" t="s">
        <v>6180</v>
      </c>
      <c r="I1594" s="76" t="s">
        <v>6181</v>
      </c>
      <c r="J1594" s="88">
        <v>50476033</v>
      </c>
    </row>
    <row r="1595" spans="5:10" ht="38.25">
      <c r="E1595" s="78" t="s">
        <v>6327</v>
      </c>
      <c r="F1595" s="75" t="s">
        <v>6340</v>
      </c>
      <c r="G1595" s="75" t="s">
        <v>712</v>
      </c>
      <c r="H1595" s="76" t="s">
        <v>6182</v>
      </c>
      <c r="I1595" s="76" t="s">
        <v>6183</v>
      </c>
      <c r="J1595" s="88">
        <v>50476034</v>
      </c>
    </row>
    <row r="1596" spans="5:10" ht="38.25">
      <c r="E1596" s="78" t="s">
        <v>6327</v>
      </c>
      <c r="F1596" s="75" t="s">
        <v>6340</v>
      </c>
      <c r="G1596" s="75" t="s">
        <v>712</v>
      </c>
      <c r="H1596" s="76" t="s">
        <v>6166</v>
      </c>
      <c r="I1596" s="76" t="s">
        <v>6167</v>
      </c>
      <c r="J1596" s="88">
        <v>50475963</v>
      </c>
    </row>
    <row r="1597" spans="5:10" ht="38.25">
      <c r="E1597" s="78" t="s">
        <v>6327</v>
      </c>
      <c r="F1597" s="75" t="s">
        <v>6340</v>
      </c>
      <c r="G1597" s="75" t="s">
        <v>712</v>
      </c>
      <c r="H1597" s="76" t="s">
        <v>6008</v>
      </c>
      <c r="I1597" s="76" t="s">
        <v>6009</v>
      </c>
      <c r="J1597" s="88">
        <v>50476019</v>
      </c>
    </row>
    <row r="1598" spans="5:10" ht="38.25">
      <c r="E1598" s="78" t="s">
        <v>6327</v>
      </c>
      <c r="F1598" s="75" t="s">
        <v>6340</v>
      </c>
      <c r="G1598" s="75" t="s">
        <v>712</v>
      </c>
      <c r="H1598" s="76" t="s">
        <v>6010</v>
      </c>
      <c r="I1598" s="76" t="s">
        <v>6011</v>
      </c>
      <c r="J1598" s="88">
        <v>50476024</v>
      </c>
    </row>
    <row r="1599" spans="5:10" ht="38.25">
      <c r="E1599" s="78" t="s">
        <v>6327</v>
      </c>
      <c r="F1599" s="75" t="s">
        <v>6340</v>
      </c>
      <c r="G1599" s="75" t="s">
        <v>712</v>
      </c>
      <c r="H1599" s="76" t="s">
        <v>6168</v>
      </c>
      <c r="I1599" s="76" t="s">
        <v>6169</v>
      </c>
      <c r="J1599" s="88">
        <v>50475972</v>
      </c>
    </row>
    <row r="1600" spans="5:10" ht="38.25">
      <c r="E1600" s="78" t="s">
        <v>6327</v>
      </c>
      <c r="F1600" s="75" t="s">
        <v>6340</v>
      </c>
      <c r="G1600" s="75" t="s">
        <v>712</v>
      </c>
      <c r="H1600" s="76" t="s">
        <v>6174</v>
      </c>
      <c r="I1600" s="76" t="s">
        <v>6175</v>
      </c>
      <c r="J1600" s="88">
        <v>50476029</v>
      </c>
    </row>
    <row r="1601" spans="5:10" ht="38.25">
      <c r="E1601" s="78" t="s">
        <v>6327</v>
      </c>
      <c r="F1601" s="75" t="s">
        <v>6340</v>
      </c>
      <c r="G1601" s="75" t="s">
        <v>712</v>
      </c>
      <c r="H1601" s="76" t="s">
        <v>6170</v>
      </c>
      <c r="I1601" s="76" t="s">
        <v>6171</v>
      </c>
      <c r="J1601" s="88">
        <v>50475973</v>
      </c>
    </row>
    <row r="1602" spans="5:10" ht="38.25">
      <c r="E1602" s="78" t="s">
        <v>6327</v>
      </c>
      <c r="F1602" s="75" t="s">
        <v>6340</v>
      </c>
      <c r="G1602" s="75" t="s">
        <v>712</v>
      </c>
      <c r="H1602" s="76" t="s">
        <v>6176</v>
      </c>
      <c r="I1602" s="76" t="s">
        <v>6177</v>
      </c>
      <c r="J1602" s="88">
        <v>50476031</v>
      </c>
    </row>
    <row r="1603" spans="5:10" ht="38.25">
      <c r="E1603" s="78" t="s">
        <v>6327</v>
      </c>
      <c r="F1603" s="75" t="s">
        <v>6340</v>
      </c>
      <c r="G1603" s="75" t="s">
        <v>712</v>
      </c>
      <c r="H1603" s="76" t="s">
        <v>6178</v>
      </c>
      <c r="I1603" s="76" t="s">
        <v>6179</v>
      </c>
      <c r="J1603" s="88">
        <v>50476032</v>
      </c>
    </row>
    <row r="1604" spans="5:10" ht="38.25">
      <c r="E1604" s="78" t="s">
        <v>6327</v>
      </c>
      <c r="F1604" s="75" t="s">
        <v>6340</v>
      </c>
      <c r="G1604" s="75" t="s">
        <v>712</v>
      </c>
      <c r="H1604" s="76" t="s">
        <v>3089</v>
      </c>
      <c r="I1604" s="76" t="s">
        <v>3090</v>
      </c>
      <c r="J1604" s="88">
        <v>50400332</v>
      </c>
    </row>
    <row r="1605" spans="5:10" ht="38.25">
      <c r="E1605" s="78" t="s">
        <v>6327</v>
      </c>
      <c r="F1605" s="75" t="s">
        <v>6340</v>
      </c>
      <c r="G1605" s="75" t="s">
        <v>712</v>
      </c>
      <c r="H1605" s="76" t="s">
        <v>3420</v>
      </c>
      <c r="I1605" s="76" t="s">
        <v>3421</v>
      </c>
      <c r="J1605" s="88">
        <v>50400310</v>
      </c>
    </row>
    <row r="1606" spans="5:10" ht="38.25">
      <c r="E1606" s="78" t="s">
        <v>6327</v>
      </c>
      <c r="F1606" s="75" t="s">
        <v>6340</v>
      </c>
      <c r="G1606" s="75" t="s">
        <v>712</v>
      </c>
      <c r="H1606" s="76" t="s">
        <v>3376</v>
      </c>
      <c r="I1606" s="76" t="s">
        <v>3377</v>
      </c>
      <c r="J1606" s="88">
        <v>50399513</v>
      </c>
    </row>
    <row r="1607" spans="5:10" ht="38.25">
      <c r="E1607" s="78" t="s">
        <v>6327</v>
      </c>
      <c r="F1607" s="75" t="s">
        <v>6340</v>
      </c>
      <c r="G1607" s="75" t="s">
        <v>712</v>
      </c>
      <c r="H1607" s="76" t="s">
        <v>3378</v>
      </c>
      <c r="I1607" s="76" t="s">
        <v>3379</v>
      </c>
      <c r="J1607" s="88">
        <v>50399515</v>
      </c>
    </row>
    <row r="1608" spans="5:10" ht="38.25">
      <c r="E1608" s="78" t="s">
        <v>6327</v>
      </c>
      <c r="F1608" s="75" t="s">
        <v>6342</v>
      </c>
      <c r="G1608" s="75" t="s">
        <v>712</v>
      </c>
      <c r="H1608" s="76" t="s">
        <v>5792</v>
      </c>
      <c r="I1608" s="76" t="s">
        <v>5793</v>
      </c>
      <c r="J1608" s="88">
        <v>50464513</v>
      </c>
    </row>
    <row r="1609" spans="5:10" ht="38.25">
      <c r="E1609" s="78" t="s">
        <v>6327</v>
      </c>
      <c r="F1609" s="75" t="s">
        <v>6342</v>
      </c>
      <c r="G1609" s="75" t="s">
        <v>712</v>
      </c>
      <c r="H1609" s="76" t="s">
        <v>5796</v>
      </c>
      <c r="I1609" s="76" t="s">
        <v>5797</v>
      </c>
      <c r="J1609" s="88">
        <v>50464515</v>
      </c>
    </row>
    <row r="1610" spans="5:10" ht="38.25">
      <c r="E1610" s="78" t="s">
        <v>6327</v>
      </c>
      <c r="F1610" s="75" t="s">
        <v>6342</v>
      </c>
      <c r="G1610" s="75" t="s">
        <v>712</v>
      </c>
      <c r="H1610" s="76" t="s">
        <v>5794</v>
      </c>
      <c r="I1610" s="76" t="s">
        <v>5795</v>
      </c>
      <c r="J1610" s="88">
        <v>50464514</v>
      </c>
    </row>
    <row r="1611" spans="5:10" ht="38.25">
      <c r="E1611" s="78" t="s">
        <v>6327</v>
      </c>
      <c r="F1611" s="75" t="s">
        <v>6342</v>
      </c>
      <c r="G1611" s="75" t="s">
        <v>712</v>
      </c>
      <c r="H1611" s="76" t="s">
        <v>5804</v>
      </c>
      <c r="I1611" s="76" t="s">
        <v>5805</v>
      </c>
      <c r="J1611" s="88">
        <v>50464519</v>
      </c>
    </row>
    <row r="1612" spans="5:10" ht="38.25">
      <c r="E1612" s="78" t="s">
        <v>6327</v>
      </c>
      <c r="F1612" s="75" t="s">
        <v>6342</v>
      </c>
      <c r="G1612" s="75" t="s">
        <v>712</v>
      </c>
      <c r="H1612" s="76" t="s">
        <v>5798</v>
      </c>
      <c r="I1612" s="76" t="s">
        <v>5799</v>
      </c>
      <c r="J1612" s="88">
        <v>50464516</v>
      </c>
    </row>
    <row r="1613" spans="5:10" ht="38.25">
      <c r="E1613" s="78" t="s">
        <v>6327</v>
      </c>
      <c r="F1613" s="75" t="s">
        <v>6342</v>
      </c>
      <c r="G1613" s="75" t="s">
        <v>712</v>
      </c>
      <c r="H1613" s="76" t="s">
        <v>5802</v>
      </c>
      <c r="I1613" s="76" t="s">
        <v>5803</v>
      </c>
      <c r="J1613" s="88">
        <v>50464518</v>
      </c>
    </row>
    <row r="1614" spans="5:10" ht="38.25">
      <c r="E1614" s="78" t="s">
        <v>6327</v>
      </c>
      <c r="F1614" s="75" t="s">
        <v>6342</v>
      </c>
      <c r="G1614" s="75" t="s">
        <v>712</v>
      </c>
      <c r="H1614" s="76" t="s">
        <v>5800</v>
      </c>
      <c r="I1614" s="76" t="s">
        <v>5801</v>
      </c>
      <c r="J1614" s="88">
        <v>50464517</v>
      </c>
    </row>
    <row r="1615" spans="5:10" ht="38.25">
      <c r="E1615" s="78" t="s">
        <v>6327</v>
      </c>
      <c r="F1615" s="75" t="s">
        <v>2</v>
      </c>
      <c r="G1615" s="75" t="s">
        <v>6333</v>
      </c>
      <c r="H1615" s="76" t="s">
        <v>4080</v>
      </c>
      <c r="I1615" s="76" t="s">
        <v>4081</v>
      </c>
      <c r="J1615" s="88">
        <v>50421757</v>
      </c>
    </row>
    <row r="1616" spans="5:10" ht="38.25">
      <c r="E1616" s="78" t="s">
        <v>6327</v>
      </c>
      <c r="F1616" s="75" t="s">
        <v>2</v>
      </c>
      <c r="G1616" s="75" t="s">
        <v>6333</v>
      </c>
      <c r="H1616" s="76" t="s">
        <v>4058</v>
      </c>
      <c r="I1616" s="76" t="s">
        <v>4059</v>
      </c>
      <c r="J1616" s="88">
        <v>50421182</v>
      </c>
    </row>
    <row r="1617" spans="5:10" ht="38.25">
      <c r="E1617" s="78" t="s">
        <v>6327</v>
      </c>
      <c r="F1617" s="75" t="s">
        <v>2</v>
      </c>
      <c r="G1617" s="75" t="s">
        <v>6333</v>
      </c>
      <c r="H1617" s="76" t="s">
        <v>4076</v>
      </c>
      <c r="I1617" s="76" t="s">
        <v>4077</v>
      </c>
      <c r="J1617" s="88">
        <v>50421738</v>
      </c>
    </row>
    <row r="1618" spans="5:10" ht="38.25">
      <c r="E1618" s="78" t="s">
        <v>6327</v>
      </c>
      <c r="F1618" s="75" t="s">
        <v>2</v>
      </c>
      <c r="G1618" s="75" t="s">
        <v>6333</v>
      </c>
      <c r="H1618" s="76" t="s">
        <v>4078</v>
      </c>
      <c r="I1618" s="76" t="s">
        <v>4079</v>
      </c>
      <c r="J1618" s="88">
        <v>50421739</v>
      </c>
    </row>
    <row r="1619" spans="5:10" ht="38.25">
      <c r="E1619" s="78" t="s">
        <v>6327</v>
      </c>
      <c r="F1619" s="75" t="s">
        <v>2</v>
      </c>
      <c r="G1619" s="75" t="s">
        <v>6333</v>
      </c>
      <c r="H1619" s="76" t="s">
        <v>2943</v>
      </c>
      <c r="I1619" s="76" t="s">
        <v>2944</v>
      </c>
      <c r="J1619" s="88">
        <v>50394898</v>
      </c>
    </row>
    <row r="1620" spans="5:10" ht="38.25">
      <c r="E1620" s="78" t="s">
        <v>6327</v>
      </c>
      <c r="F1620" s="75" t="s">
        <v>2</v>
      </c>
      <c r="G1620" s="75" t="s">
        <v>6333</v>
      </c>
      <c r="H1620" s="76" t="s">
        <v>4056</v>
      </c>
      <c r="I1620" s="76" t="s">
        <v>4057</v>
      </c>
      <c r="J1620" s="88">
        <v>50421136</v>
      </c>
    </row>
    <row r="1621" spans="5:10" ht="38.25">
      <c r="E1621" s="78" t="s">
        <v>6327</v>
      </c>
      <c r="F1621" s="75" t="s">
        <v>2</v>
      </c>
      <c r="G1621" s="75" t="s">
        <v>6333</v>
      </c>
      <c r="H1621" s="76" t="s">
        <v>4052</v>
      </c>
      <c r="I1621" s="76" t="s">
        <v>4053</v>
      </c>
      <c r="J1621" s="88">
        <v>50421124</v>
      </c>
    </row>
    <row r="1622" spans="5:10" ht="38.25">
      <c r="E1622" s="78" t="s">
        <v>6327</v>
      </c>
      <c r="F1622" s="75" t="s">
        <v>2</v>
      </c>
      <c r="G1622" s="75" t="s">
        <v>6333</v>
      </c>
      <c r="H1622" s="76" t="s">
        <v>4070</v>
      </c>
      <c r="I1622" s="76" t="s">
        <v>4071</v>
      </c>
      <c r="J1622" s="88">
        <v>50421730</v>
      </c>
    </row>
    <row r="1623" spans="5:10" ht="38.25">
      <c r="E1623" s="78" t="s">
        <v>6327</v>
      </c>
      <c r="F1623" s="75" t="s">
        <v>2</v>
      </c>
      <c r="G1623" s="75" t="s">
        <v>6333</v>
      </c>
      <c r="H1623" s="76" t="s">
        <v>4072</v>
      </c>
      <c r="I1623" s="76" t="s">
        <v>4073</v>
      </c>
      <c r="J1623" s="88">
        <v>50421731</v>
      </c>
    </row>
    <row r="1624" spans="5:10" ht="38.25">
      <c r="E1624" s="78" t="s">
        <v>6327</v>
      </c>
      <c r="F1624" s="75" t="s">
        <v>2</v>
      </c>
      <c r="G1624" s="75" t="s">
        <v>6333</v>
      </c>
      <c r="H1624" s="76" t="s">
        <v>4054</v>
      </c>
      <c r="I1624" s="76" t="s">
        <v>4055</v>
      </c>
      <c r="J1624" s="88">
        <v>50421131</v>
      </c>
    </row>
    <row r="1625" spans="5:10" ht="38.25">
      <c r="E1625" s="78" t="s">
        <v>6327</v>
      </c>
      <c r="F1625" s="75" t="s">
        <v>2</v>
      </c>
      <c r="G1625" s="75" t="s">
        <v>6333</v>
      </c>
      <c r="H1625" s="76" t="s">
        <v>4074</v>
      </c>
      <c r="I1625" s="76" t="s">
        <v>4075</v>
      </c>
      <c r="J1625" s="88">
        <v>50421737</v>
      </c>
    </row>
    <row r="1626" spans="5:10" ht="38.25">
      <c r="E1626" s="78" t="s">
        <v>6327</v>
      </c>
      <c r="F1626" s="75" t="s">
        <v>2</v>
      </c>
      <c r="G1626" s="75" t="s">
        <v>2237</v>
      </c>
      <c r="H1626" s="76" t="s">
        <v>2265</v>
      </c>
      <c r="I1626" s="76" t="s">
        <v>2266</v>
      </c>
      <c r="J1626" s="88">
        <v>50328751</v>
      </c>
    </row>
    <row r="1627" spans="5:10" ht="38.25">
      <c r="E1627" s="78" t="s">
        <v>6327</v>
      </c>
      <c r="F1627" s="75" t="s">
        <v>2</v>
      </c>
      <c r="G1627" s="75" t="s">
        <v>2237</v>
      </c>
      <c r="H1627" s="76" t="s">
        <v>2269</v>
      </c>
      <c r="I1627" s="76" t="s">
        <v>2270</v>
      </c>
      <c r="J1627" s="88">
        <v>50328807</v>
      </c>
    </row>
    <row r="1628" spans="5:10" ht="38.25">
      <c r="E1628" s="78" t="s">
        <v>6327</v>
      </c>
      <c r="F1628" s="75" t="s">
        <v>2</v>
      </c>
      <c r="G1628" s="75" t="s">
        <v>2237</v>
      </c>
      <c r="H1628" s="76" t="s">
        <v>2909</v>
      </c>
      <c r="I1628" s="76" t="s">
        <v>2910</v>
      </c>
      <c r="J1628" s="88">
        <v>50389755</v>
      </c>
    </row>
    <row r="1629" spans="5:10" ht="38.25">
      <c r="E1629" s="78" t="s">
        <v>6327</v>
      </c>
      <c r="F1629" s="75" t="s">
        <v>2</v>
      </c>
      <c r="G1629" s="75" t="s">
        <v>2237</v>
      </c>
      <c r="H1629" s="76" t="s">
        <v>2913</v>
      </c>
      <c r="I1629" s="76" t="s">
        <v>2914</v>
      </c>
      <c r="J1629" s="88">
        <v>50389791</v>
      </c>
    </row>
    <row r="1630" spans="5:10" ht="38.25">
      <c r="E1630" s="78" t="s">
        <v>6327</v>
      </c>
      <c r="F1630" s="75" t="s">
        <v>2</v>
      </c>
      <c r="G1630" s="75" t="s">
        <v>2237</v>
      </c>
      <c r="H1630" s="76" t="s">
        <v>2911</v>
      </c>
      <c r="I1630" s="76" t="s">
        <v>2912</v>
      </c>
      <c r="J1630" s="88">
        <v>50389788</v>
      </c>
    </row>
    <row r="1631" spans="5:10" ht="38.25">
      <c r="E1631" s="78" t="s">
        <v>6327</v>
      </c>
      <c r="F1631" s="75" t="s">
        <v>2</v>
      </c>
      <c r="G1631" s="75" t="s">
        <v>2237</v>
      </c>
      <c r="H1631" s="76" t="s">
        <v>2907</v>
      </c>
      <c r="I1631" s="76" t="s">
        <v>2908</v>
      </c>
      <c r="J1631" s="88">
        <v>50389754</v>
      </c>
    </row>
    <row r="1632" spans="5:10" ht="38.25">
      <c r="E1632" s="78" t="s">
        <v>6327</v>
      </c>
      <c r="F1632" s="75" t="s">
        <v>2</v>
      </c>
      <c r="G1632" s="75" t="s">
        <v>2237</v>
      </c>
      <c r="H1632" s="76" t="s">
        <v>2937</v>
      </c>
      <c r="I1632" s="76" t="s">
        <v>2938</v>
      </c>
      <c r="J1632" s="88">
        <v>50391187</v>
      </c>
    </row>
    <row r="1633" spans="5:10" ht="38.25">
      <c r="E1633" s="78" t="s">
        <v>6327</v>
      </c>
      <c r="F1633" s="75" t="s">
        <v>2</v>
      </c>
      <c r="G1633" s="75" t="s">
        <v>2237</v>
      </c>
      <c r="H1633" s="76" t="s">
        <v>2905</v>
      </c>
      <c r="I1633" s="76" t="s">
        <v>2906</v>
      </c>
      <c r="J1633" s="88">
        <v>50389688</v>
      </c>
    </row>
    <row r="1634" spans="5:10" ht="38.25">
      <c r="E1634" s="78" t="s">
        <v>6327</v>
      </c>
      <c r="F1634" s="75" t="s">
        <v>2</v>
      </c>
      <c r="G1634" s="75" t="s">
        <v>2237</v>
      </c>
      <c r="H1634" s="76" t="s">
        <v>2903</v>
      </c>
      <c r="I1634" s="76" t="s">
        <v>2904</v>
      </c>
      <c r="J1634" s="88">
        <v>50389623</v>
      </c>
    </row>
    <row r="1635" spans="5:10" ht="38.25">
      <c r="E1635" s="78" t="s">
        <v>6327</v>
      </c>
      <c r="F1635" s="75" t="s">
        <v>2</v>
      </c>
      <c r="G1635" s="75" t="s">
        <v>2237</v>
      </c>
      <c r="H1635" s="76" t="s">
        <v>2267</v>
      </c>
      <c r="I1635" s="76" t="s">
        <v>2268</v>
      </c>
      <c r="J1635" s="88">
        <v>50328753</v>
      </c>
    </row>
    <row r="1636" spans="5:10" ht="38.25">
      <c r="E1636" s="78" t="s">
        <v>6327</v>
      </c>
      <c r="F1636" s="75" t="s">
        <v>2</v>
      </c>
      <c r="G1636" s="75" t="s">
        <v>2237</v>
      </c>
      <c r="H1636" s="76" t="s">
        <v>2901</v>
      </c>
      <c r="I1636" s="76" t="s">
        <v>2902</v>
      </c>
      <c r="J1636" s="88">
        <v>50389531</v>
      </c>
    </row>
    <row r="1637" spans="5:10" ht="38.25">
      <c r="E1637" s="78" t="s">
        <v>6327</v>
      </c>
      <c r="F1637" s="75" t="s">
        <v>2</v>
      </c>
      <c r="G1637" s="75" t="s">
        <v>2237</v>
      </c>
      <c r="H1637" s="76" t="s">
        <v>2923</v>
      </c>
      <c r="I1637" s="76" t="s">
        <v>2924</v>
      </c>
      <c r="J1637" s="88">
        <v>50389821</v>
      </c>
    </row>
    <row r="1638" spans="5:10" ht="38.25">
      <c r="E1638" s="78" t="s">
        <v>6327</v>
      </c>
      <c r="F1638" s="75" t="s">
        <v>2</v>
      </c>
      <c r="G1638" s="75" t="s">
        <v>2237</v>
      </c>
      <c r="H1638" s="76" t="s">
        <v>2919</v>
      </c>
      <c r="I1638" s="76" t="s">
        <v>2920</v>
      </c>
      <c r="J1638" s="88">
        <v>50389817</v>
      </c>
    </row>
    <row r="1639" spans="5:10" ht="38.25">
      <c r="E1639" s="78" t="s">
        <v>6327</v>
      </c>
      <c r="F1639" s="75" t="s">
        <v>2</v>
      </c>
      <c r="G1639" s="75" t="s">
        <v>2237</v>
      </c>
      <c r="H1639" s="76" t="s">
        <v>2929</v>
      </c>
      <c r="I1639" s="76" t="s">
        <v>2930</v>
      </c>
      <c r="J1639" s="88">
        <v>50389914</v>
      </c>
    </row>
    <row r="1640" spans="5:10" ht="38.25">
      <c r="E1640" s="78" t="s">
        <v>6327</v>
      </c>
      <c r="F1640" s="75" t="s">
        <v>2</v>
      </c>
      <c r="G1640" s="75" t="s">
        <v>2237</v>
      </c>
      <c r="H1640" s="76" t="s">
        <v>2921</v>
      </c>
      <c r="I1640" s="76" t="s">
        <v>2922</v>
      </c>
      <c r="J1640" s="88">
        <v>50389818</v>
      </c>
    </row>
    <row r="1641" spans="5:10" ht="38.25">
      <c r="E1641" s="78" t="s">
        <v>6327</v>
      </c>
      <c r="F1641" s="75" t="s">
        <v>2</v>
      </c>
      <c r="G1641" s="75" t="s">
        <v>2237</v>
      </c>
      <c r="H1641" s="76" t="s">
        <v>2925</v>
      </c>
      <c r="I1641" s="76" t="s">
        <v>2926</v>
      </c>
      <c r="J1641" s="88">
        <v>50389911</v>
      </c>
    </row>
    <row r="1642" spans="5:10" ht="38.25">
      <c r="E1642" s="78" t="s">
        <v>6327</v>
      </c>
      <c r="F1642" s="75" t="s">
        <v>2</v>
      </c>
      <c r="G1642" s="75" t="s">
        <v>2237</v>
      </c>
      <c r="H1642" s="76" t="s">
        <v>2927</v>
      </c>
      <c r="I1642" s="76" t="s">
        <v>2928</v>
      </c>
      <c r="J1642" s="88">
        <v>50389913</v>
      </c>
    </row>
    <row r="1643" spans="5:10" ht="38.25">
      <c r="E1643" s="78" t="s">
        <v>6327</v>
      </c>
      <c r="F1643" s="75" t="s">
        <v>2</v>
      </c>
      <c r="G1643" s="75" t="s">
        <v>2237</v>
      </c>
      <c r="H1643" s="76" t="s">
        <v>5774</v>
      </c>
      <c r="I1643" s="76" t="s">
        <v>5775</v>
      </c>
      <c r="J1643" s="88">
        <v>50462134</v>
      </c>
    </row>
    <row r="1644" spans="5:10" ht="38.25">
      <c r="E1644" s="78" t="s">
        <v>6327</v>
      </c>
      <c r="F1644" s="75" t="s">
        <v>2</v>
      </c>
      <c r="G1644" s="75" t="s">
        <v>2237</v>
      </c>
      <c r="H1644" s="76" t="s">
        <v>5972</v>
      </c>
      <c r="I1644" s="76" t="s">
        <v>5973</v>
      </c>
      <c r="J1644" s="88">
        <v>50472764</v>
      </c>
    </row>
    <row r="1645" spans="5:10" ht="38.25">
      <c r="E1645" s="78" t="s">
        <v>6327</v>
      </c>
      <c r="F1645" s="75" t="s">
        <v>2</v>
      </c>
      <c r="G1645" s="75" t="s">
        <v>2237</v>
      </c>
      <c r="H1645" s="76" t="s">
        <v>5924</v>
      </c>
      <c r="I1645" s="76" t="s">
        <v>5925</v>
      </c>
      <c r="J1645" s="88">
        <v>50472753</v>
      </c>
    </row>
    <row r="1646" spans="5:10" ht="38.25">
      <c r="E1646" s="78" t="s">
        <v>6327</v>
      </c>
      <c r="F1646" s="75" t="s">
        <v>2</v>
      </c>
      <c r="G1646" s="75" t="s">
        <v>2237</v>
      </c>
      <c r="H1646" s="76" t="s">
        <v>5970</v>
      </c>
      <c r="I1646" s="76" t="s">
        <v>5971</v>
      </c>
      <c r="J1646" s="88">
        <v>50472754</v>
      </c>
    </row>
    <row r="1647" spans="5:10" ht="38.25">
      <c r="E1647" s="78" t="s">
        <v>6327</v>
      </c>
      <c r="F1647" s="75" t="s">
        <v>2</v>
      </c>
      <c r="G1647" s="75" t="s">
        <v>2237</v>
      </c>
      <c r="H1647" s="76" t="s">
        <v>2933</v>
      </c>
      <c r="I1647" s="76" t="s">
        <v>2934</v>
      </c>
      <c r="J1647" s="88">
        <v>50391131</v>
      </c>
    </row>
    <row r="1648" spans="5:10" ht="38.25">
      <c r="E1648" s="78" t="s">
        <v>6327</v>
      </c>
      <c r="F1648" s="75" t="s">
        <v>2</v>
      </c>
      <c r="G1648" s="75" t="s">
        <v>2237</v>
      </c>
      <c r="H1648" s="76" t="s">
        <v>2935</v>
      </c>
      <c r="I1648" s="76" t="s">
        <v>2936</v>
      </c>
      <c r="J1648" s="88">
        <v>50391159</v>
      </c>
    </row>
    <row r="1649" spans="5:10" ht="38.25">
      <c r="E1649" s="78" t="s">
        <v>6327</v>
      </c>
      <c r="F1649" s="75" t="s">
        <v>2</v>
      </c>
      <c r="G1649" s="75" t="s">
        <v>2237</v>
      </c>
      <c r="H1649" s="76" t="s">
        <v>2931</v>
      </c>
      <c r="I1649" s="76" t="s">
        <v>2932</v>
      </c>
      <c r="J1649" s="88">
        <v>50391130</v>
      </c>
    </row>
    <row r="1650" spans="5:10" ht="38.25">
      <c r="E1650" s="78" t="s">
        <v>6327</v>
      </c>
      <c r="F1650" s="75" t="s">
        <v>2</v>
      </c>
      <c r="G1650" s="75" t="s">
        <v>2237</v>
      </c>
      <c r="H1650" s="76" t="s">
        <v>4046</v>
      </c>
      <c r="I1650" s="76" t="s">
        <v>4047</v>
      </c>
      <c r="J1650" s="88">
        <v>50412996</v>
      </c>
    </row>
    <row r="1651" spans="5:10" ht="38.25">
      <c r="E1651" s="78" t="s">
        <v>6327</v>
      </c>
      <c r="F1651" s="75" t="s">
        <v>2</v>
      </c>
      <c r="G1651" s="75" t="s">
        <v>2237</v>
      </c>
      <c r="H1651" s="76" t="s">
        <v>4044</v>
      </c>
      <c r="I1651" s="76" t="s">
        <v>4045</v>
      </c>
      <c r="J1651" s="88">
        <v>50412981</v>
      </c>
    </row>
    <row r="1652" spans="5:10" ht="38.25">
      <c r="E1652" s="78" t="s">
        <v>6327</v>
      </c>
      <c r="F1652" s="75" t="s">
        <v>2</v>
      </c>
      <c r="G1652" s="75" t="s">
        <v>2231</v>
      </c>
      <c r="H1652" s="76" t="s">
        <v>6048</v>
      </c>
      <c r="I1652" s="76" t="s">
        <v>6049</v>
      </c>
      <c r="J1652" s="88">
        <v>50474089</v>
      </c>
    </row>
    <row r="1653" spans="5:10" ht="38.25">
      <c r="E1653" s="78" t="s">
        <v>6327</v>
      </c>
      <c r="F1653" s="75" t="s">
        <v>2</v>
      </c>
      <c r="G1653" s="75" t="s">
        <v>6331</v>
      </c>
      <c r="H1653" s="76" t="s">
        <v>3986</v>
      </c>
      <c r="I1653" s="76" t="s">
        <v>3987</v>
      </c>
      <c r="J1653" s="88">
        <v>50403041</v>
      </c>
    </row>
    <row r="1654" spans="5:10" ht="38.25">
      <c r="E1654" s="78" t="s">
        <v>6327</v>
      </c>
      <c r="F1654" s="75" t="s">
        <v>2</v>
      </c>
      <c r="G1654" s="75" t="s">
        <v>6331</v>
      </c>
      <c r="H1654" s="76" t="s">
        <v>5866</v>
      </c>
      <c r="I1654" s="76" t="s">
        <v>5867</v>
      </c>
      <c r="J1654" s="88">
        <v>50467896</v>
      </c>
    </row>
    <row r="1655" spans="5:10" ht="38.25">
      <c r="E1655" s="78" t="s">
        <v>6327</v>
      </c>
      <c r="F1655" s="75" t="s">
        <v>2</v>
      </c>
      <c r="G1655" s="75" t="s">
        <v>6331</v>
      </c>
      <c r="H1655" s="76" t="s">
        <v>5868</v>
      </c>
      <c r="I1655" s="76" t="s">
        <v>5869</v>
      </c>
      <c r="J1655" s="88">
        <v>50467899</v>
      </c>
    </row>
    <row r="1656" spans="5:10" ht="38.25">
      <c r="E1656" s="78" t="s">
        <v>6327</v>
      </c>
      <c r="F1656" s="75" t="s">
        <v>2</v>
      </c>
      <c r="G1656" s="75" t="s">
        <v>6331</v>
      </c>
      <c r="H1656" s="76" t="s">
        <v>4000</v>
      </c>
      <c r="I1656" s="76" t="s">
        <v>4001</v>
      </c>
      <c r="J1656" s="88">
        <v>50403061</v>
      </c>
    </row>
    <row r="1657" spans="5:10" ht="38.25">
      <c r="E1657" s="78" t="s">
        <v>6327</v>
      </c>
      <c r="F1657" s="75" t="s">
        <v>2</v>
      </c>
      <c r="G1657" s="75" t="s">
        <v>6331</v>
      </c>
      <c r="H1657" s="76" t="s">
        <v>3818</v>
      </c>
      <c r="I1657" s="76" t="s">
        <v>3819</v>
      </c>
      <c r="J1657" s="88">
        <v>50402786</v>
      </c>
    </row>
    <row r="1658" spans="5:10" ht="38.25">
      <c r="E1658" s="78" t="s">
        <v>6327</v>
      </c>
      <c r="F1658" s="75" t="s">
        <v>2</v>
      </c>
      <c r="G1658" s="75" t="s">
        <v>6331</v>
      </c>
      <c r="H1658" s="76" t="s">
        <v>5872</v>
      </c>
      <c r="I1658" s="76" t="s">
        <v>5873</v>
      </c>
      <c r="J1658" s="88">
        <v>50467911</v>
      </c>
    </row>
    <row r="1659" spans="5:10" ht="38.25">
      <c r="E1659" s="78" t="s">
        <v>6327</v>
      </c>
      <c r="F1659" s="75" t="s">
        <v>2</v>
      </c>
      <c r="G1659" s="75" t="s">
        <v>6331</v>
      </c>
      <c r="H1659" s="76" t="s">
        <v>5874</v>
      </c>
      <c r="I1659" s="76" t="s">
        <v>5875</v>
      </c>
      <c r="J1659" s="88">
        <v>50467912</v>
      </c>
    </row>
    <row r="1660" spans="5:10" ht="38.25">
      <c r="E1660" s="78" t="s">
        <v>6327</v>
      </c>
      <c r="F1660" s="75" t="s">
        <v>2</v>
      </c>
      <c r="G1660" s="75" t="s">
        <v>6331</v>
      </c>
      <c r="H1660" s="76" t="s">
        <v>4008</v>
      </c>
      <c r="I1660" s="76" t="s">
        <v>4009</v>
      </c>
      <c r="J1660" s="88">
        <v>50403107</v>
      </c>
    </row>
    <row r="1661" spans="5:10" ht="38.25">
      <c r="E1661" s="78" t="s">
        <v>6327</v>
      </c>
      <c r="F1661" s="75" t="s">
        <v>2</v>
      </c>
      <c r="G1661" s="75" t="s">
        <v>6331</v>
      </c>
      <c r="H1661" s="76" t="s">
        <v>3808</v>
      </c>
      <c r="I1661" s="76" t="s">
        <v>3809</v>
      </c>
      <c r="J1661" s="88">
        <v>50402775</v>
      </c>
    </row>
    <row r="1662" spans="5:10" ht="38.25">
      <c r="E1662" s="78" t="s">
        <v>6327</v>
      </c>
      <c r="F1662" s="75" t="s">
        <v>2</v>
      </c>
      <c r="G1662" s="75" t="s">
        <v>6331</v>
      </c>
      <c r="H1662" s="76" t="s">
        <v>5878</v>
      </c>
      <c r="I1662" s="76" t="s">
        <v>5879</v>
      </c>
      <c r="J1662" s="88">
        <v>50467932</v>
      </c>
    </row>
    <row r="1663" spans="5:10" ht="38.25">
      <c r="E1663" s="78" t="s">
        <v>6327</v>
      </c>
      <c r="F1663" s="75" t="s">
        <v>2</v>
      </c>
      <c r="G1663" s="75" t="s">
        <v>6331</v>
      </c>
      <c r="H1663" s="76" t="s">
        <v>3992</v>
      </c>
      <c r="I1663" s="76" t="s">
        <v>3993</v>
      </c>
      <c r="J1663" s="88">
        <v>50403045</v>
      </c>
    </row>
    <row r="1664" spans="5:10" ht="38.25">
      <c r="E1664" s="78" t="s">
        <v>6327</v>
      </c>
      <c r="F1664" s="75" t="s">
        <v>2</v>
      </c>
      <c r="G1664" s="75" t="s">
        <v>6331</v>
      </c>
      <c r="H1664" s="76" t="s">
        <v>4368</v>
      </c>
      <c r="I1664" s="76" t="s">
        <v>4369</v>
      </c>
      <c r="J1664" s="88">
        <v>50430970</v>
      </c>
    </row>
    <row r="1665" spans="5:10" ht="38.25">
      <c r="E1665" s="78" t="s">
        <v>6327</v>
      </c>
      <c r="F1665" s="75" t="s">
        <v>2</v>
      </c>
      <c r="G1665" s="75" t="s">
        <v>6331</v>
      </c>
      <c r="H1665" s="76" t="s">
        <v>4372</v>
      </c>
      <c r="I1665" s="76" t="s">
        <v>4373</v>
      </c>
      <c r="J1665" s="88">
        <v>50431014</v>
      </c>
    </row>
    <row r="1666" spans="5:10" ht="38.25">
      <c r="E1666" s="78" t="s">
        <v>6327</v>
      </c>
      <c r="F1666" s="75" t="s">
        <v>2</v>
      </c>
      <c r="G1666" s="75" t="s">
        <v>6331</v>
      </c>
      <c r="H1666" s="76" t="s">
        <v>4656</v>
      </c>
      <c r="I1666" s="76" t="s">
        <v>4657</v>
      </c>
      <c r="J1666" s="88">
        <v>50437789</v>
      </c>
    </row>
    <row r="1667" spans="5:10" ht="38.25">
      <c r="E1667" s="78" t="s">
        <v>6327</v>
      </c>
      <c r="F1667" s="75" t="s">
        <v>2</v>
      </c>
      <c r="G1667" s="75" t="s">
        <v>6331</v>
      </c>
      <c r="H1667" s="76" t="s">
        <v>5974</v>
      </c>
      <c r="I1667" s="76" t="s">
        <v>5975</v>
      </c>
      <c r="J1667" s="88">
        <v>50473190</v>
      </c>
    </row>
    <row r="1668" spans="5:10" ht="38.25">
      <c r="E1668" s="78" t="s">
        <v>6327</v>
      </c>
      <c r="F1668" s="75" t="s">
        <v>2</v>
      </c>
      <c r="G1668" s="75" t="s">
        <v>6331</v>
      </c>
      <c r="H1668" s="76" t="s">
        <v>3998</v>
      </c>
      <c r="I1668" s="76" t="s">
        <v>3999</v>
      </c>
      <c r="J1668" s="88">
        <v>50403060</v>
      </c>
    </row>
    <row r="1669" spans="5:10" ht="38.25">
      <c r="E1669" s="78" t="s">
        <v>6327</v>
      </c>
      <c r="F1669" s="75" t="s">
        <v>2</v>
      </c>
      <c r="G1669" s="75" t="s">
        <v>6331</v>
      </c>
      <c r="H1669" s="76" t="s">
        <v>3798</v>
      </c>
      <c r="I1669" s="76" t="s">
        <v>3799</v>
      </c>
      <c r="J1669" s="88">
        <v>50402615</v>
      </c>
    </row>
    <row r="1670" spans="5:10" ht="38.25">
      <c r="E1670" s="78" t="s">
        <v>6327</v>
      </c>
      <c r="F1670" s="75" t="s">
        <v>2</v>
      </c>
      <c r="G1670" s="75" t="s">
        <v>6331</v>
      </c>
      <c r="H1670" s="76" t="s">
        <v>3800</v>
      </c>
      <c r="I1670" s="76" t="s">
        <v>3801</v>
      </c>
      <c r="J1670" s="88">
        <v>50402618</v>
      </c>
    </row>
    <row r="1671" spans="5:10" ht="38.25">
      <c r="E1671" s="78" t="s">
        <v>6327</v>
      </c>
      <c r="F1671" s="75" t="s">
        <v>2</v>
      </c>
      <c r="G1671" s="75" t="s">
        <v>6331</v>
      </c>
      <c r="H1671" s="76" t="s">
        <v>3802</v>
      </c>
      <c r="I1671" s="76" t="s">
        <v>3803</v>
      </c>
      <c r="J1671" s="88">
        <v>50402619</v>
      </c>
    </row>
    <row r="1672" spans="5:10" ht="38.25">
      <c r="E1672" s="78" t="s">
        <v>6327</v>
      </c>
      <c r="F1672" s="75" t="s">
        <v>2</v>
      </c>
      <c r="G1672" s="75" t="s">
        <v>6331</v>
      </c>
      <c r="H1672" s="76" t="s">
        <v>5870</v>
      </c>
      <c r="I1672" s="76" t="s">
        <v>5871</v>
      </c>
      <c r="J1672" s="88">
        <v>50467907</v>
      </c>
    </row>
    <row r="1673" spans="5:10" ht="38.25">
      <c r="E1673" s="78" t="s">
        <v>6327</v>
      </c>
      <c r="F1673" s="75" t="s">
        <v>2</v>
      </c>
      <c r="G1673" s="75" t="s">
        <v>6331</v>
      </c>
      <c r="H1673" s="76" t="s">
        <v>3806</v>
      </c>
      <c r="I1673" s="76" t="s">
        <v>3807</v>
      </c>
      <c r="J1673" s="88">
        <v>50402642</v>
      </c>
    </row>
    <row r="1674" spans="5:10" ht="38.25">
      <c r="E1674" s="78" t="s">
        <v>6327</v>
      </c>
      <c r="F1674" s="75" t="s">
        <v>2</v>
      </c>
      <c r="G1674" s="75" t="s">
        <v>6331</v>
      </c>
      <c r="H1674" s="76" t="s">
        <v>3099</v>
      </c>
      <c r="I1674" s="76" t="s">
        <v>3100</v>
      </c>
      <c r="J1674" s="88">
        <v>50402691</v>
      </c>
    </row>
    <row r="1675" spans="5:10" ht="38.25">
      <c r="E1675" s="78" t="s">
        <v>6327</v>
      </c>
      <c r="F1675" s="75" t="s">
        <v>2</v>
      </c>
      <c r="G1675" s="75" t="s">
        <v>6331</v>
      </c>
      <c r="H1675" s="76" t="s">
        <v>3862</v>
      </c>
      <c r="I1675" s="76" t="s">
        <v>3863</v>
      </c>
      <c r="J1675" s="88">
        <v>50402853</v>
      </c>
    </row>
    <row r="1676" spans="5:10" ht="38.25">
      <c r="E1676" s="78" t="s">
        <v>6327</v>
      </c>
      <c r="F1676" s="75" t="s">
        <v>2</v>
      </c>
      <c r="G1676" s="75" t="s">
        <v>6331</v>
      </c>
      <c r="H1676" s="76" t="s">
        <v>3980</v>
      </c>
      <c r="I1676" s="76" t="s">
        <v>3981</v>
      </c>
      <c r="J1676" s="88">
        <v>50403038</v>
      </c>
    </row>
    <row r="1677" spans="5:10" ht="38.25">
      <c r="E1677" s="78" t="s">
        <v>6327</v>
      </c>
      <c r="F1677" s="75" t="s">
        <v>2</v>
      </c>
      <c r="G1677" s="75" t="s">
        <v>6331</v>
      </c>
      <c r="H1677" s="76" t="s">
        <v>3972</v>
      </c>
      <c r="I1677" s="76" t="s">
        <v>3973</v>
      </c>
      <c r="J1677" s="88">
        <v>50403005</v>
      </c>
    </row>
    <row r="1678" spans="5:10" ht="38.25">
      <c r="E1678" s="78" t="s">
        <v>6327</v>
      </c>
      <c r="F1678" s="75" t="s">
        <v>2</v>
      </c>
      <c r="G1678" s="75" t="s">
        <v>6331</v>
      </c>
      <c r="H1678" s="76" t="s">
        <v>3982</v>
      </c>
      <c r="I1678" s="76" t="s">
        <v>3983</v>
      </c>
      <c r="J1678" s="88">
        <v>50403039</v>
      </c>
    </row>
    <row r="1679" spans="5:10" ht="38.25">
      <c r="E1679" s="78" t="s">
        <v>6327</v>
      </c>
      <c r="F1679" s="75" t="s">
        <v>2</v>
      </c>
      <c r="G1679" s="75" t="s">
        <v>6331</v>
      </c>
      <c r="H1679" s="76" t="s">
        <v>4014</v>
      </c>
      <c r="I1679" s="76" t="s">
        <v>4015</v>
      </c>
      <c r="J1679" s="88">
        <v>50403115</v>
      </c>
    </row>
    <row r="1680" spans="5:10" ht="38.25">
      <c r="E1680" s="78" t="s">
        <v>6327</v>
      </c>
      <c r="F1680" s="75" t="s">
        <v>2</v>
      </c>
      <c r="G1680" s="75" t="s">
        <v>6331</v>
      </c>
      <c r="H1680" s="76" t="s">
        <v>3868</v>
      </c>
      <c r="I1680" s="76" t="s">
        <v>3869</v>
      </c>
      <c r="J1680" s="88">
        <v>50402873</v>
      </c>
    </row>
    <row r="1681" spans="5:10" ht="38.25">
      <c r="E1681" s="78" t="s">
        <v>6327</v>
      </c>
      <c r="F1681" s="75" t="s">
        <v>2</v>
      </c>
      <c r="G1681" s="75" t="s">
        <v>6331</v>
      </c>
      <c r="H1681" s="76" t="s">
        <v>4020</v>
      </c>
      <c r="I1681" s="76" t="s">
        <v>4021</v>
      </c>
      <c r="J1681" s="88">
        <v>50403140</v>
      </c>
    </row>
    <row r="1682" spans="5:10" ht="38.25">
      <c r="E1682" s="78" t="s">
        <v>6327</v>
      </c>
      <c r="F1682" s="75" t="s">
        <v>2</v>
      </c>
      <c r="G1682" s="75" t="s">
        <v>6331</v>
      </c>
      <c r="H1682" s="76" t="s">
        <v>3870</v>
      </c>
      <c r="I1682" s="76" t="s">
        <v>3871</v>
      </c>
      <c r="J1682" s="88">
        <v>50402874</v>
      </c>
    </row>
    <row r="1683" spans="5:10" ht="38.25">
      <c r="E1683" s="78" t="s">
        <v>6327</v>
      </c>
      <c r="F1683" s="75" t="s">
        <v>2</v>
      </c>
      <c r="G1683" s="75" t="s">
        <v>6331</v>
      </c>
      <c r="H1683" s="76" t="s">
        <v>4022</v>
      </c>
      <c r="I1683" s="76" t="s">
        <v>4023</v>
      </c>
      <c r="J1683" s="88">
        <v>50403141</v>
      </c>
    </row>
    <row r="1684" spans="5:10" ht="38.25">
      <c r="E1684" s="78" t="s">
        <v>6327</v>
      </c>
      <c r="F1684" s="75" t="s">
        <v>2</v>
      </c>
      <c r="G1684" s="75" t="s">
        <v>6331</v>
      </c>
      <c r="H1684" s="76" t="s">
        <v>3994</v>
      </c>
      <c r="I1684" s="76" t="s">
        <v>3995</v>
      </c>
      <c r="J1684" s="88">
        <v>50403058</v>
      </c>
    </row>
    <row r="1685" spans="5:10" ht="38.25">
      <c r="E1685" s="78" t="s">
        <v>6327</v>
      </c>
      <c r="F1685" s="75" t="s">
        <v>2</v>
      </c>
      <c r="G1685" s="75" t="s">
        <v>6331</v>
      </c>
      <c r="H1685" s="76" t="s">
        <v>4024</v>
      </c>
      <c r="I1685" s="76" t="s">
        <v>4025</v>
      </c>
      <c r="J1685" s="88">
        <v>50403143</v>
      </c>
    </row>
    <row r="1686" spans="5:10" ht="38.25">
      <c r="E1686" s="78" t="s">
        <v>6327</v>
      </c>
      <c r="F1686" s="75" t="s">
        <v>2</v>
      </c>
      <c r="G1686" s="75" t="s">
        <v>6331</v>
      </c>
      <c r="H1686" s="76" t="s">
        <v>4016</v>
      </c>
      <c r="I1686" s="76" t="s">
        <v>4017</v>
      </c>
      <c r="J1686" s="88">
        <v>50403117</v>
      </c>
    </row>
    <row r="1687" spans="5:10" ht="38.25">
      <c r="E1687" s="78" t="s">
        <v>6327</v>
      </c>
      <c r="F1687" s="75" t="s">
        <v>2</v>
      </c>
      <c r="G1687" s="75" t="s">
        <v>6331</v>
      </c>
      <c r="H1687" s="76" t="s">
        <v>4002</v>
      </c>
      <c r="I1687" s="76" t="s">
        <v>4003</v>
      </c>
      <c r="J1687" s="88">
        <v>50403062</v>
      </c>
    </row>
    <row r="1688" spans="5:10" ht="38.25">
      <c r="E1688" s="78" t="s">
        <v>6327</v>
      </c>
      <c r="F1688" s="75" t="s">
        <v>2</v>
      </c>
      <c r="G1688" s="75" t="s">
        <v>6331</v>
      </c>
      <c r="H1688" s="76" t="s">
        <v>3996</v>
      </c>
      <c r="I1688" s="76" t="s">
        <v>3997</v>
      </c>
      <c r="J1688" s="88">
        <v>50403059</v>
      </c>
    </row>
    <row r="1689" spans="5:10" ht="38.25">
      <c r="E1689" s="78" t="s">
        <v>6327</v>
      </c>
      <c r="F1689" s="75" t="s">
        <v>2</v>
      </c>
      <c r="G1689" s="75" t="s">
        <v>6331</v>
      </c>
      <c r="H1689" s="76" t="s">
        <v>3984</v>
      </c>
      <c r="I1689" s="76" t="s">
        <v>3985</v>
      </c>
      <c r="J1689" s="88">
        <v>50403040</v>
      </c>
    </row>
    <row r="1690" spans="5:10" ht="38.25">
      <c r="E1690" s="78" t="s">
        <v>6327</v>
      </c>
      <c r="F1690" s="75" t="s">
        <v>2</v>
      </c>
      <c r="G1690" s="75" t="s">
        <v>6331</v>
      </c>
      <c r="H1690" s="76" t="s">
        <v>3970</v>
      </c>
      <c r="I1690" s="76" t="s">
        <v>3971</v>
      </c>
      <c r="J1690" s="88">
        <v>50403002</v>
      </c>
    </row>
    <row r="1691" spans="5:10" ht="38.25">
      <c r="E1691" s="78" t="s">
        <v>6327</v>
      </c>
      <c r="F1691" s="75" t="s">
        <v>2</v>
      </c>
      <c r="G1691" s="75" t="s">
        <v>6331</v>
      </c>
      <c r="H1691" s="76" t="s">
        <v>3866</v>
      </c>
      <c r="I1691" s="76" t="s">
        <v>3867</v>
      </c>
      <c r="J1691" s="88">
        <v>50402872</v>
      </c>
    </row>
    <row r="1692" spans="5:10" ht="38.25">
      <c r="E1692" s="78" t="s">
        <v>6327</v>
      </c>
      <c r="F1692" s="75" t="s">
        <v>2</v>
      </c>
      <c r="G1692" s="75" t="s">
        <v>6331</v>
      </c>
      <c r="H1692" s="76" t="s">
        <v>5956</v>
      </c>
      <c r="I1692" s="76" t="s">
        <v>5957</v>
      </c>
      <c r="J1692" s="88">
        <v>50470118</v>
      </c>
    </row>
    <row r="1693" spans="5:10" ht="38.25">
      <c r="E1693" s="78" t="s">
        <v>6327</v>
      </c>
      <c r="F1693" s="75" t="s">
        <v>2</v>
      </c>
      <c r="G1693" s="75" t="s">
        <v>6331</v>
      </c>
      <c r="H1693" s="76" t="s">
        <v>6044</v>
      </c>
      <c r="I1693" s="76" t="s">
        <v>6045</v>
      </c>
      <c r="J1693" s="88">
        <v>50474085</v>
      </c>
    </row>
    <row r="1694" spans="5:10" ht="38.25">
      <c r="E1694" s="78" t="s">
        <v>6327</v>
      </c>
      <c r="F1694" s="75" t="s">
        <v>2</v>
      </c>
      <c r="G1694" s="75" t="s">
        <v>6331</v>
      </c>
      <c r="H1694" s="76" t="s">
        <v>6024</v>
      </c>
      <c r="I1694" s="76" t="s">
        <v>6025</v>
      </c>
      <c r="J1694" s="88">
        <v>50474072</v>
      </c>
    </row>
    <row r="1695" spans="5:10" ht="38.25">
      <c r="E1695" s="78" t="s">
        <v>6327</v>
      </c>
      <c r="F1695" s="75" t="s">
        <v>2</v>
      </c>
      <c r="G1695" s="75" t="s">
        <v>6331</v>
      </c>
      <c r="H1695" s="76" t="s">
        <v>6026</v>
      </c>
      <c r="I1695" s="76" t="s">
        <v>6027</v>
      </c>
      <c r="J1695" s="88">
        <v>50474073</v>
      </c>
    </row>
    <row r="1696" spans="5:10" ht="38.25">
      <c r="E1696" s="78" t="s">
        <v>6327</v>
      </c>
      <c r="F1696" s="75" t="s">
        <v>2</v>
      </c>
      <c r="G1696" s="75" t="s">
        <v>6331</v>
      </c>
      <c r="H1696" s="76" t="s">
        <v>6046</v>
      </c>
      <c r="I1696" s="76" t="s">
        <v>6047</v>
      </c>
      <c r="J1696" s="88">
        <v>50474087</v>
      </c>
    </row>
    <row r="1697" spans="5:10" ht="38.25">
      <c r="E1697" s="78" t="s">
        <v>6327</v>
      </c>
      <c r="F1697" s="75" t="s">
        <v>2</v>
      </c>
      <c r="G1697" s="75" t="s">
        <v>6328</v>
      </c>
      <c r="H1697" s="76" t="s">
        <v>6086</v>
      </c>
      <c r="I1697" s="76" t="s">
        <v>6087</v>
      </c>
      <c r="J1697" s="88">
        <v>50474135</v>
      </c>
    </row>
    <row r="1698" spans="5:10" ht="38.25">
      <c r="E1698" s="78" t="s">
        <v>6327</v>
      </c>
      <c r="F1698" s="75" t="s">
        <v>2</v>
      </c>
      <c r="G1698" s="75" t="s">
        <v>6328</v>
      </c>
      <c r="H1698" s="76" t="s">
        <v>6088</v>
      </c>
      <c r="I1698" s="76" t="s">
        <v>6089</v>
      </c>
      <c r="J1698" s="88">
        <v>50474137</v>
      </c>
    </row>
    <row r="1699" spans="5:10" ht="38.25">
      <c r="E1699" s="78" t="s">
        <v>6327</v>
      </c>
      <c r="F1699" s="75" t="s">
        <v>2</v>
      </c>
      <c r="G1699" s="75" t="s">
        <v>6328</v>
      </c>
      <c r="H1699" s="76" t="s">
        <v>6090</v>
      </c>
      <c r="I1699" s="76" t="s">
        <v>6091</v>
      </c>
      <c r="J1699" s="88">
        <v>50474138</v>
      </c>
    </row>
    <row r="1700" spans="5:10" ht="38.25">
      <c r="E1700" s="78" t="s">
        <v>6327</v>
      </c>
      <c r="F1700" s="75" t="s">
        <v>2</v>
      </c>
      <c r="G1700" s="75" t="s">
        <v>6328</v>
      </c>
      <c r="H1700" s="76" t="s">
        <v>6110</v>
      </c>
      <c r="I1700" s="76" t="s">
        <v>6111</v>
      </c>
      <c r="J1700" s="88">
        <v>50474157</v>
      </c>
    </row>
    <row r="1701" spans="5:10" ht="38.25">
      <c r="E1701" s="78" t="s">
        <v>6327</v>
      </c>
      <c r="F1701" s="75" t="s">
        <v>2</v>
      </c>
      <c r="G1701" s="75" t="s">
        <v>6328</v>
      </c>
      <c r="H1701" s="76" t="s">
        <v>6112</v>
      </c>
      <c r="I1701" s="76" t="s">
        <v>6113</v>
      </c>
      <c r="J1701" s="88">
        <v>50474158</v>
      </c>
    </row>
    <row r="1702" spans="5:10" ht="38.25">
      <c r="E1702" s="78" t="s">
        <v>6327</v>
      </c>
      <c r="F1702" s="75" t="s">
        <v>2</v>
      </c>
      <c r="G1702" s="75" t="s">
        <v>6328</v>
      </c>
      <c r="H1702" s="76" t="s">
        <v>6092</v>
      </c>
      <c r="I1702" s="76" t="s">
        <v>6093</v>
      </c>
      <c r="J1702" s="88">
        <v>50474139</v>
      </c>
    </row>
    <row r="1703" spans="5:10" ht="38.25">
      <c r="E1703" s="78" t="s">
        <v>6327</v>
      </c>
      <c r="F1703" s="75" t="s">
        <v>2</v>
      </c>
      <c r="G1703" s="75" t="s">
        <v>6328</v>
      </c>
      <c r="H1703" s="76" t="s">
        <v>6094</v>
      </c>
      <c r="I1703" s="76" t="s">
        <v>6095</v>
      </c>
      <c r="J1703" s="88">
        <v>50474140</v>
      </c>
    </row>
    <row r="1704" spans="5:10" ht="38.25">
      <c r="E1704" s="78" t="s">
        <v>6327</v>
      </c>
      <c r="F1704" s="75" t="s">
        <v>2</v>
      </c>
      <c r="G1704" s="75" t="s">
        <v>6328</v>
      </c>
      <c r="H1704" s="76" t="s">
        <v>6096</v>
      </c>
      <c r="I1704" s="76" t="s">
        <v>6097</v>
      </c>
      <c r="J1704" s="88">
        <v>50474141</v>
      </c>
    </row>
    <row r="1705" spans="5:10" ht="38.25">
      <c r="E1705" s="78" t="s">
        <v>6327</v>
      </c>
      <c r="F1705" s="75" t="s">
        <v>2</v>
      </c>
      <c r="G1705" s="75" t="s">
        <v>6328</v>
      </c>
      <c r="H1705" s="76" t="s">
        <v>2709</v>
      </c>
      <c r="I1705" s="76" t="s">
        <v>2710</v>
      </c>
      <c r="J1705" s="88">
        <v>50383832</v>
      </c>
    </row>
    <row r="1706" spans="5:10" ht="38.25">
      <c r="E1706" s="78" t="s">
        <v>6327</v>
      </c>
      <c r="F1706" s="75" t="s">
        <v>2</v>
      </c>
      <c r="G1706" s="75" t="s">
        <v>6328</v>
      </c>
      <c r="H1706" s="76" t="s">
        <v>2725</v>
      </c>
      <c r="I1706" s="76" t="s">
        <v>2726</v>
      </c>
      <c r="J1706" s="88">
        <v>50383859</v>
      </c>
    </row>
    <row r="1707" spans="5:10" ht="38.25">
      <c r="E1707" s="78" t="s">
        <v>6327</v>
      </c>
      <c r="F1707" s="75" t="s">
        <v>2</v>
      </c>
      <c r="G1707" s="75" t="s">
        <v>6328</v>
      </c>
      <c r="H1707" s="76" t="s">
        <v>2713</v>
      </c>
      <c r="I1707" s="76" t="s">
        <v>2714</v>
      </c>
      <c r="J1707" s="88">
        <v>50383845</v>
      </c>
    </row>
    <row r="1708" spans="5:10" ht="38.25">
      <c r="E1708" s="78" t="s">
        <v>6327</v>
      </c>
      <c r="F1708" s="75" t="s">
        <v>2</v>
      </c>
      <c r="G1708" s="75" t="s">
        <v>6328</v>
      </c>
      <c r="H1708" s="76" t="s">
        <v>2727</v>
      </c>
      <c r="I1708" s="76" t="s">
        <v>2728</v>
      </c>
      <c r="J1708" s="88">
        <v>50383860</v>
      </c>
    </row>
    <row r="1709" spans="5:10" ht="38.25">
      <c r="E1709" s="78" t="s">
        <v>6327</v>
      </c>
      <c r="F1709" s="75" t="s">
        <v>2</v>
      </c>
      <c r="G1709" s="75" t="s">
        <v>6328</v>
      </c>
      <c r="H1709" s="76" t="s">
        <v>6106</v>
      </c>
      <c r="I1709" s="76" t="s">
        <v>6107</v>
      </c>
      <c r="J1709" s="88">
        <v>50474148</v>
      </c>
    </row>
    <row r="1710" spans="5:10" ht="38.25">
      <c r="E1710" s="78" t="s">
        <v>6327</v>
      </c>
      <c r="F1710" s="75" t="s">
        <v>2</v>
      </c>
      <c r="G1710" s="75" t="s">
        <v>6328</v>
      </c>
      <c r="H1710" s="76" t="s">
        <v>6108</v>
      </c>
      <c r="I1710" s="76" t="s">
        <v>6109</v>
      </c>
      <c r="J1710" s="88">
        <v>50474149</v>
      </c>
    </row>
    <row r="1711" spans="5:10" ht="38.25">
      <c r="E1711" s="78" t="s">
        <v>6342</v>
      </c>
      <c r="F1711" s="75" t="s">
        <v>2</v>
      </c>
      <c r="G1711" s="75" t="s">
        <v>6328</v>
      </c>
      <c r="H1711" s="76" t="s">
        <v>6006</v>
      </c>
      <c r="I1711" s="76" t="s">
        <v>6007</v>
      </c>
      <c r="J1711" s="88">
        <v>50474178</v>
      </c>
    </row>
    <row r="1712" spans="5:10" ht="38.25">
      <c r="E1712" s="78" t="s">
        <v>6342</v>
      </c>
      <c r="F1712" s="75" t="s">
        <v>2</v>
      </c>
      <c r="G1712" s="75" t="s">
        <v>6328</v>
      </c>
      <c r="H1712" s="76" t="s">
        <v>6114</v>
      </c>
      <c r="I1712" s="76" t="s">
        <v>6115</v>
      </c>
      <c r="J1712" s="88">
        <v>50474162</v>
      </c>
    </row>
    <row r="1713" spans="5:10" ht="38.25">
      <c r="E1713" s="78" t="s">
        <v>6342</v>
      </c>
      <c r="F1713" s="75" t="s">
        <v>2</v>
      </c>
      <c r="G1713" s="75" t="s">
        <v>6328</v>
      </c>
      <c r="H1713" s="76" t="s">
        <v>6116</v>
      </c>
      <c r="I1713" s="76" t="s">
        <v>6117</v>
      </c>
      <c r="J1713" s="88">
        <v>50474164</v>
      </c>
    </row>
    <row r="1714" spans="5:10" ht="38.25">
      <c r="E1714" s="78" t="s">
        <v>6342</v>
      </c>
      <c r="F1714" s="75" t="s">
        <v>2</v>
      </c>
      <c r="G1714" s="75" t="s">
        <v>6328</v>
      </c>
      <c r="H1714" s="76" t="s">
        <v>6118</v>
      </c>
      <c r="I1714" s="76" t="s">
        <v>6119</v>
      </c>
      <c r="J1714" s="88">
        <v>50474165</v>
      </c>
    </row>
    <row r="1715" spans="5:10" ht="38.25">
      <c r="E1715" s="78" t="s">
        <v>6342</v>
      </c>
      <c r="F1715" s="75" t="s">
        <v>2</v>
      </c>
      <c r="G1715" s="75" t="s">
        <v>6328</v>
      </c>
      <c r="H1715" s="76" t="s">
        <v>6274</v>
      </c>
      <c r="I1715" s="76" t="s">
        <v>6275</v>
      </c>
      <c r="J1715" s="88">
        <v>50480697</v>
      </c>
    </row>
    <row r="1716" spans="5:10" ht="38.25">
      <c r="E1716" s="78" t="s">
        <v>6342</v>
      </c>
      <c r="F1716" s="75" t="s">
        <v>2</v>
      </c>
      <c r="G1716" s="75" t="s">
        <v>6328</v>
      </c>
      <c r="H1716" s="76" t="s">
        <v>6290</v>
      </c>
      <c r="I1716" s="76" t="s">
        <v>6291</v>
      </c>
      <c r="J1716" s="88">
        <v>50481095</v>
      </c>
    </row>
    <row r="1717" spans="5:10" ht="38.25">
      <c r="E1717" s="78" t="s">
        <v>6342</v>
      </c>
      <c r="F1717" s="75" t="s">
        <v>2</v>
      </c>
      <c r="G1717" s="75" t="s">
        <v>6328</v>
      </c>
      <c r="H1717" s="76" t="s">
        <v>6098</v>
      </c>
      <c r="I1717" s="76" t="s">
        <v>6099</v>
      </c>
      <c r="J1717" s="88">
        <v>50474144</v>
      </c>
    </row>
    <row r="1718" spans="5:10" ht="38.25">
      <c r="E1718" s="78" t="s">
        <v>6342</v>
      </c>
      <c r="F1718" s="75" t="s">
        <v>2</v>
      </c>
      <c r="G1718" s="75" t="s">
        <v>6328</v>
      </c>
      <c r="H1718" s="76" t="s">
        <v>6120</v>
      </c>
      <c r="I1718" s="76" t="s">
        <v>6121</v>
      </c>
      <c r="J1718" s="88">
        <v>50474166</v>
      </c>
    </row>
    <row r="1719" spans="5:10" ht="38.25">
      <c r="E1719" s="78" t="s">
        <v>6342</v>
      </c>
      <c r="F1719" s="75" t="s">
        <v>2</v>
      </c>
      <c r="G1719" s="75" t="s">
        <v>6328</v>
      </c>
      <c r="H1719" s="76" t="s">
        <v>6122</v>
      </c>
      <c r="I1719" s="76" t="s">
        <v>6123</v>
      </c>
      <c r="J1719" s="88">
        <v>50474167</v>
      </c>
    </row>
    <row r="1720" spans="5:10" ht="38.25">
      <c r="E1720" s="78" t="s">
        <v>6342</v>
      </c>
      <c r="F1720" s="75" t="s">
        <v>2</v>
      </c>
      <c r="G1720" s="75" t="s">
        <v>6328</v>
      </c>
      <c r="H1720" s="76" t="s">
        <v>6124</v>
      </c>
      <c r="I1720" s="76" t="s">
        <v>6125</v>
      </c>
      <c r="J1720" s="88">
        <v>50474168</v>
      </c>
    </row>
    <row r="1721" spans="5:10" ht="38.25">
      <c r="E1721" s="78" t="s">
        <v>6342</v>
      </c>
      <c r="F1721" s="75" t="s">
        <v>2</v>
      </c>
      <c r="G1721" s="75" t="s">
        <v>6328</v>
      </c>
      <c r="H1721" s="76" t="s">
        <v>6308</v>
      </c>
      <c r="I1721" s="76" t="s">
        <v>6309</v>
      </c>
      <c r="J1721" s="88">
        <v>50481261</v>
      </c>
    </row>
    <row r="1722" spans="5:10" ht="38.25">
      <c r="E1722" s="78" t="s">
        <v>6342</v>
      </c>
      <c r="F1722" s="75" t="s">
        <v>2</v>
      </c>
      <c r="G1722" s="75" t="s">
        <v>6328</v>
      </c>
      <c r="H1722" s="76" t="s">
        <v>6316</v>
      </c>
      <c r="I1722" s="76" t="s">
        <v>6317</v>
      </c>
      <c r="J1722" s="88">
        <v>50481441</v>
      </c>
    </row>
    <row r="1723" spans="5:10" ht="38.25">
      <c r="E1723" s="78" t="s">
        <v>6342</v>
      </c>
      <c r="F1723" s="75" t="s">
        <v>2</v>
      </c>
      <c r="G1723" s="75" t="s">
        <v>6328</v>
      </c>
      <c r="H1723" s="76" t="s">
        <v>6318</v>
      </c>
      <c r="I1723" s="76" t="s">
        <v>6319</v>
      </c>
      <c r="J1723" s="88">
        <v>50481442</v>
      </c>
    </row>
    <row r="1724" spans="5:10" ht="38.25">
      <c r="E1724" s="78" t="s">
        <v>6342</v>
      </c>
      <c r="F1724" s="75" t="s">
        <v>2</v>
      </c>
      <c r="G1724" s="75" t="s">
        <v>6328</v>
      </c>
      <c r="H1724" s="76" t="s">
        <v>6100</v>
      </c>
      <c r="I1724" s="76" t="s">
        <v>6101</v>
      </c>
      <c r="J1724" s="88">
        <v>50474145</v>
      </c>
    </row>
    <row r="1725" spans="5:10" ht="38.25">
      <c r="E1725" s="78" t="s">
        <v>6342</v>
      </c>
      <c r="F1725" s="75" t="s">
        <v>2</v>
      </c>
      <c r="G1725" s="75" t="s">
        <v>6328</v>
      </c>
      <c r="H1725" s="76" t="s">
        <v>6126</v>
      </c>
      <c r="I1725" s="76" t="s">
        <v>6127</v>
      </c>
      <c r="J1725" s="88">
        <v>50474169</v>
      </c>
    </row>
    <row r="1726" spans="5:10" ht="38.25">
      <c r="E1726" s="78" t="s">
        <v>6342</v>
      </c>
      <c r="F1726" s="75" t="s">
        <v>2</v>
      </c>
      <c r="G1726" s="75" t="s">
        <v>6328</v>
      </c>
      <c r="H1726" s="76" t="s">
        <v>6128</v>
      </c>
      <c r="I1726" s="76" t="s">
        <v>6129</v>
      </c>
      <c r="J1726" s="88">
        <v>50474170</v>
      </c>
    </row>
    <row r="1727" spans="5:10" ht="38.25">
      <c r="E1727" s="78" t="s">
        <v>6342</v>
      </c>
      <c r="F1727" s="75" t="s">
        <v>2</v>
      </c>
      <c r="G1727" s="75" t="s">
        <v>6328</v>
      </c>
      <c r="H1727" s="76" t="s">
        <v>6130</v>
      </c>
      <c r="I1727" s="76" t="s">
        <v>6131</v>
      </c>
      <c r="J1727" s="88">
        <v>50474171</v>
      </c>
    </row>
    <row r="1728" spans="5:10" ht="38.25">
      <c r="E1728" s="78" t="s">
        <v>6342</v>
      </c>
      <c r="F1728" s="75" t="s">
        <v>2</v>
      </c>
      <c r="G1728" s="75" t="s">
        <v>6328</v>
      </c>
      <c r="H1728" s="76" t="s">
        <v>6102</v>
      </c>
      <c r="I1728" s="76" t="s">
        <v>6103</v>
      </c>
      <c r="J1728" s="88">
        <v>50474146</v>
      </c>
    </row>
    <row r="1729" spans="5:10" ht="38.25">
      <c r="E1729" s="78" t="s">
        <v>6342</v>
      </c>
      <c r="F1729" s="75" t="s">
        <v>2</v>
      </c>
      <c r="G1729" s="75" t="s">
        <v>6328</v>
      </c>
      <c r="H1729" s="76" t="s">
        <v>6132</v>
      </c>
      <c r="I1729" s="76" t="s">
        <v>6133</v>
      </c>
      <c r="J1729" s="88">
        <v>50474173</v>
      </c>
    </row>
    <row r="1730" spans="5:10" ht="38.25">
      <c r="E1730" s="78" t="s">
        <v>6342</v>
      </c>
      <c r="F1730" s="75" t="s">
        <v>2</v>
      </c>
      <c r="G1730" s="75" t="s">
        <v>6328</v>
      </c>
      <c r="H1730" s="76" t="s">
        <v>6296</v>
      </c>
      <c r="I1730" s="76" t="s">
        <v>6297</v>
      </c>
      <c r="J1730" s="88">
        <v>50481119</v>
      </c>
    </row>
    <row r="1731" spans="5:10" ht="38.25">
      <c r="E1731" s="78" t="s">
        <v>6342</v>
      </c>
      <c r="F1731" s="75" t="s">
        <v>2</v>
      </c>
      <c r="G1731" s="75" t="s">
        <v>6328</v>
      </c>
      <c r="H1731" s="76" t="s">
        <v>6280</v>
      </c>
      <c r="I1731" s="76" t="s">
        <v>6281</v>
      </c>
      <c r="J1731" s="88">
        <v>50480704</v>
      </c>
    </row>
    <row r="1732" spans="5:10" ht="38.25">
      <c r="E1732" s="78" t="s">
        <v>6342</v>
      </c>
      <c r="F1732" s="75" t="s">
        <v>2</v>
      </c>
      <c r="G1732" s="75" t="s">
        <v>6328</v>
      </c>
      <c r="H1732" s="76" t="s">
        <v>6134</v>
      </c>
      <c r="I1732" s="76" t="s">
        <v>6135</v>
      </c>
      <c r="J1732" s="88">
        <v>50474174</v>
      </c>
    </row>
    <row r="1733" spans="5:10" ht="38.25">
      <c r="E1733" s="78" t="s">
        <v>6342</v>
      </c>
      <c r="F1733" s="75" t="s">
        <v>2</v>
      </c>
      <c r="G1733" s="75" t="s">
        <v>6328</v>
      </c>
      <c r="H1733" s="76" t="s">
        <v>6284</v>
      </c>
      <c r="I1733" s="76" t="s">
        <v>6285</v>
      </c>
      <c r="J1733" s="88">
        <v>50481064</v>
      </c>
    </row>
    <row r="1734" spans="5:10" ht="38.25">
      <c r="E1734" s="78" t="s">
        <v>6327</v>
      </c>
      <c r="F1734" s="75" t="s">
        <v>2</v>
      </c>
      <c r="G1734" s="75" t="s">
        <v>6328</v>
      </c>
      <c r="H1734" s="76" t="s">
        <v>6286</v>
      </c>
      <c r="I1734" s="76" t="s">
        <v>6287</v>
      </c>
      <c r="J1734" s="88">
        <v>50481075</v>
      </c>
    </row>
    <row r="1735" spans="5:10" ht="38.25">
      <c r="E1735" s="78" t="s">
        <v>6327</v>
      </c>
      <c r="F1735" s="75" t="s">
        <v>2</v>
      </c>
      <c r="G1735" s="75" t="s">
        <v>6328</v>
      </c>
      <c r="H1735" s="76" t="s">
        <v>6288</v>
      </c>
      <c r="I1735" s="76" t="s">
        <v>6289</v>
      </c>
      <c r="J1735" s="88">
        <v>50481079</v>
      </c>
    </row>
    <row r="1736" spans="5:10" ht="38.25">
      <c r="E1736" s="78" t="s">
        <v>6327</v>
      </c>
      <c r="F1736" s="75" t="s">
        <v>2</v>
      </c>
      <c r="G1736" s="75" t="s">
        <v>6328</v>
      </c>
      <c r="H1736" s="76" t="s">
        <v>6306</v>
      </c>
      <c r="I1736" s="76" t="s">
        <v>6307</v>
      </c>
      <c r="J1736" s="88">
        <v>50481136</v>
      </c>
    </row>
    <row r="1737" spans="5:10" ht="38.25">
      <c r="E1737" s="78" t="s">
        <v>6327</v>
      </c>
      <c r="F1737" s="75" t="s">
        <v>2</v>
      </c>
      <c r="G1737" s="75" t="s">
        <v>6328</v>
      </c>
      <c r="H1737" s="76" t="s">
        <v>3131</v>
      </c>
      <c r="I1737" s="76" t="s">
        <v>3132</v>
      </c>
      <c r="J1737" s="88">
        <v>50397516</v>
      </c>
    </row>
    <row r="1738" spans="5:10" ht="38.25">
      <c r="E1738" s="78" t="s">
        <v>6327</v>
      </c>
      <c r="F1738" s="75" t="s">
        <v>2</v>
      </c>
      <c r="G1738" s="75" t="s">
        <v>6328</v>
      </c>
      <c r="H1738" s="76" t="s">
        <v>2287</v>
      </c>
      <c r="I1738" s="76" t="s">
        <v>2288</v>
      </c>
      <c r="J1738" s="88">
        <v>50330152</v>
      </c>
    </row>
    <row r="1739" spans="5:10" ht="38.25">
      <c r="E1739" s="78" t="s">
        <v>6327</v>
      </c>
      <c r="F1739" s="75" t="s">
        <v>2</v>
      </c>
      <c r="G1739" s="75" t="s">
        <v>6328</v>
      </c>
      <c r="H1739" s="76" t="s">
        <v>3107</v>
      </c>
      <c r="I1739" s="76" t="s">
        <v>3108</v>
      </c>
      <c r="J1739" s="88">
        <v>50397454</v>
      </c>
    </row>
    <row r="1740" spans="5:10" ht="38.25">
      <c r="E1740" s="78" t="s">
        <v>6327</v>
      </c>
      <c r="F1740" s="75" t="s">
        <v>2</v>
      </c>
      <c r="G1740" s="75" t="s">
        <v>6328</v>
      </c>
      <c r="H1740" s="76" t="s">
        <v>2281</v>
      </c>
      <c r="I1740" s="76" t="s">
        <v>2282</v>
      </c>
      <c r="J1740" s="88">
        <v>50329941</v>
      </c>
    </row>
    <row r="1741" spans="5:10" ht="38.25">
      <c r="E1741" s="78" t="s">
        <v>6327</v>
      </c>
      <c r="F1741" s="75" t="s">
        <v>2</v>
      </c>
      <c r="G1741" s="75" t="s">
        <v>6328</v>
      </c>
      <c r="H1741" s="76" t="s">
        <v>2283</v>
      </c>
      <c r="I1741" s="76" t="s">
        <v>2284</v>
      </c>
      <c r="J1741" s="88">
        <v>50329942</v>
      </c>
    </row>
    <row r="1742" spans="5:10" ht="38.25">
      <c r="E1742" s="78" t="s">
        <v>6327</v>
      </c>
      <c r="F1742" s="75" t="s">
        <v>2</v>
      </c>
      <c r="G1742" s="75" t="s">
        <v>6328</v>
      </c>
      <c r="H1742" s="76" t="s">
        <v>5726</v>
      </c>
      <c r="I1742" s="76" t="s">
        <v>5727</v>
      </c>
      <c r="J1742" s="88">
        <v>50461336</v>
      </c>
    </row>
    <row r="1743" spans="5:10" ht="38.25">
      <c r="E1743" s="78" t="s">
        <v>6327</v>
      </c>
      <c r="F1743" s="75" t="s">
        <v>2</v>
      </c>
      <c r="G1743" s="75" t="s">
        <v>6328</v>
      </c>
      <c r="H1743" s="76" t="s">
        <v>3109</v>
      </c>
      <c r="I1743" s="76" t="s">
        <v>3110</v>
      </c>
      <c r="J1743" s="88">
        <v>50397456</v>
      </c>
    </row>
    <row r="1744" spans="5:10" ht="38.25">
      <c r="E1744" s="78" t="s">
        <v>6327</v>
      </c>
      <c r="F1744" s="75" t="s">
        <v>2</v>
      </c>
      <c r="G1744" s="75" t="s">
        <v>6328</v>
      </c>
      <c r="H1744" s="76" t="s">
        <v>3111</v>
      </c>
      <c r="I1744" s="76" t="s">
        <v>3112</v>
      </c>
      <c r="J1744" s="88">
        <v>50397473</v>
      </c>
    </row>
    <row r="1745" spans="5:10" ht="38.25">
      <c r="E1745" s="78" t="s">
        <v>6327</v>
      </c>
      <c r="F1745" s="75" t="s">
        <v>2</v>
      </c>
      <c r="G1745" s="75" t="s">
        <v>6328</v>
      </c>
      <c r="H1745" s="76" t="s">
        <v>3113</v>
      </c>
      <c r="I1745" s="76" t="s">
        <v>3114</v>
      </c>
      <c r="J1745" s="88">
        <v>50397477</v>
      </c>
    </row>
    <row r="1746" spans="5:10" ht="38.25">
      <c r="E1746" s="78" t="s">
        <v>6327</v>
      </c>
      <c r="F1746" s="75" t="s">
        <v>2</v>
      </c>
      <c r="G1746" s="75" t="s">
        <v>6328</v>
      </c>
      <c r="H1746" s="76" t="s">
        <v>3115</v>
      </c>
      <c r="I1746" s="76" t="s">
        <v>3116</v>
      </c>
      <c r="J1746" s="88">
        <v>50397489</v>
      </c>
    </row>
    <row r="1747" spans="5:10" ht="38.25">
      <c r="E1747" s="78" t="s">
        <v>6327</v>
      </c>
      <c r="F1747" s="75" t="s">
        <v>2</v>
      </c>
      <c r="G1747" s="75" t="s">
        <v>6328</v>
      </c>
      <c r="H1747" s="76" t="s">
        <v>2285</v>
      </c>
      <c r="I1747" s="76" t="s">
        <v>2286</v>
      </c>
      <c r="J1747" s="88">
        <v>50330145</v>
      </c>
    </row>
    <row r="1748" spans="5:10" ht="38.25">
      <c r="E1748" s="78" t="s">
        <v>6327</v>
      </c>
      <c r="F1748" s="75" t="s">
        <v>2</v>
      </c>
      <c r="G1748" s="75" t="s">
        <v>6328</v>
      </c>
      <c r="H1748" s="76" t="s">
        <v>6278</v>
      </c>
      <c r="I1748" s="76" t="s">
        <v>6279</v>
      </c>
      <c r="J1748" s="88">
        <v>50480702</v>
      </c>
    </row>
    <row r="1749" spans="5:10" ht="38.25">
      <c r="E1749" s="78" t="s">
        <v>6327</v>
      </c>
      <c r="F1749" s="75" t="s">
        <v>2</v>
      </c>
      <c r="G1749" s="75" t="s">
        <v>6328</v>
      </c>
      <c r="H1749" s="76" t="s">
        <v>2271</v>
      </c>
      <c r="I1749" s="76" t="s">
        <v>2272</v>
      </c>
      <c r="J1749" s="88">
        <v>50329943</v>
      </c>
    </row>
    <row r="1750" spans="5:10" ht="38.25">
      <c r="E1750" s="78" t="s">
        <v>6327</v>
      </c>
      <c r="F1750" s="75" t="s">
        <v>2</v>
      </c>
      <c r="G1750" s="75" t="s">
        <v>6328</v>
      </c>
      <c r="H1750" s="76" t="s">
        <v>5728</v>
      </c>
      <c r="I1750" s="76" t="s">
        <v>5729</v>
      </c>
      <c r="J1750" s="88">
        <v>50461597</v>
      </c>
    </row>
    <row r="1751" spans="5:10" ht="38.25">
      <c r="E1751" s="78" t="s">
        <v>6327</v>
      </c>
      <c r="F1751" s="75" t="s">
        <v>2</v>
      </c>
      <c r="G1751" s="75" t="s">
        <v>6328</v>
      </c>
      <c r="H1751" s="76" t="s">
        <v>3117</v>
      </c>
      <c r="I1751" s="76" t="s">
        <v>3118</v>
      </c>
      <c r="J1751" s="88">
        <v>50397493</v>
      </c>
    </row>
    <row r="1752" spans="5:10" ht="38.25">
      <c r="E1752" s="78" t="s">
        <v>6327</v>
      </c>
      <c r="F1752" s="75" t="s">
        <v>2</v>
      </c>
      <c r="G1752" s="75" t="s">
        <v>6328</v>
      </c>
      <c r="H1752" s="76" t="s">
        <v>3119</v>
      </c>
      <c r="I1752" s="76" t="s">
        <v>3120</v>
      </c>
      <c r="J1752" s="88">
        <v>50397495</v>
      </c>
    </row>
    <row r="1753" spans="5:10" ht="38.25">
      <c r="E1753" s="78" t="s">
        <v>6327</v>
      </c>
      <c r="F1753" s="75" t="s">
        <v>2</v>
      </c>
      <c r="G1753" s="75" t="s">
        <v>6328</v>
      </c>
      <c r="H1753" s="76" t="s">
        <v>3121</v>
      </c>
      <c r="I1753" s="76" t="s">
        <v>3122</v>
      </c>
      <c r="J1753" s="88">
        <v>50397500</v>
      </c>
    </row>
    <row r="1754" spans="5:10" ht="38.25">
      <c r="E1754" s="78" t="s">
        <v>6327</v>
      </c>
      <c r="F1754" s="75" t="s">
        <v>2</v>
      </c>
      <c r="G1754" s="75" t="s">
        <v>6328</v>
      </c>
      <c r="H1754" s="76" t="s">
        <v>3123</v>
      </c>
      <c r="I1754" s="76" t="s">
        <v>3124</v>
      </c>
      <c r="J1754" s="88">
        <v>50397501</v>
      </c>
    </row>
    <row r="1755" spans="5:10" ht="38.25">
      <c r="E1755" s="78" t="s">
        <v>6327</v>
      </c>
      <c r="F1755" s="75" t="s">
        <v>2</v>
      </c>
      <c r="G1755" s="75" t="s">
        <v>6328</v>
      </c>
      <c r="H1755" s="76" t="s">
        <v>3129</v>
      </c>
      <c r="I1755" s="76" t="s">
        <v>3130</v>
      </c>
      <c r="J1755" s="88">
        <v>50397515</v>
      </c>
    </row>
    <row r="1756" spans="5:10" ht="38.25">
      <c r="E1756" s="78" t="s">
        <v>6327</v>
      </c>
      <c r="F1756" s="75" t="s">
        <v>2</v>
      </c>
      <c r="G1756" s="75" t="s">
        <v>6328</v>
      </c>
      <c r="H1756" s="76" t="s">
        <v>2277</v>
      </c>
      <c r="I1756" s="76" t="s">
        <v>2278</v>
      </c>
      <c r="J1756" s="88">
        <v>50373118</v>
      </c>
    </row>
    <row r="1757" spans="5:10" ht="38.25">
      <c r="E1757" s="78" t="s">
        <v>6327</v>
      </c>
      <c r="F1757" s="75" t="s">
        <v>2</v>
      </c>
      <c r="G1757" s="75" t="s">
        <v>6328</v>
      </c>
      <c r="H1757" s="76" t="s">
        <v>4346</v>
      </c>
      <c r="I1757" s="76" t="s">
        <v>4347</v>
      </c>
      <c r="J1757" s="88">
        <v>50430088</v>
      </c>
    </row>
    <row r="1758" spans="5:10" ht="38.25">
      <c r="E1758" s="78" t="s">
        <v>6327</v>
      </c>
      <c r="F1758" s="75" t="s">
        <v>2</v>
      </c>
      <c r="G1758" s="75" t="s">
        <v>6328</v>
      </c>
      <c r="H1758" s="76" t="s">
        <v>5544</v>
      </c>
      <c r="I1758" s="76" t="s">
        <v>5545</v>
      </c>
      <c r="J1758" s="88">
        <v>50455932</v>
      </c>
    </row>
    <row r="1759" spans="5:10" ht="38.25">
      <c r="E1759" s="78" t="s">
        <v>6327</v>
      </c>
      <c r="F1759" s="75" t="s">
        <v>2</v>
      </c>
      <c r="G1759" s="75" t="s">
        <v>6328</v>
      </c>
      <c r="H1759" s="76" t="s">
        <v>6276</v>
      </c>
      <c r="I1759" s="76" t="s">
        <v>6277</v>
      </c>
      <c r="J1759" s="88">
        <v>50480699</v>
      </c>
    </row>
    <row r="1760" spans="5:10" ht="38.25">
      <c r="E1760" s="78" t="s">
        <v>6327</v>
      </c>
      <c r="F1760" s="75" t="s">
        <v>2</v>
      </c>
      <c r="G1760" s="75" t="s">
        <v>6328</v>
      </c>
      <c r="H1760" s="76" t="s">
        <v>6292</v>
      </c>
      <c r="I1760" s="76" t="s">
        <v>6293</v>
      </c>
      <c r="J1760" s="88">
        <v>50481110</v>
      </c>
    </row>
    <row r="1761" spans="5:10" ht="38.25">
      <c r="E1761" s="78" t="s">
        <v>6327</v>
      </c>
      <c r="F1761" s="75" t="s">
        <v>2</v>
      </c>
      <c r="G1761" s="75" t="s">
        <v>6328</v>
      </c>
      <c r="H1761" s="76" t="s">
        <v>6282</v>
      </c>
      <c r="I1761" s="76" t="s">
        <v>6283</v>
      </c>
      <c r="J1761" s="88">
        <v>50480705</v>
      </c>
    </row>
    <row r="1762" spans="5:10" ht="38.25">
      <c r="E1762" s="78" t="s">
        <v>6327</v>
      </c>
      <c r="F1762" s="75" t="s">
        <v>2</v>
      </c>
      <c r="G1762" s="75" t="s">
        <v>6328</v>
      </c>
      <c r="H1762" s="76" t="s">
        <v>6304</v>
      </c>
      <c r="I1762" s="76" t="s">
        <v>6305</v>
      </c>
      <c r="J1762" s="88">
        <v>50481135</v>
      </c>
    </row>
    <row r="1763" spans="5:10" ht="38.25">
      <c r="E1763" s="78" t="s">
        <v>6327</v>
      </c>
      <c r="F1763" s="75" t="s">
        <v>2</v>
      </c>
      <c r="G1763" s="75" t="s">
        <v>6328</v>
      </c>
      <c r="H1763" s="76" t="s">
        <v>6314</v>
      </c>
      <c r="I1763" s="76" t="s">
        <v>6315</v>
      </c>
      <c r="J1763" s="88">
        <v>50481287</v>
      </c>
    </row>
    <row r="1764" spans="5:10" ht="38.25">
      <c r="E1764" s="78" t="s">
        <v>6327</v>
      </c>
      <c r="F1764" s="75" t="s">
        <v>2</v>
      </c>
      <c r="G1764" s="75" t="s">
        <v>6328</v>
      </c>
      <c r="H1764" s="76" t="s">
        <v>6310</v>
      </c>
      <c r="I1764" s="76" t="s">
        <v>6311</v>
      </c>
      <c r="J1764" s="88">
        <v>50481263</v>
      </c>
    </row>
    <row r="1765" spans="5:10" ht="38.25">
      <c r="E1765" s="78" t="s">
        <v>6327</v>
      </c>
      <c r="F1765" s="75" t="s">
        <v>2</v>
      </c>
      <c r="G1765" s="75" t="s">
        <v>6328</v>
      </c>
      <c r="H1765" s="76" t="s">
        <v>2423</v>
      </c>
      <c r="I1765" s="76" t="s">
        <v>2424</v>
      </c>
      <c r="J1765" s="88">
        <v>50373330</v>
      </c>
    </row>
    <row r="1766" spans="5:10" ht="38.25">
      <c r="E1766" s="78" t="s">
        <v>6327</v>
      </c>
      <c r="F1766" s="75" t="s">
        <v>2</v>
      </c>
      <c r="G1766" s="75" t="s">
        <v>6328</v>
      </c>
      <c r="H1766" s="76" t="s">
        <v>4344</v>
      </c>
      <c r="I1766" s="76" t="s">
        <v>4345</v>
      </c>
      <c r="J1766" s="88">
        <v>50430086</v>
      </c>
    </row>
    <row r="1767" spans="5:10" ht="38.25">
      <c r="E1767" s="78" t="s">
        <v>6327</v>
      </c>
      <c r="F1767" s="75" t="s">
        <v>2</v>
      </c>
      <c r="G1767" s="75" t="s">
        <v>6328</v>
      </c>
      <c r="H1767" s="76" t="s">
        <v>2289</v>
      </c>
      <c r="I1767" s="76" t="s">
        <v>2290</v>
      </c>
      <c r="J1767" s="88">
        <v>50330269</v>
      </c>
    </row>
    <row r="1768" spans="5:10" ht="38.25">
      <c r="E1768" s="78" t="s">
        <v>6342</v>
      </c>
      <c r="F1768" s="75" t="s">
        <v>2</v>
      </c>
      <c r="G1768" s="75" t="s">
        <v>6328</v>
      </c>
      <c r="H1768" s="76" t="s">
        <v>2291</v>
      </c>
      <c r="I1768" s="76" t="s">
        <v>2292</v>
      </c>
      <c r="J1768" s="88">
        <v>50330270</v>
      </c>
    </row>
    <row r="1769" spans="5:10" ht="38.25">
      <c r="E1769" s="78" t="s">
        <v>6342</v>
      </c>
      <c r="F1769" s="75" t="s">
        <v>2</v>
      </c>
      <c r="G1769" s="75" t="s">
        <v>6328</v>
      </c>
      <c r="H1769" s="76" t="s">
        <v>2293</v>
      </c>
      <c r="I1769" s="76" t="s">
        <v>2294</v>
      </c>
      <c r="J1769" s="88">
        <v>50330271</v>
      </c>
    </row>
    <row r="1770" spans="5:10" ht="38.25">
      <c r="E1770" s="78" t="s">
        <v>6342</v>
      </c>
      <c r="F1770" s="75" t="s">
        <v>2</v>
      </c>
      <c r="G1770" s="75" t="s">
        <v>6328</v>
      </c>
      <c r="H1770" s="76" t="s">
        <v>2295</v>
      </c>
      <c r="I1770" s="76" t="s">
        <v>2296</v>
      </c>
      <c r="J1770" s="88">
        <v>50330272</v>
      </c>
    </row>
    <row r="1771" spans="5:10" ht="38.25">
      <c r="E1771" s="78" t="s">
        <v>6342</v>
      </c>
      <c r="F1771" s="75" t="s">
        <v>2</v>
      </c>
      <c r="G1771" s="75" t="s">
        <v>6328</v>
      </c>
      <c r="H1771" s="76" t="s">
        <v>2297</v>
      </c>
      <c r="I1771" s="76" t="s">
        <v>2298</v>
      </c>
      <c r="J1771" s="88">
        <v>50330273</v>
      </c>
    </row>
    <row r="1772" spans="5:10" ht="38.25">
      <c r="E1772" s="78" t="s">
        <v>6342</v>
      </c>
      <c r="F1772" s="75" t="s">
        <v>2</v>
      </c>
      <c r="G1772" s="75" t="s">
        <v>6328</v>
      </c>
      <c r="H1772" s="76" t="s">
        <v>2299</v>
      </c>
      <c r="I1772" s="76" t="s">
        <v>2300</v>
      </c>
      <c r="J1772" s="88">
        <v>50330274</v>
      </c>
    </row>
    <row r="1773" spans="5:10" ht="38.25">
      <c r="E1773" s="78" t="s">
        <v>6342</v>
      </c>
      <c r="F1773" s="75" t="s">
        <v>2</v>
      </c>
      <c r="G1773" s="75" t="s">
        <v>6328</v>
      </c>
      <c r="H1773" s="76" t="s">
        <v>3143</v>
      </c>
      <c r="I1773" s="76" t="s">
        <v>3144</v>
      </c>
      <c r="J1773" s="88">
        <v>50397529</v>
      </c>
    </row>
    <row r="1774" spans="5:10" ht="38.25">
      <c r="E1774" s="78" t="s">
        <v>6342</v>
      </c>
      <c r="F1774" s="75" t="s">
        <v>2</v>
      </c>
      <c r="G1774" s="75" t="s">
        <v>6328</v>
      </c>
      <c r="H1774" s="76" t="s">
        <v>3175</v>
      </c>
      <c r="I1774" s="76" t="s">
        <v>3176</v>
      </c>
      <c r="J1774" s="88">
        <v>50397567</v>
      </c>
    </row>
    <row r="1775" spans="5:10" ht="38.25">
      <c r="E1775" s="78" t="s">
        <v>6327</v>
      </c>
      <c r="F1775" s="75" t="s">
        <v>2</v>
      </c>
      <c r="G1775" s="75" t="s">
        <v>6328</v>
      </c>
      <c r="H1775" s="76" t="s">
        <v>3177</v>
      </c>
      <c r="I1775" s="76" t="s">
        <v>3178</v>
      </c>
      <c r="J1775" s="88">
        <v>50397568</v>
      </c>
    </row>
    <row r="1776" spans="5:10" ht="38.25">
      <c r="E1776" s="78" t="s">
        <v>6327</v>
      </c>
      <c r="F1776" s="75" t="s">
        <v>2</v>
      </c>
      <c r="G1776" s="75" t="s">
        <v>6328</v>
      </c>
      <c r="H1776" s="76" t="s">
        <v>3179</v>
      </c>
      <c r="I1776" s="76" t="s">
        <v>3180</v>
      </c>
      <c r="J1776" s="88">
        <v>50397569</v>
      </c>
    </row>
    <row r="1777" spans="5:10" ht="38.25">
      <c r="E1777" s="78" t="s">
        <v>6327</v>
      </c>
      <c r="F1777" s="75" t="s">
        <v>2</v>
      </c>
      <c r="G1777" s="75" t="s">
        <v>6328</v>
      </c>
      <c r="H1777" s="76" t="s">
        <v>2303</v>
      </c>
      <c r="I1777" s="76" t="s">
        <v>2304</v>
      </c>
      <c r="J1777" s="88">
        <v>50330277</v>
      </c>
    </row>
    <row r="1778" spans="5:10" ht="38.25">
      <c r="E1778" s="78" t="s">
        <v>6327</v>
      </c>
      <c r="F1778" s="75" t="s">
        <v>2</v>
      </c>
      <c r="G1778" s="75" t="s">
        <v>6328</v>
      </c>
      <c r="H1778" s="76" t="s">
        <v>5806</v>
      </c>
      <c r="I1778" s="76" t="s">
        <v>5807</v>
      </c>
      <c r="J1778" s="88">
        <v>50465533</v>
      </c>
    </row>
    <row r="1779" spans="5:10" ht="38.25">
      <c r="E1779" s="78" t="s">
        <v>6327</v>
      </c>
      <c r="F1779" s="75" t="s">
        <v>2</v>
      </c>
      <c r="G1779" s="75" t="s">
        <v>6328</v>
      </c>
      <c r="H1779" s="76" t="s">
        <v>5788</v>
      </c>
      <c r="I1779" s="76" t="s">
        <v>5789</v>
      </c>
      <c r="J1779" s="88">
        <v>50464012</v>
      </c>
    </row>
    <row r="1780" spans="5:10" ht="38.25">
      <c r="E1780" s="78" t="s">
        <v>6327</v>
      </c>
      <c r="F1780" s="75" t="s">
        <v>2</v>
      </c>
      <c r="G1780" s="75" t="s">
        <v>6328</v>
      </c>
      <c r="H1780" s="76" t="s">
        <v>3145</v>
      </c>
      <c r="I1780" s="76" t="s">
        <v>3146</v>
      </c>
      <c r="J1780" s="88">
        <v>50397530</v>
      </c>
    </row>
    <row r="1781" spans="5:10" ht="38.25">
      <c r="E1781" s="78" t="s">
        <v>6327</v>
      </c>
      <c r="F1781" s="75" t="s">
        <v>2</v>
      </c>
      <c r="G1781" s="75" t="s">
        <v>6328</v>
      </c>
      <c r="H1781" s="76" t="s">
        <v>3147</v>
      </c>
      <c r="I1781" s="76" t="s">
        <v>3148</v>
      </c>
      <c r="J1781" s="88">
        <v>50397531</v>
      </c>
    </row>
    <row r="1782" spans="5:10" ht="38.25">
      <c r="E1782" s="78" t="s">
        <v>6327</v>
      </c>
      <c r="F1782" s="75" t="s">
        <v>2</v>
      </c>
      <c r="G1782" s="75" t="s">
        <v>6328</v>
      </c>
      <c r="H1782" s="76" t="s">
        <v>3159</v>
      </c>
      <c r="I1782" s="76" t="s">
        <v>3160</v>
      </c>
      <c r="J1782" s="88">
        <v>50397544</v>
      </c>
    </row>
    <row r="1783" spans="5:10" ht="38.25">
      <c r="E1783" s="78" t="s">
        <v>6327</v>
      </c>
      <c r="F1783" s="75" t="s">
        <v>2</v>
      </c>
      <c r="G1783" s="75" t="s">
        <v>6328</v>
      </c>
      <c r="H1783" s="76" t="s">
        <v>2301</v>
      </c>
      <c r="I1783" s="76" t="s">
        <v>2302</v>
      </c>
      <c r="J1783" s="88">
        <v>50330276</v>
      </c>
    </row>
    <row r="1784" spans="5:10" ht="38.25">
      <c r="E1784" s="78" t="s">
        <v>6327</v>
      </c>
      <c r="F1784" s="75" t="s">
        <v>2</v>
      </c>
      <c r="G1784" s="75" t="s">
        <v>6328</v>
      </c>
      <c r="H1784" s="76" t="s">
        <v>3169</v>
      </c>
      <c r="I1784" s="76" t="s">
        <v>3170</v>
      </c>
      <c r="J1784" s="88">
        <v>50397557</v>
      </c>
    </row>
    <row r="1785" spans="5:10" ht="38.25">
      <c r="E1785" s="78" t="s">
        <v>6327</v>
      </c>
      <c r="F1785" s="75" t="s">
        <v>2</v>
      </c>
      <c r="G1785" s="75" t="s">
        <v>6328</v>
      </c>
      <c r="H1785" s="76" t="s">
        <v>3171</v>
      </c>
      <c r="I1785" s="76" t="s">
        <v>3172</v>
      </c>
      <c r="J1785" s="88">
        <v>50397560</v>
      </c>
    </row>
    <row r="1786" spans="5:10" ht="38.25">
      <c r="E1786" s="78" t="s">
        <v>6327</v>
      </c>
      <c r="F1786" s="75" t="s">
        <v>2</v>
      </c>
      <c r="G1786" s="75" t="s">
        <v>6328</v>
      </c>
      <c r="H1786" s="76" t="s">
        <v>3161</v>
      </c>
      <c r="I1786" s="76" t="s">
        <v>3162</v>
      </c>
      <c r="J1786" s="88">
        <v>50397545</v>
      </c>
    </row>
    <row r="1787" spans="5:10" ht="38.25">
      <c r="E1787" s="78" t="s">
        <v>6327</v>
      </c>
      <c r="F1787" s="75" t="s">
        <v>2</v>
      </c>
      <c r="G1787" s="75" t="s">
        <v>6328</v>
      </c>
      <c r="H1787" s="76" t="s">
        <v>3173</v>
      </c>
      <c r="I1787" s="76" t="s">
        <v>3174</v>
      </c>
      <c r="J1787" s="88">
        <v>50397564</v>
      </c>
    </row>
    <row r="1788" spans="5:10" ht="38.25">
      <c r="E1788" s="78" t="s">
        <v>6327</v>
      </c>
      <c r="F1788" s="75" t="s">
        <v>2</v>
      </c>
      <c r="G1788" s="75" t="s">
        <v>6328</v>
      </c>
      <c r="H1788" s="76" t="s">
        <v>6136</v>
      </c>
      <c r="I1788" s="76" t="s">
        <v>6137</v>
      </c>
      <c r="J1788" s="88">
        <v>50474175</v>
      </c>
    </row>
    <row r="1789" spans="5:10" ht="38.25">
      <c r="E1789" s="78" t="s">
        <v>6327</v>
      </c>
      <c r="F1789" s="75" t="s">
        <v>2</v>
      </c>
      <c r="G1789" s="75" t="s">
        <v>6328</v>
      </c>
      <c r="H1789" s="76" t="s">
        <v>6104</v>
      </c>
      <c r="I1789" s="76" t="s">
        <v>6105</v>
      </c>
      <c r="J1789" s="88">
        <v>50474147</v>
      </c>
    </row>
    <row r="1790" spans="5:10" ht="38.25">
      <c r="E1790" s="78" t="s">
        <v>6327</v>
      </c>
      <c r="F1790" s="75" t="s">
        <v>2</v>
      </c>
      <c r="G1790" s="75" t="s">
        <v>6328</v>
      </c>
      <c r="H1790" s="76" t="s">
        <v>5958</v>
      </c>
      <c r="I1790" s="76" t="s">
        <v>5959</v>
      </c>
      <c r="J1790" s="88">
        <v>50472162</v>
      </c>
    </row>
    <row r="1791" spans="5:10" ht="38.25">
      <c r="E1791" s="78" t="s">
        <v>6327</v>
      </c>
      <c r="F1791" s="75" t="s">
        <v>2</v>
      </c>
      <c r="G1791" s="75" t="s">
        <v>6328</v>
      </c>
      <c r="H1791" s="76" t="s">
        <v>5862</v>
      </c>
      <c r="I1791" s="76" t="s">
        <v>5863</v>
      </c>
      <c r="J1791" s="88">
        <v>50467795</v>
      </c>
    </row>
    <row r="1792" spans="5:10" ht="38.25">
      <c r="E1792" s="78" t="s">
        <v>6327</v>
      </c>
      <c r="F1792" s="75" t="s">
        <v>2</v>
      </c>
      <c r="G1792" s="75" t="s">
        <v>6328</v>
      </c>
      <c r="H1792" s="76" t="s">
        <v>5856</v>
      </c>
      <c r="I1792" s="76" t="s">
        <v>5857</v>
      </c>
      <c r="J1792" s="88">
        <v>50467779</v>
      </c>
    </row>
    <row r="1793" spans="5:10" ht="38.25">
      <c r="E1793" s="78" t="s">
        <v>6327</v>
      </c>
      <c r="F1793" s="75" t="s">
        <v>2</v>
      </c>
      <c r="G1793" s="75" t="s">
        <v>6328</v>
      </c>
      <c r="H1793" s="76" t="s">
        <v>5858</v>
      </c>
      <c r="I1793" s="76" t="s">
        <v>5859</v>
      </c>
      <c r="J1793" s="88">
        <v>50467780</v>
      </c>
    </row>
    <row r="1794" spans="5:10" ht="38.25">
      <c r="E1794" s="78" t="s">
        <v>6327</v>
      </c>
      <c r="F1794" s="75" t="s">
        <v>2</v>
      </c>
      <c r="G1794" s="75" t="s">
        <v>6328</v>
      </c>
      <c r="H1794" s="76" t="s">
        <v>5860</v>
      </c>
      <c r="I1794" s="76" t="s">
        <v>5861</v>
      </c>
      <c r="J1794" s="88">
        <v>50467781</v>
      </c>
    </row>
    <row r="1795" spans="5:10" ht="38.25">
      <c r="E1795" s="78" t="s">
        <v>6327</v>
      </c>
      <c r="F1795" s="75" t="s">
        <v>2</v>
      </c>
      <c r="G1795" s="75" t="s">
        <v>6328</v>
      </c>
      <c r="H1795" s="76" t="s">
        <v>5864</v>
      </c>
      <c r="I1795" s="76" t="s">
        <v>5865</v>
      </c>
      <c r="J1795" s="88">
        <v>50467807</v>
      </c>
    </row>
    <row r="1796" spans="5:10" ht="38.25">
      <c r="E1796" s="78" t="s">
        <v>6327</v>
      </c>
      <c r="F1796" s="75" t="s">
        <v>2</v>
      </c>
      <c r="G1796" s="75" t="s">
        <v>6328</v>
      </c>
      <c r="H1796" s="76" t="s">
        <v>5954</v>
      </c>
      <c r="I1796" s="76" t="s">
        <v>5955</v>
      </c>
      <c r="J1796" s="88">
        <v>50470006</v>
      </c>
    </row>
    <row r="1797" spans="5:10" ht="38.25">
      <c r="E1797" s="78" t="s">
        <v>6327</v>
      </c>
      <c r="F1797" s="75" t="s">
        <v>2</v>
      </c>
      <c r="G1797" s="75" t="s">
        <v>6328</v>
      </c>
      <c r="H1797" s="76" t="s">
        <v>5730</v>
      </c>
      <c r="I1797" s="76" t="s">
        <v>5731</v>
      </c>
      <c r="J1797" s="88">
        <v>50461857</v>
      </c>
    </row>
    <row r="1798" spans="5:10" ht="38.25">
      <c r="E1798" s="78" t="s">
        <v>6327</v>
      </c>
      <c r="F1798" s="75" t="s">
        <v>2</v>
      </c>
      <c r="G1798" s="75" t="s">
        <v>6328</v>
      </c>
      <c r="H1798" s="76" t="s">
        <v>5752</v>
      </c>
      <c r="I1798" s="76" t="s">
        <v>5753</v>
      </c>
      <c r="J1798" s="88">
        <v>50462075</v>
      </c>
    </row>
    <row r="1799" spans="5:10" ht="38.25">
      <c r="E1799" s="78" t="s">
        <v>6327</v>
      </c>
      <c r="F1799" s="75" t="s">
        <v>2</v>
      </c>
      <c r="G1799" s="75" t="s">
        <v>6328</v>
      </c>
      <c r="H1799" s="76" t="s">
        <v>5736</v>
      </c>
      <c r="I1799" s="76" t="s">
        <v>5737</v>
      </c>
      <c r="J1799" s="88">
        <v>50461868</v>
      </c>
    </row>
    <row r="1800" spans="5:10" ht="38.25">
      <c r="E1800" s="78" t="s">
        <v>6327</v>
      </c>
      <c r="F1800" s="75" t="s">
        <v>2</v>
      </c>
      <c r="G1800" s="75" t="s">
        <v>6328</v>
      </c>
      <c r="H1800" s="76" t="s">
        <v>5756</v>
      </c>
      <c r="I1800" s="76" t="s">
        <v>5757</v>
      </c>
      <c r="J1800" s="88">
        <v>50462077</v>
      </c>
    </row>
    <row r="1801" spans="5:10" ht="38.25">
      <c r="E1801" s="78" t="s">
        <v>6327</v>
      </c>
      <c r="F1801" s="75" t="s">
        <v>2</v>
      </c>
      <c r="G1801" s="75" t="s">
        <v>6328</v>
      </c>
      <c r="H1801" s="76" t="s">
        <v>5758</v>
      </c>
      <c r="I1801" s="76" t="s">
        <v>5759</v>
      </c>
      <c r="J1801" s="88">
        <v>50462078</v>
      </c>
    </row>
    <row r="1802" spans="5:10" ht="38.25">
      <c r="E1802" s="78" t="s">
        <v>6327</v>
      </c>
      <c r="F1802" s="75" t="s">
        <v>2</v>
      </c>
      <c r="G1802" s="75" t="s">
        <v>6328</v>
      </c>
      <c r="H1802" s="76" t="s">
        <v>5760</v>
      </c>
      <c r="I1802" s="76" t="s">
        <v>5761</v>
      </c>
      <c r="J1802" s="88">
        <v>50462079</v>
      </c>
    </row>
    <row r="1803" spans="5:10" ht="38.25">
      <c r="E1803" s="78" t="s">
        <v>6327</v>
      </c>
      <c r="F1803" s="75" t="s">
        <v>2</v>
      </c>
      <c r="G1803" s="75" t="s">
        <v>6328</v>
      </c>
      <c r="H1803" s="76" t="s">
        <v>5762</v>
      </c>
      <c r="I1803" s="76" t="s">
        <v>5763</v>
      </c>
      <c r="J1803" s="88">
        <v>50462080</v>
      </c>
    </row>
    <row r="1804" spans="5:10" ht="38.25">
      <c r="E1804" s="78" t="s">
        <v>6327</v>
      </c>
      <c r="F1804" s="75" t="s">
        <v>2</v>
      </c>
      <c r="G1804" s="75" t="s">
        <v>6328</v>
      </c>
      <c r="H1804" s="76" t="s">
        <v>5738</v>
      </c>
      <c r="I1804" s="76" t="s">
        <v>5739</v>
      </c>
      <c r="J1804" s="88">
        <v>50461871</v>
      </c>
    </row>
    <row r="1805" spans="5:10" ht="38.25">
      <c r="E1805" s="78" t="s">
        <v>6327</v>
      </c>
      <c r="F1805" s="75" t="s">
        <v>2</v>
      </c>
      <c r="G1805" s="75" t="s">
        <v>6328</v>
      </c>
      <c r="H1805" s="76" t="s">
        <v>5764</v>
      </c>
      <c r="I1805" s="76" t="s">
        <v>5765</v>
      </c>
      <c r="J1805" s="88">
        <v>50462081</v>
      </c>
    </row>
    <row r="1806" spans="5:10" ht="38.25">
      <c r="E1806" s="78" t="s">
        <v>6327</v>
      </c>
      <c r="F1806" s="75" t="s">
        <v>2</v>
      </c>
      <c r="G1806" s="75" t="s">
        <v>6328</v>
      </c>
      <c r="H1806" s="76" t="s">
        <v>5740</v>
      </c>
      <c r="I1806" s="76" t="s">
        <v>5741</v>
      </c>
      <c r="J1806" s="88">
        <v>50461873</v>
      </c>
    </row>
    <row r="1807" spans="5:10" ht="38.25">
      <c r="E1807" s="78" t="s">
        <v>6327</v>
      </c>
      <c r="F1807" s="75" t="s">
        <v>2</v>
      </c>
      <c r="G1807" s="75" t="s">
        <v>6328</v>
      </c>
      <c r="H1807" s="76" t="s">
        <v>5742</v>
      </c>
      <c r="I1807" s="76" t="s">
        <v>5743</v>
      </c>
      <c r="J1807" s="88">
        <v>50461874</v>
      </c>
    </row>
    <row r="1808" spans="5:10" ht="38.25">
      <c r="E1808" s="78" t="s">
        <v>6327</v>
      </c>
      <c r="F1808" s="75" t="s">
        <v>2</v>
      </c>
      <c r="G1808" s="75" t="s">
        <v>6328</v>
      </c>
      <c r="H1808" s="76" t="s">
        <v>5744</v>
      </c>
      <c r="I1808" s="76" t="s">
        <v>5745</v>
      </c>
      <c r="J1808" s="88">
        <v>50461894</v>
      </c>
    </row>
    <row r="1809" spans="5:10" ht="38.25">
      <c r="E1809" s="78" t="s">
        <v>6327</v>
      </c>
      <c r="F1809" s="75" t="s">
        <v>2</v>
      </c>
      <c r="G1809" s="75" t="s">
        <v>6328</v>
      </c>
      <c r="H1809" s="76" t="s">
        <v>5732</v>
      </c>
      <c r="I1809" s="76" t="s">
        <v>5733</v>
      </c>
      <c r="J1809" s="88">
        <v>50461858</v>
      </c>
    </row>
    <row r="1810" spans="5:10" ht="38.25">
      <c r="E1810" s="78" t="s">
        <v>6327</v>
      </c>
      <c r="F1810" s="75" t="s">
        <v>2</v>
      </c>
      <c r="G1810" s="75" t="s">
        <v>6328</v>
      </c>
      <c r="H1810" s="76" t="s">
        <v>5746</v>
      </c>
      <c r="I1810" s="76" t="s">
        <v>5747</v>
      </c>
      <c r="J1810" s="88">
        <v>50461937</v>
      </c>
    </row>
    <row r="1811" spans="5:10" ht="38.25">
      <c r="E1811" s="78" t="s">
        <v>6327</v>
      </c>
      <c r="F1811" s="75" t="s">
        <v>2</v>
      </c>
      <c r="G1811" s="75" t="s">
        <v>6328</v>
      </c>
      <c r="H1811" s="76" t="s">
        <v>5616</v>
      </c>
      <c r="I1811" s="76" t="s">
        <v>5617</v>
      </c>
      <c r="J1811" s="88">
        <v>50461863</v>
      </c>
    </row>
    <row r="1812" spans="5:10" ht="38.25">
      <c r="E1812" s="78" t="s">
        <v>6327</v>
      </c>
      <c r="F1812" s="75" t="s">
        <v>2</v>
      </c>
      <c r="G1812" s="75" t="s">
        <v>6328</v>
      </c>
      <c r="H1812" s="76" t="s">
        <v>5748</v>
      </c>
      <c r="I1812" s="76" t="s">
        <v>5749</v>
      </c>
      <c r="J1812" s="88">
        <v>50461993</v>
      </c>
    </row>
    <row r="1813" spans="5:10" ht="38.25">
      <c r="E1813" s="78" t="s">
        <v>6327</v>
      </c>
      <c r="F1813" s="75" t="s">
        <v>2</v>
      </c>
      <c r="G1813" s="75" t="s">
        <v>6328</v>
      </c>
      <c r="H1813" s="76" t="s">
        <v>5618</v>
      </c>
      <c r="I1813" s="76" t="s">
        <v>5619</v>
      </c>
      <c r="J1813" s="88">
        <v>50461865</v>
      </c>
    </row>
    <row r="1814" spans="5:10" ht="38.25">
      <c r="E1814" s="78" t="s">
        <v>6327</v>
      </c>
      <c r="F1814" s="75" t="s">
        <v>2</v>
      </c>
      <c r="G1814" s="75" t="s">
        <v>6328</v>
      </c>
      <c r="H1814" s="76" t="s">
        <v>5750</v>
      </c>
      <c r="I1814" s="76" t="s">
        <v>5751</v>
      </c>
      <c r="J1814" s="88">
        <v>50462073</v>
      </c>
    </row>
    <row r="1815" spans="5:10" ht="38.25">
      <c r="E1815" s="78" t="s">
        <v>6327</v>
      </c>
      <c r="F1815" s="75" t="s">
        <v>2</v>
      </c>
      <c r="G1815" s="75" t="s">
        <v>6328</v>
      </c>
      <c r="H1815" s="76" t="s">
        <v>5734</v>
      </c>
      <c r="I1815" s="76" t="s">
        <v>5735</v>
      </c>
      <c r="J1815" s="88">
        <v>50461866</v>
      </c>
    </row>
    <row r="1816" spans="5:10" ht="38.25">
      <c r="E1816" s="78" t="s">
        <v>6327</v>
      </c>
      <c r="F1816" s="75" t="s">
        <v>2</v>
      </c>
      <c r="G1816" s="75" t="s">
        <v>6328</v>
      </c>
      <c r="H1816" s="76" t="s">
        <v>6138</v>
      </c>
      <c r="I1816" s="76" t="s">
        <v>6139</v>
      </c>
      <c r="J1816" s="88">
        <v>50474176</v>
      </c>
    </row>
    <row r="1817" spans="5:10" ht="38.25">
      <c r="E1817" s="78" t="s">
        <v>6327</v>
      </c>
      <c r="F1817" s="75" t="s">
        <v>2</v>
      </c>
      <c r="G1817" s="75" t="s">
        <v>6328</v>
      </c>
      <c r="H1817" s="76" t="s">
        <v>3320</v>
      </c>
      <c r="I1817" s="76" t="s">
        <v>3321</v>
      </c>
      <c r="J1817" s="88">
        <v>50398257</v>
      </c>
    </row>
    <row r="1818" spans="5:10" ht="38.25">
      <c r="E1818" s="78" t="s">
        <v>6327</v>
      </c>
      <c r="F1818" s="75" t="s">
        <v>2</v>
      </c>
      <c r="G1818" s="75" t="s">
        <v>6334</v>
      </c>
      <c r="H1818" s="76" t="s">
        <v>5992</v>
      </c>
      <c r="I1818" s="76" t="s">
        <v>5993</v>
      </c>
      <c r="J1818" s="88">
        <v>50474039</v>
      </c>
    </row>
    <row r="1819" spans="5:10" ht="38.25">
      <c r="E1819" s="78" t="s">
        <v>6327</v>
      </c>
      <c r="F1819" s="75" t="s">
        <v>2</v>
      </c>
      <c r="G1819" s="75" t="s">
        <v>6334</v>
      </c>
      <c r="H1819" s="76" t="s">
        <v>5984</v>
      </c>
      <c r="I1819" s="76" t="s">
        <v>5985</v>
      </c>
      <c r="J1819" s="88">
        <v>50474018</v>
      </c>
    </row>
    <row r="1820" spans="5:10" ht="38.25">
      <c r="E1820" s="78" t="s">
        <v>6327</v>
      </c>
      <c r="F1820" s="75" t="s">
        <v>2</v>
      </c>
      <c r="G1820" s="75" t="s">
        <v>6334</v>
      </c>
      <c r="H1820" s="76" t="s">
        <v>6238</v>
      </c>
      <c r="I1820" s="76" t="s">
        <v>6239</v>
      </c>
      <c r="J1820" s="88">
        <v>50477081</v>
      </c>
    </row>
    <row r="1821" spans="5:10" ht="38.25">
      <c r="E1821" s="78" t="s">
        <v>6327</v>
      </c>
      <c r="F1821" s="75" t="s">
        <v>2</v>
      </c>
      <c r="G1821" s="75" t="s">
        <v>6334</v>
      </c>
      <c r="H1821" s="76" t="s">
        <v>6294</v>
      </c>
      <c r="I1821" s="76" t="s">
        <v>6295</v>
      </c>
      <c r="J1821" s="88">
        <v>50481118</v>
      </c>
    </row>
    <row r="1822" spans="5:10" ht="38.25">
      <c r="E1822" s="78" t="s">
        <v>6327</v>
      </c>
      <c r="F1822" s="75" t="s">
        <v>2</v>
      </c>
      <c r="G1822" s="75" t="s">
        <v>6334</v>
      </c>
      <c r="H1822" s="76" t="s">
        <v>5986</v>
      </c>
      <c r="I1822" s="76" t="s">
        <v>5987</v>
      </c>
      <c r="J1822" s="88">
        <v>50474019</v>
      </c>
    </row>
    <row r="1823" spans="5:10" ht="38.25">
      <c r="E1823" s="78" t="s">
        <v>6327</v>
      </c>
      <c r="F1823" s="75" t="s">
        <v>2</v>
      </c>
      <c r="G1823" s="75" t="s">
        <v>6334</v>
      </c>
      <c r="H1823" s="76" t="s">
        <v>5988</v>
      </c>
      <c r="I1823" s="76" t="s">
        <v>5989</v>
      </c>
      <c r="J1823" s="88">
        <v>50474020</v>
      </c>
    </row>
    <row r="1824" spans="5:10" ht="38.25">
      <c r="E1824" s="78" t="s">
        <v>6327</v>
      </c>
      <c r="F1824" s="75" t="s">
        <v>2</v>
      </c>
      <c r="G1824" s="75" t="s">
        <v>6334</v>
      </c>
      <c r="H1824" s="76" t="s">
        <v>5994</v>
      </c>
      <c r="I1824" s="76" t="s">
        <v>5995</v>
      </c>
      <c r="J1824" s="88">
        <v>50474042</v>
      </c>
    </row>
    <row r="1825" spans="5:10" ht="38.25">
      <c r="E1825" s="78" t="s">
        <v>6327</v>
      </c>
      <c r="F1825" s="75" t="s">
        <v>2</v>
      </c>
      <c r="G1825" s="75" t="s">
        <v>6334</v>
      </c>
      <c r="H1825" s="76" t="s">
        <v>6236</v>
      </c>
      <c r="I1825" s="76" t="s">
        <v>6237</v>
      </c>
      <c r="J1825" s="88">
        <v>50477079</v>
      </c>
    </row>
    <row r="1826" spans="5:10" ht="38.25">
      <c r="E1826" s="78" t="s">
        <v>6327</v>
      </c>
      <c r="F1826" s="75" t="s">
        <v>2</v>
      </c>
      <c r="G1826" s="75" t="s">
        <v>6334</v>
      </c>
      <c r="H1826" s="76" t="s">
        <v>6012</v>
      </c>
      <c r="I1826" s="76" t="s">
        <v>6013</v>
      </c>
      <c r="J1826" s="88">
        <v>50477099</v>
      </c>
    </row>
    <row r="1827" spans="5:10" ht="38.25">
      <c r="E1827" s="78" t="s">
        <v>6327</v>
      </c>
      <c r="F1827" s="75" t="s">
        <v>2</v>
      </c>
      <c r="G1827" s="75" t="s">
        <v>6334</v>
      </c>
      <c r="H1827" s="76" t="s">
        <v>5996</v>
      </c>
      <c r="I1827" s="76" t="s">
        <v>5997</v>
      </c>
      <c r="J1827" s="88">
        <v>50474044</v>
      </c>
    </row>
    <row r="1828" spans="5:10" ht="38.25">
      <c r="E1828" s="78" t="s">
        <v>6327</v>
      </c>
      <c r="F1828" s="75" t="s">
        <v>2</v>
      </c>
      <c r="G1828" s="75" t="s">
        <v>6334</v>
      </c>
      <c r="H1828" s="76" t="s">
        <v>5990</v>
      </c>
      <c r="I1828" s="76" t="s">
        <v>5991</v>
      </c>
      <c r="J1828" s="88">
        <v>50474021</v>
      </c>
    </row>
    <row r="1829" spans="5:10" ht="38.25">
      <c r="E1829" s="78" t="s">
        <v>6327</v>
      </c>
      <c r="F1829" s="75" t="s">
        <v>2</v>
      </c>
      <c r="G1829" s="75" t="s">
        <v>6334</v>
      </c>
      <c r="H1829" s="76" t="s">
        <v>5998</v>
      </c>
      <c r="I1829" s="76" t="s">
        <v>5999</v>
      </c>
      <c r="J1829" s="88">
        <v>50474047</v>
      </c>
    </row>
    <row r="1830" spans="5:10" ht="38.25">
      <c r="E1830" s="78" t="s">
        <v>6327</v>
      </c>
      <c r="F1830" s="75" t="s">
        <v>2</v>
      </c>
      <c r="G1830" s="75" t="s">
        <v>6334</v>
      </c>
      <c r="H1830" s="76" t="s">
        <v>6000</v>
      </c>
      <c r="I1830" s="76" t="s">
        <v>6001</v>
      </c>
      <c r="J1830" s="88">
        <v>50474048</v>
      </c>
    </row>
    <row r="1831" spans="5:10" ht="38.25">
      <c r="E1831" s="78" t="s">
        <v>6327</v>
      </c>
      <c r="F1831" s="75" t="s">
        <v>2</v>
      </c>
      <c r="G1831" s="75" t="s">
        <v>6334</v>
      </c>
      <c r="H1831" s="76" t="s">
        <v>6014</v>
      </c>
      <c r="I1831" s="76" t="s">
        <v>6015</v>
      </c>
      <c r="J1831" s="88">
        <v>50477107</v>
      </c>
    </row>
    <row r="1832" spans="5:10" ht="38.25">
      <c r="E1832" s="78" t="s">
        <v>6327</v>
      </c>
      <c r="F1832" s="75" t="s">
        <v>2</v>
      </c>
      <c r="G1832" s="75" t="s">
        <v>6334</v>
      </c>
      <c r="H1832" s="76" t="s">
        <v>2823</v>
      </c>
      <c r="I1832" s="76" t="s">
        <v>2824</v>
      </c>
      <c r="J1832" s="88">
        <v>50383950</v>
      </c>
    </row>
    <row r="1833" spans="5:10" ht="38.25">
      <c r="E1833" s="78" t="s">
        <v>6327</v>
      </c>
      <c r="F1833" s="75" t="s">
        <v>2</v>
      </c>
      <c r="G1833" s="75" t="s">
        <v>6334</v>
      </c>
      <c r="H1833" s="76" t="s">
        <v>6260</v>
      </c>
      <c r="I1833" s="76" t="s">
        <v>6261</v>
      </c>
      <c r="J1833" s="88">
        <v>50478397</v>
      </c>
    </row>
    <row r="1834" spans="5:10" ht="38.25">
      <c r="E1834" s="78" t="s">
        <v>6327</v>
      </c>
      <c r="F1834" s="75" t="s">
        <v>2</v>
      </c>
      <c r="G1834" s="75" t="s">
        <v>6334</v>
      </c>
      <c r="H1834" s="76" t="s">
        <v>2841</v>
      </c>
      <c r="I1834" s="76" t="s">
        <v>2842</v>
      </c>
      <c r="J1834" s="88">
        <v>50383976</v>
      </c>
    </row>
    <row r="1835" spans="5:10" ht="38.25">
      <c r="E1835" s="78" t="s">
        <v>6327</v>
      </c>
      <c r="F1835" s="75" t="s">
        <v>2</v>
      </c>
      <c r="G1835" s="75" t="s">
        <v>6334</v>
      </c>
      <c r="H1835" s="76" t="s">
        <v>5904</v>
      </c>
      <c r="I1835" s="76" t="s">
        <v>5905</v>
      </c>
      <c r="J1835" s="88">
        <v>50469117</v>
      </c>
    </row>
    <row r="1836" spans="5:10" ht="38.25">
      <c r="E1836" s="78" t="s">
        <v>6327</v>
      </c>
      <c r="F1836" s="75" t="s">
        <v>2</v>
      </c>
      <c r="G1836" s="75" t="s">
        <v>6334</v>
      </c>
      <c r="H1836" s="76" t="s">
        <v>5916</v>
      </c>
      <c r="I1836" s="76" t="s">
        <v>5917</v>
      </c>
      <c r="J1836" s="88">
        <v>50469133</v>
      </c>
    </row>
    <row r="1837" spans="5:10" ht="38.25">
      <c r="E1837" s="78" t="s">
        <v>6327</v>
      </c>
      <c r="F1837" s="75" t="s">
        <v>2</v>
      </c>
      <c r="G1837" s="75" t="s">
        <v>6334</v>
      </c>
      <c r="H1837" s="76" t="s">
        <v>5894</v>
      </c>
      <c r="I1837" s="76" t="s">
        <v>5895</v>
      </c>
      <c r="J1837" s="88">
        <v>50469096</v>
      </c>
    </row>
    <row r="1838" spans="5:10" ht="38.25">
      <c r="E1838" s="78" t="s">
        <v>6327</v>
      </c>
      <c r="F1838" s="75" t="s">
        <v>2</v>
      </c>
      <c r="G1838" s="75" t="s">
        <v>6334</v>
      </c>
      <c r="H1838" s="76" t="s">
        <v>5896</v>
      </c>
      <c r="I1838" s="76" t="s">
        <v>5897</v>
      </c>
      <c r="J1838" s="88">
        <v>50469099</v>
      </c>
    </row>
    <row r="1839" spans="5:10" ht="38.25">
      <c r="E1839" s="78" t="s">
        <v>6327</v>
      </c>
      <c r="F1839" s="75" t="s">
        <v>2</v>
      </c>
      <c r="G1839" s="75" t="s">
        <v>6334</v>
      </c>
      <c r="H1839" s="76" t="s">
        <v>5898</v>
      </c>
      <c r="I1839" s="76" t="s">
        <v>5899</v>
      </c>
      <c r="J1839" s="88">
        <v>50469101</v>
      </c>
    </row>
    <row r="1840" spans="5:10" ht="38.25">
      <c r="E1840" s="78" t="s">
        <v>6327</v>
      </c>
      <c r="F1840" s="75" t="s">
        <v>2</v>
      </c>
      <c r="G1840" s="75" t="s">
        <v>6334</v>
      </c>
      <c r="H1840" s="76" t="s">
        <v>5900</v>
      </c>
      <c r="I1840" s="76" t="s">
        <v>5901</v>
      </c>
      <c r="J1840" s="88">
        <v>50469102</v>
      </c>
    </row>
    <row r="1841" spans="5:10" ht="38.25">
      <c r="E1841" s="78" t="s">
        <v>6327</v>
      </c>
      <c r="F1841" s="75" t="s">
        <v>2</v>
      </c>
      <c r="G1841" s="75" t="s">
        <v>6334</v>
      </c>
      <c r="H1841" s="76" t="s">
        <v>5902</v>
      </c>
      <c r="I1841" s="76" t="s">
        <v>5903</v>
      </c>
      <c r="J1841" s="88">
        <v>50469103</v>
      </c>
    </row>
    <row r="1842" spans="5:10" ht="38.25">
      <c r="E1842" s="78" t="s">
        <v>6327</v>
      </c>
      <c r="F1842" s="75" t="s">
        <v>2</v>
      </c>
      <c r="G1842" s="75" t="s">
        <v>6334</v>
      </c>
      <c r="H1842" s="76" t="s">
        <v>5906</v>
      </c>
      <c r="I1842" s="76" t="s">
        <v>5907</v>
      </c>
      <c r="J1842" s="88">
        <v>50469118</v>
      </c>
    </row>
    <row r="1843" spans="5:10" ht="38.25">
      <c r="E1843" s="78" t="s">
        <v>6327</v>
      </c>
      <c r="F1843" s="75" t="s">
        <v>2</v>
      </c>
      <c r="G1843" s="75" t="s">
        <v>6334</v>
      </c>
      <c r="H1843" s="76" t="s">
        <v>5908</v>
      </c>
      <c r="I1843" s="76" t="s">
        <v>5909</v>
      </c>
      <c r="J1843" s="88">
        <v>50469119</v>
      </c>
    </row>
    <row r="1844" spans="5:10" ht="38.25">
      <c r="E1844" s="78" t="s">
        <v>6327</v>
      </c>
      <c r="F1844" s="75" t="s">
        <v>2</v>
      </c>
      <c r="G1844" s="75" t="s">
        <v>6334</v>
      </c>
      <c r="H1844" s="76" t="s">
        <v>5910</v>
      </c>
      <c r="I1844" s="76" t="s">
        <v>5911</v>
      </c>
      <c r="J1844" s="88">
        <v>50469120</v>
      </c>
    </row>
    <row r="1845" spans="5:10" ht="38.25">
      <c r="E1845" s="78" t="s">
        <v>6327</v>
      </c>
      <c r="F1845" s="75" t="s">
        <v>2</v>
      </c>
      <c r="G1845" s="75" t="s">
        <v>6332</v>
      </c>
      <c r="H1845" s="76" t="s">
        <v>6060</v>
      </c>
      <c r="I1845" s="76" t="s">
        <v>6061</v>
      </c>
      <c r="J1845" s="88">
        <v>50474107</v>
      </c>
    </row>
    <row r="1846" spans="5:10" ht="38.25">
      <c r="E1846" s="78" t="s">
        <v>6327</v>
      </c>
      <c r="F1846" s="75" t="s">
        <v>2</v>
      </c>
      <c r="G1846" s="75" t="s">
        <v>6332</v>
      </c>
      <c r="H1846" s="76" t="s">
        <v>6062</v>
      </c>
      <c r="I1846" s="76" t="s">
        <v>6063</v>
      </c>
      <c r="J1846" s="88">
        <v>50474108</v>
      </c>
    </row>
    <row r="1847" spans="5:10" ht="38.25">
      <c r="E1847" s="78" t="s">
        <v>6327</v>
      </c>
      <c r="F1847" s="75" t="s">
        <v>2</v>
      </c>
      <c r="G1847" s="75" t="s">
        <v>6332</v>
      </c>
      <c r="H1847" s="76" t="s">
        <v>2685</v>
      </c>
      <c r="I1847" s="76" t="s">
        <v>2686</v>
      </c>
      <c r="J1847" s="88">
        <v>50383813</v>
      </c>
    </row>
    <row r="1848" spans="5:10" ht="38.25">
      <c r="E1848" s="78" t="s">
        <v>6327</v>
      </c>
      <c r="F1848" s="75" t="s">
        <v>2</v>
      </c>
      <c r="G1848" s="75" t="s">
        <v>6332</v>
      </c>
      <c r="H1848" s="76" t="s">
        <v>2645</v>
      </c>
      <c r="I1848" s="76" t="s">
        <v>2646</v>
      </c>
      <c r="J1848" s="88">
        <v>50383780</v>
      </c>
    </row>
    <row r="1849" spans="5:10" ht="38.25">
      <c r="E1849" s="78" t="s">
        <v>6327</v>
      </c>
      <c r="F1849" s="75" t="s">
        <v>2</v>
      </c>
      <c r="G1849" s="75" t="s">
        <v>6332</v>
      </c>
      <c r="H1849" s="76" t="s">
        <v>4126</v>
      </c>
      <c r="I1849" s="76" t="s">
        <v>4127</v>
      </c>
      <c r="J1849" s="88">
        <v>50427028</v>
      </c>
    </row>
    <row r="1850" spans="5:10" ht="38.25">
      <c r="E1850" s="78" t="s">
        <v>6327</v>
      </c>
      <c r="F1850" s="75" t="s">
        <v>2</v>
      </c>
      <c r="G1850" s="75" t="s">
        <v>6332</v>
      </c>
      <c r="H1850" s="76" t="s">
        <v>2689</v>
      </c>
      <c r="I1850" s="76" t="s">
        <v>2690</v>
      </c>
      <c r="J1850" s="88">
        <v>50383815</v>
      </c>
    </row>
    <row r="1851" spans="5:10" ht="38.25">
      <c r="E1851" s="78" t="s">
        <v>6327</v>
      </c>
      <c r="F1851" s="75" t="s">
        <v>2</v>
      </c>
      <c r="G1851" s="75" t="s">
        <v>6332</v>
      </c>
      <c r="H1851" s="76" t="s">
        <v>4128</v>
      </c>
      <c r="I1851" s="76" t="s">
        <v>4129</v>
      </c>
      <c r="J1851" s="88">
        <v>50427030</v>
      </c>
    </row>
    <row r="1852" spans="5:10" ht="38.25">
      <c r="E1852" s="78" t="s">
        <v>6327</v>
      </c>
      <c r="F1852" s="75" t="s">
        <v>2</v>
      </c>
      <c r="G1852" s="75" t="s">
        <v>6332</v>
      </c>
      <c r="H1852" s="76" t="s">
        <v>2647</v>
      </c>
      <c r="I1852" s="76" t="s">
        <v>2648</v>
      </c>
      <c r="J1852" s="88">
        <v>50383781</v>
      </c>
    </row>
    <row r="1853" spans="5:10" ht="38.25">
      <c r="E1853" s="78" t="s">
        <v>6327</v>
      </c>
      <c r="F1853" s="75" t="s">
        <v>2</v>
      </c>
      <c r="G1853" s="75" t="s">
        <v>6332</v>
      </c>
      <c r="H1853" s="76" t="s">
        <v>6056</v>
      </c>
      <c r="I1853" s="76" t="s">
        <v>6057</v>
      </c>
      <c r="J1853" s="88">
        <v>50474094</v>
      </c>
    </row>
    <row r="1854" spans="5:10" ht="38.25">
      <c r="E1854" s="78" t="s">
        <v>6327</v>
      </c>
      <c r="F1854" s="75" t="s">
        <v>2</v>
      </c>
      <c r="G1854" s="75" t="s">
        <v>6332</v>
      </c>
      <c r="H1854" s="76" t="s">
        <v>6058</v>
      </c>
      <c r="I1854" s="76" t="s">
        <v>6059</v>
      </c>
      <c r="J1854" s="88">
        <v>50474095</v>
      </c>
    </row>
    <row r="1855" spans="5:10" ht="38.25">
      <c r="E1855" s="78" t="s">
        <v>6327</v>
      </c>
      <c r="F1855" s="75" t="s">
        <v>2</v>
      </c>
      <c r="G1855" s="75" t="s">
        <v>6332</v>
      </c>
      <c r="H1855" s="76" t="s">
        <v>2695</v>
      </c>
      <c r="I1855" s="76" t="s">
        <v>2696</v>
      </c>
      <c r="J1855" s="88">
        <v>50383819</v>
      </c>
    </row>
    <row r="1856" spans="5:10" ht="38.25">
      <c r="E1856" s="78" t="s">
        <v>6327</v>
      </c>
      <c r="F1856" s="75" t="s">
        <v>2</v>
      </c>
      <c r="G1856" s="75" t="s">
        <v>6332</v>
      </c>
      <c r="H1856" s="76" t="s">
        <v>6028</v>
      </c>
      <c r="I1856" s="76" t="s">
        <v>6029</v>
      </c>
      <c r="J1856" s="88">
        <v>50474076</v>
      </c>
    </row>
    <row r="1857" spans="5:10" ht="38.25">
      <c r="E1857" s="78" t="s">
        <v>6327</v>
      </c>
      <c r="F1857" s="75" t="s">
        <v>2</v>
      </c>
      <c r="G1857" s="75" t="s">
        <v>6332</v>
      </c>
      <c r="H1857" s="76" t="s">
        <v>6050</v>
      </c>
      <c r="I1857" s="76" t="s">
        <v>6051</v>
      </c>
      <c r="J1857" s="88">
        <v>50474090</v>
      </c>
    </row>
    <row r="1858" spans="5:10" ht="38.25">
      <c r="E1858" s="78" t="s">
        <v>6327</v>
      </c>
      <c r="F1858" s="75" t="s">
        <v>2</v>
      </c>
      <c r="G1858" s="75" t="s">
        <v>6332</v>
      </c>
      <c r="H1858" s="76" t="s">
        <v>6052</v>
      </c>
      <c r="I1858" s="76" t="s">
        <v>6053</v>
      </c>
      <c r="J1858" s="88">
        <v>50474091</v>
      </c>
    </row>
    <row r="1859" spans="5:10" ht="38.25">
      <c r="E1859" s="78" t="s">
        <v>6327</v>
      </c>
      <c r="F1859" s="75" t="s">
        <v>2</v>
      </c>
      <c r="G1859" s="75" t="s">
        <v>6332</v>
      </c>
      <c r="H1859" s="76" t="s">
        <v>6054</v>
      </c>
      <c r="I1859" s="76" t="s">
        <v>6055</v>
      </c>
      <c r="J1859" s="88">
        <v>50474092</v>
      </c>
    </row>
    <row r="1860" spans="5:10" ht="38.25">
      <c r="E1860" s="78" t="s">
        <v>6327</v>
      </c>
      <c r="F1860" s="75" t="s">
        <v>2</v>
      </c>
      <c r="G1860" s="75" t="s">
        <v>6332</v>
      </c>
      <c r="H1860" s="76" t="s">
        <v>6030</v>
      </c>
      <c r="I1860" s="76" t="s">
        <v>6031</v>
      </c>
      <c r="J1860" s="88">
        <v>50474078</v>
      </c>
    </row>
    <row r="1861" spans="5:10" ht="38.25">
      <c r="E1861" s="78" t="s">
        <v>6327</v>
      </c>
      <c r="F1861" s="75" t="s">
        <v>2</v>
      </c>
      <c r="G1861" s="75" t="s">
        <v>6332</v>
      </c>
      <c r="H1861" s="76" t="s">
        <v>6032</v>
      </c>
      <c r="I1861" s="76" t="s">
        <v>6033</v>
      </c>
      <c r="J1861" s="88">
        <v>50474079</v>
      </c>
    </row>
    <row r="1862" spans="5:10" ht="38.25">
      <c r="E1862" s="78" t="s">
        <v>6327</v>
      </c>
      <c r="F1862" s="75" t="s">
        <v>2</v>
      </c>
      <c r="G1862" s="75" t="s">
        <v>6332</v>
      </c>
      <c r="H1862" s="76" t="s">
        <v>6034</v>
      </c>
      <c r="I1862" s="76" t="s">
        <v>6035</v>
      </c>
      <c r="J1862" s="88">
        <v>50474080</v>
      </c>
    </row>
    <row r="1863" spans="5:10" ht="38.25">
      <c r="E1863" s="78" t="s">
        <v>6327</v>
      </c>
      <c r="F1863" s="75" t="s">
        <v>2</v>
      </c>
      <c r="G1863" s="75" t="s">
        <v>6333</v>
      </c>
      <c r="H1863" s="76" t="s">
        <v>6240</v>
      </c>
      <c r="I1863" s="76" t="s">
        <v>6241</v>
      </c>
      <c r="J1863" s="88">
        <v>50477164</v>
      </c>
    </row>
    <row r="1864" spans="5:10" ht="38.25">
      <c r="E1864" s="78" t="s">
        <v>6327</v>
      </c>
      <c r="F1864" s="75" t="s">
        <v>2</v>
      </c>
      <c r="G1864" s="75" t="s">
        <v>6333</v>
      </c>
      <c r="H1864" s="76" t="s">
        <v>5816</v>
      </c>
      <c r="I1864" s="76" t="s">
        <v>5817</v>
      </c>
      <c r="J1864" s="88">
        <v>50467604</v>
      </c>
    </row>
    <row r="1865" spans="5:10" ht="38.25">
      <c r="E1865" s="78" t="s">
        <v>6327</v>
      </c>
      <c r="F1865" s="75" t="s">
        <v>2</v>
      </c>
      <c r="G1865" s="75" t="s">
        <v>6333</v>
      </c>
      <c r="H1865" s="76" t="s">
        <v>5838</v>
      </c>
      <c r="I1865" s="76" t="s">
        <v>5839</v>
      </c>
      <c r="J1865" s="88">
        <v>50467634</v>
      </c>
    </row>
    <row r="1866" spans="5:10" ht="38.25">
      <c r="E1866" s="78" t="s">
        <v>6327</v>
      </c>
      <c r="F1866" s="75" t="s">
        <v>2</v>
      </c>
      <c r="G1866" s="75" t="s">
        <v>6333</v>
      </c>
      <c r="H1866" s="76" t="s">
        <v>5840</v>
      </c>
      <c r="I1866" s="76" t="s">
        <v>5841</v>
      </c>
      <c r="J1866" s="88">
        <v>50467635</v>
      </c>
    </row>
    <row r="1867" spans="5:10" ht="38.25">
      <c r="E1867" s="78" t="s">
        <v>6327</v>
      </c>
      <c r="F1867" s="75" t="s">
        <v>2</v>
      </c>
      <c r="G1867" s="75" t="s">
        <v>6333</v>
      </c>
      <c r="H1867" s="76" t="s">
        <v>5842</v>
      </c>
      <c r="I1867" s="76" t="s">
        <v>5843</v>
      </c>
      <c r="J1867" s="88">
        <v>50467636</v>
      </c>
    </row>
    <row r="1868" spans="5:10" ht="38.25">
      <c r="E1868" s="78" t="s">
        <v>6327</v>
      </c>
      <c r="F1868" s="75" t="s">
        <v>2</v>
      </c>
      <c r="G1868" s="75" t="s">
        <v>6333</v>
      </c>
      <c r="H1868" s="76" t="s">
        <v>5832</v>
      </c>
      <c r="I1868" s="76" t="s">
        <v>5833</v>
      </c>
      <c r="J1868" s="88">
        <v>50467616</v>
      </c>
    </row>
    <row r="1869" spans="5:10" ht="38.25">
      <c r="E1869" s="78" t="s">
        <v>6327</v>
      </c>
      <c r="F1869" s="75" t="s">
        <v>2</v>
      </c>
      <c r="G1869" s="75" t="s">
        <v>6333</v>
      </c>
      <c r="H1869" s="76" t="s">
        <v>5834</v>
      </c>
      <c r="I1869" s="76" t="s">
        <v>5835</v>
      </c>
      <c r="J1869" s="88">
        <v>50467617</v>
      </c>
    </row>
    <row r="1870" spans="5:10" ht="38.25">
      <c r="E1870" s="78" t="s">
        <v>6327</v>
      </c>
      <c r="F1870" s="75" t="s">
        <v>2</v>
      </c>
      <c r="G1870" s="75" t="s">
        <v>6333</v>
      </c>
      <c r="H1870" s="76" t="s">
        <v>5844</v>
      </c>
      <c r="I1870" s="76" t="s">
        <v>5845</v>
      </c>
      <c r="J1870" s="88">
        <v>50467637</v>
      </c>
    </row>
    <row r="1871" spans="5:10" ht="38.25">
      <c r="E1871" s="78" t="s">
        <v>6327</v>
      </c>
      <c r="F1871" s="75" t="s">
        <v>2</v>
      </c>
      <c r="G1871" s="75" t="s">
        <v>6333</v>
      </c>
      <c r="H1871" s="76" t="s">
        <v>5846</v>
      </c>
      <c r="I1871" s="76" t="s">
        <v>5847</v>
      </c>
      <c r="J1871" s="88">
        <v>50467639</v>
      </c>
    </row>
    <row r="1872" spans="5:10" ht="38.25">
      <c r="E1872" s="78" t="s">
        <v>6327</v>
      </c>
      <c r="F1872" s="75" t="s">
        <v>2</v>
      </c>
      <c r="G1872" s="75" t="s">
        <v>6333</v>
      </c>
      <c r="H1872" s="76" t="s">
        <v>5848</v>
      </c>
      <c r="I1872" s="76" t="s">
        <v>5849</v>
      </c>
      <c r="J1872" s="88">
        <v>50467640</v>
      </c>
    </row>
    <row r="1873" spans="5:10" ht="38.25">
      <c r="E1873" s="78" t="s">
        <v>6327</v>
      </c>
      <c r="F1873" s="75" t="s">
        <v>2</v>
      </c>
      <c r="G1873" s="75" t="s">
        <v>6333</v>
      </c>
      <c r="H1873" s="76" t="s">
        <v>5810</v>
      </c>
      <c r="I1873" s="76" t="s">
        <v>5811</v>
      </c>
      <c r="J1873" s="88">
        <v>50467539</v>
      </c>
    </row>
    <row r="1874" spans="5:10" ht="38.25">
      <c r="E1874" s="78" t="s">
        <v>6327</v>
      </c>
      <c r="F1874" s="75" t="s">
        <v>2</v>
      </c>
      <c r="G1874" s="75" t="s">
        <v>6333</v>
      </c>
      <c r="H1874" s="76" t="s">
        <v>5818</v>
      </c>
      <c r="I1874" s="76" t="s">
        <v>5819</v>
      </c>
      <c r="J1874" s="88">
        <v>50467605</v>
      </c>
    </row>
    <row r="1875" spans="5:10" ht="38.25">
      <c r="E1875" s="78" t="s">
        <v>6327</v>
      </c>
      <c r="F1875" s="75" t="s">
        <v>2</v>
      </c>
      <c r="G1875" s="75" t="s">
        <v>6333</v>
      </c>
      <c r="H1875" s="76" t="s">
        <v>5850</v>
      </c>
      <c r="I1875" s="76" t="s">
        <v>5851</v>
      </c>
      <c r="J1875" s="88">
        <v>50467641</v>
      </c>
    </row>
    <row r="1876" spans="5:10" ht="38.25">
      <c r="E1876" s="78" t="s">
        <v>6327</v>
      </c>
      <c r="F1876" s="75" t="s">
        <v>2</v>
      </c>
      <c r="G1876" s="75" t="s">
        <v>6333</v>
      </c>
      <c r="H1876" s="76" t="s">
        <v>5836</v>
      </c>
      <c r="I1876" s="76" t="s">
        <v>5837</v>
      </c>
      <c r="J1876" s="88">
        <v>50467619</v>
      </c>
    </row>
    <row r="1877" spans="5:10" ht="38.25">
      <c r="E1877" s="78" t="s">
        <v>6327</v>
      </c>
      <c r="F1877" s="75" t="s">
        <v>2</v>
      </c>
      <c r="G1877" s="75" t="s">
        <v>6333</v>
      </c>
      <c r="H1877" s="76" t="s">
        <v>5852</v>
      </c>
      <c r="I1877" s="76" t="s">
        <v>5853</v>
      </c>
      <c r="J1877" s="88">
        <v>50467642</v>
      </c>
    </row>
    <row r="1878" spans="5:10" ht="38.25">
      <c r="E1878" s="78" t="s">
        <v>6327</v>
      </c>
      <c r="F1878" s="75" t="s">
        <v>2</v>
      </c>
      <c r="G1878" s="75" t="s">
        <v>6333</v>
      </c>
      <c r="H1878" s="76" t="s">
        <v>5854</v>
      </c>
      <c r="I1878" s="76" t="s">
        <v>5855</v>
      </c>
      <c r="J1878" s="88">
        <v>50467643</v>
      </c>
    </row>
    <row r="1879" spans="5:10" ht="38.25">
      <c r="E1879" s="78" t="s">
        <v>6327</v>
      </c>
      <c r="F1879" s="75" t="s">
        <v>2</v>
      </c>
      <c r="G1879" s="75" t="s">
        <v>6333</v>
      </c>
      <c r="H1879" s="76" t="s">
        <v>6242</v>
      </c>
      <c r="I1879" s="76" t="s">
        <v>6243</v>
      </c>
      <c r="J1879" s="88">
        <v>50477165</v>
      </c>
    </row>
    <row r="1880" spans="5:10" ht="38.25">
      <c r="E1880" s="78" t="s">
        <v>6327</v>
      </c>
      <c r="F1880" s="75" t="s">
        <v>2</v>
      </c>
      <c r="G1880" s="75" t="s">
        <v>6333</v>
      </c>
      <c r="H1880" s="76" t="s">
        <v>5814</v>
      </c>
      <c r="I1880" s="76" t="s">
        <v>5815</v>
      </c>
      <c r="J1880" s="88">
        <v>50467580</v>
      </c>
    </row>
    <row r="1881" spans="5:10" ht="38.25">
      <c r="E1881" s="78" t="s">
        <v>6327</v>
      </c>
      <c r="F1881" s="75" t="s">
        <v>2</v>
      </c>
      <c r="G1881" s="75" t="s">
        <v>6333</v>
      </c>
      <c r="H1881" s="76" t="s">
        <v>5820</v>
      </c>
      <c r="I1881" s="76" t="s">
        <v>5821</v>
      </c>
      <c r="J1881" s="88">
        <v>50467606</v>
      </c>
    </row>
    <row r="1882" spans="5:10" ht="38.25">
      <c r="E1882" s="78" t="s">
        <v>6327</v>
      </c>
      <c r="F1882" s="75" t="s">
        <v>2</v>
      </c>
      <c r="G1882" s="75" t="s">
        <v>6333</v>
      </c>
      <c r="H1882" s="76" t="s">
        <v>5822</v>
      </c>
      <c r="I1882" s="76" t="s">
        <v>5823</v>
      </c>
      <c r="J1882" s="88">
        <v>50467607</v>
      </c>
    </row>
    <row r="1883" spans="5:10" ht="38.25">
      <c r="E1883" s="78" t="s">
        <v>6327</v>
      </c>
      <c r="F1883" s="75" t="s">
        <v>2</v>
      </c>
      <c r="G1883" s="75" t="s">
        <v>6333</v>
      </c>
      <c r="H1883" s="76" t="s">
        <v>5824</v>
      </c>
      <c r="I1883" s="76" t="s">
        <v>5825</v>
      </c>
      <c r="J1883" s="88">
        <v>50467608</v>
      </c>
    </row>
    <row r="1884" spans="5:10" ht="38.25">
      <c r="E1884" s="78" t="s">
        <v>6327</v>
      </c>
      <c r="F1884" s="75" t="s">
        <v>2</v>
      </c>
      <c r="G1884" s="75" t="s">
        <v>6333</v>
      </c>
      <c r="H1884" s="76" t="s">
        <v>5826</v>
      </c>
      <c r="I1884" s="76" t="s">
        <v>5827</v>
      </c>
      <c r="J1884" s="88">
        <v>50467609</v>
      </c>
    </row>
    <row r="1885" spans="5:10" ht="38.25">
      <c r="E1885" s="78" t="s">
        <v>6327</v>
      </c>
      <c r="F1885" s="75" t="s">
        <v>2</v>
      </c>
      <c r="G1885" s="75" t="s">
        <v>6333</v>
      </c>
      <c r="H1885" s="76" t="s">
        <v>5828</v>
      </c>
      <c r="I1885" s="76" t="s">
        <v>5829</v>
      </c>
      <c r="J1885" s="88">
        <v>50467610</v>
      </c>
    </row>
    <row r="1886" spans="5:10" ht="38.25">
      <c r="E1886" s="78" t="s">
        <v>6327</v>
      </c>
      <c r="F1886" s="75" t="s">
        <v>2</v>
      </c>
      <c r="G1886" s="75" t="s">
        <v>6333</v>
      </c>
      <c r="H1886" s="76" t="s">
        <v>5830</v>
      </c>
      <c r="I1886" s="76" t="s">
        <v>5831</v>
      </c>
      <c r="J1886" s="88">
        <v>50467612</v>
      </c>
    </row>
    <row r="1887" spans="5:10" ht="38.25">
      <c r="E1887" s="78" t="s">
        <v>6327</v>
      </c>
      <c r="F1887" s="75" t="s">
        <v>2</v>
      </c>
      <c r="G1887" s="75" t="s">
        <v>6333</v>
      </c>
      <c r="H1887" s="76" t="s">
        <v>6064</v>
      </c>
      <c r="I1887" s="76" t="s">
        <v>6065</v>
      </c>
      <c r="J1887" s="88">
        <v>50474112</v>
      </c>
    </row>
    <row r="1888" spans="5:10" ht="38.25">
      <c r="E1888" s="78" t="s">
        <v>6327</v>
      </c>
      <c r="F1888" s="75" t="s">
        <v>2</v>
      </c>
      <c r="G1888" s="75" t="s">
        <v>6333</v>
      </c>
      <c r="H1888" s="76" t="s">
        <v>6066</v>
      </c>
      <c r="I1888" s="76" t="s">
        <v>6067</v>
      </c>
      <c r="J1888" s="88">
        <v>50474113</v>
      </c>
    </row>
    <row r="1889" spans="5:10" ht="38.25">
      <c r="E1889" s="78" t="s">
        <v>6327</v>
      </c>
      <c r="F1889" s="75" t="s">
        <v>2</v>
      </c>
      <c r="G1889" s="75" t="s">
        <v>6333</v>
      </c>
      <c r="H1889" s="76" t="s">
        <v>6068</v>
      </c>
      <c r="I1889" s="76" t="s">
        <v>6069</v>
      </c>
      <c r="J1889" s="88">
        <v>50474114</v>
      </c>
    </row>
    <row r="1890" spans="5:10" ht="38.25">
      <c r="E1890" s="78" t="s">
        <v>6327</v>
      </c>
      <c r="F1890" s="75" t="s">
        <v>2</v>
      </c>
      <c r="G1890" s="75" t="s">
        <v>6333</v>
      </c>
      <c r="H1890" s="76" t="s">
        <v>6070</v>
      </c>
      <c r="I1890" s="76" t="s">
        <v>6071</v>
      </c>
      <c r="J1890" s="88">
        <v>50474116</v>
      </c>
    </row>
    <row r="1891" spans="5:10" ht="38.25">
      <c r="E1891" s="78" t="s">
        <v>6327</v>
      </c>
      <c r="F1891" s="75" t="s">
        <v>2</v>
      </c>
      <c r="G1891" s="75" t="s">
        <v>6333</v>
      </c>
      <c r="H1891" s="76" t="s">
        <v>6072</v>
      </c>
      <c r="I1891" s="76" t="s">
        <v>6073</v>
      </c>
      <c r="J1891" s="88">
        <v>50474117</v>
      </c>
    </row>
    <row r="1892" spans="5:10" ht="38.25">
      <c r="E1892" s="78" t="s">
        <v>6327</v>
      </c>
      <c r="F1892" s="75" t="s">
        <v>2</v>
      </c>
      <c r="G1892" s="75" t="s">
        <v>6333</v>
      </c>
      <c r="H1892" s="76" t="s">
        <v>6270</v>
      </c>
      <c r="I1892" s="76" t="s">
        <v>6271</v>
      </c>
      <c r="J1892" s="88">
        <v>50479591</v>
      </c>
    </row>
    <row r="1893" spans="5:10" ht="38.25">
      <c r="E1893" s="78" t="s">
        <v>6327</v>
      </c>
      <c r="F1893" s="75" t="s">
        <v>2</v>
      </c>
      <c r="G1893" s="75" t="s">
        <v>6333</v>
      </c>
      <c r="H1893" s="76" t="s">
        <v>6040</v>
      </c>
      <c r="I1893" s="76" t="s">
        <v>6041</v>
      </c>
      <c r="J1893" s="88">
        <v>50474101</v>
      </c>
    </row>
    <row r="1894" spans="5:10" ht="38.25">
      <c r="E1894" s="78" t="s">
        <v>6327</v>
      </c>
      <c r="F1894" s="75" t="s">
        <v>2</v>
      </c>
      <c r="G1894" s="75" t="s">
        <v>6333</v>
      </c>
      <c r="H1894" s="76" t="s">
        <v>6164</v>
      </c>
      <c r="I1894" s="76" t="s">
        <v>6165</v>
      </c>
      <c r="J1894" s="88">
        <v>50475962</v>
      </c>
    </row>
    <row r="1895" spans="5:10" ht="38.25">
      <c r="E1895" s="78" t="s">
        <v>6327</v>
      </c>
      <c r="F1895" s="75" t="s">
        <v>2</v>
      </c>
      <c r="G1895" s="75" t="s">
        <v>6333</v>
      </c>
      <c r="H1895" s="76" t="s">
        <v>6272</v>
      </c>
      <c r="I1895" s="76" t="s">
        <v>6273</v>
      </c>
      <c r="J1895" s="88">
        <v>50479721</v>
      </c>
    </row>
    <row r="1896" spans="5:10" ht="38.25">
      <c r="E1896" s="78" t="s">
        <v>6327</v>
      </c>
      <c r="F1896" s="75" t="s">
        <v>2</v>
      </c>
      <c r="G1896" s="75" t="s">
        <v>6333</v>
      </c>
      <c r="H1896" s="76" t="s">
        <v>6312</v>
      </c>
      <c r="I1896" s="76" t="s">
        <v>6313</v>
      </c>
      <c r="J1896" s="88">
        <v>50481264</v>
      </c>
    </row>
    <row r="1897" spans="5:10" ht="38.25">
      <c r="E1897" s="78" t="s">
        <v>6327</v>
      </c>
      <c r="F1897" s="75" t="s">
        <v>2</v>
      </c>
      <c r="G1897" s="75" t="s">
        <v>6329</v>
      </c>
      <c r="H1897" s="76" t="s">
        <v>2425</v>
      </c>
      <c r="I1897" s="76" t="s">
        <v>2426</v>
      </c>
      <c r="J1897" s="88">
        <v>50373346</v>
      </c>
    </row>
    <row r="1898" spans="5:10" ht="38.25">
      <c r="E1898" s="78" t="s">
        <v>6327</v>
      </c>
      <c r="F1898" s="75" t="s">
        <v>2</v>
      </c>
      <c r="G1898" s="75" t="s">
        <v>6329</v>
      </c>
      <c r="H1898" s="76" t="s">
        <v>3252</v>
      </c>
      <c r="I1898" s="76" t="s">
        <v>3253</v>
      </c>
      <c r="J1898" s="88">
        <v>50398010</v>
      </c>
    </row>
    <row r="1899" spans="5:10" ht="38.25">
      <c r="E1899" s="78" t="s">
        <v>6327</v>
      </c>
      <c r="F1899" s="75" t="s">
        <v>2</v>
      </c>
      <c r="G1899" s="75" t="s">
        <v>6329</v>
      </c>
      <c r="H1899" s="76" t="s">
        <v>4236</v>
      </c>
      <c r="I1899" s="76" t="s">
        <v>4237</v>
      </c>
      <c r="J1899" s="88">
        <v>50428003</v>
      </c>
    </row>
    <row r="1900" spans="5:10" ht="38.25">
      <c r="E1900" s="78" t="s">
        <v>6327</v>
      </c>
      <c r="F1900" s="75" t="s">
        <v>2</v>
      </c>
      <c r="G1900" s="75" t="s">
        <v>6329</v>
      </c>
      <c r="H1900" s="76" t="s">
        <v>5882</v>
      </c>
      <c r="I1900" s="76" t="s">
        <v>5883</v>
      </c>
      <c r="J1900" s="88">
        <v>50467969</v>
      </c>
    </row>
    <row r="1901" spans="5:10" ht="38.25">
      <c r="E1901" s="78" t="s">
        <v>6327</v>
      </c>
      <c r="F1901" s="75" t="s">
        <v>2</v>
      </c>
      <c r="G1901" s="75" t="s">
        <v>6329</v>
      </c>
      <c r="H1901" s="76" t="s">
        <v>5884</v>
      </c>
      <c r="I1901" s="76" t="s">
        <v>5885</v>
      </c>
      <c r="J1901" s="88">
        <v>50467970</v>
      </c>
    </row>
    <row r="1902" spans="5:10" ht="38.25">
      <c r="E1902" s="78" t="s">
        <v>6327</v>
      </c>
      <c r="F1902" s="75" t="s">
        <v>2</v>
      </c>
      <c r="G1902" s="75" t="s">
        <v>6329</v>
      </c>
      <c r="H1902" s="76" t="s">
        <v>4702</v>
      </c>
      <c r="I1902" s="76" t="s">
        <v>4703</v>
      </c>
      <c r="J1902" s="88">
        <v>50440113</v>
      </c>
    </row>
    <row r="1903" spans="5:10" ht="38.25">
      <c r="E1903" s="78" t="s">
        <v>6327</v>
      </c>
      <c r="F1903" s="75" t="s">
        <v>2</v>
      </c>
      <c r="G1903" s="75" t="s">
        <v>6329</v>
      </c>
      <c r="H1903" s="76" t="s">
        <v>2325</v>
      </c>
      <c r="I1903" s="76" t="s">
        <v>2326</v>
      </c>
      <c r="J1903" s="88">
        <v>50330307</v>
      </c>
    </row>
    <row r="1904" spans="5:10" ht="38.25">
      <c r="E1904" s="78" t="s">
        <v>6327</v>
      </c>
      <c r="F1904" s="75" t="s">
        <v>2</v>
      </c>
      <c r="G1904" s="75" t="s">
        <v>6329</v>
      </c>
      <c r="H1904" s="76" t="s">
        <v>6140</v>
      </c>
      <c r="I1904" s="76" t="s">
        <v>6141</v>
      </c>
      <c r="J1904" s="88">
        <v>50474644</v>
      </c>
    </row>
    <row r="1905" spans="5:10" ht="38.25">
      <c r="E1905" s="78" t="s">
        <v>6327</v>
      </c>
      <c r="F1905" s="75" t="s">
        <v>2</v>
      </c>
      <c r="G1905" s="75" t="s">
        <v>6329</v>
      </c>
      <c r="H1905" s="76" t="s">
        <v>2305</v>
      </c>
      <c r="I1905" s="76" t="s">
        <v>2306</v>
      </c>
      <c r="J1905" s="88">
        <v>50330279</v>
      </c>
    </row>
    <row r="1906" spans="5:10" ht="38.25">
      <c r="E1906" s="78" t="s">
        <v>6327</v>
      </c>
      <c r="F1906" s="75" t="s">
        <v>2</v>
      </c>
      <c r="G1906" s="75" t="s">
        <v>6329</v>
      </c>
      <c r="H1906" s="76" t="s">
        <v>2427</v>
      </c>
      <c r="I1906" s="76" t="s">
        <v>2428</v>
      </c>
      <c r="J1906" s="88">
        <v>50373366</v>
      </c>
    </row>
    <row r="1907" spans="5:10" ht="38.25">
      <c r="E1907" s="78" t="s">
        <v>6327</v>
      </c>
      <c r="F1907" s="75" t="s">
        <v>2</v>
      </c>
      <c r="G1907" s="75" t="s">
        <v>6329</v>
      </c>
      <c r="H1907" s="76" t="s">
        <v>2273</v>
      </c>
      <c r="I1907" s="76" t="s">
        <v>2274</v>
      </c>
      <c r="J1907" s="88">
        <v>50330281</v>
      </c>
    </row>
    <row r="1908" spans="5:10" ht="38.25">
      <c r="E1908" s="78" t="s">
        <v>6327</v>
      </c>
      <c r="F1908" s="75" t="s">
        <v>2</v>
      </c>
      <c r="G1908" s="75" t="s">
        <v>6329</v>
      </c>
      <c r="H1908" s="76" t="s">
        <v>2433</v>
      </c>
      <c r="I1908" s="76" t="s">
        <v>2434</v>
      </c>
      <c r="J1908" s="88">
        <v>50373382</v>
      </c>
    </row>
    <row r="1909" spans="5:10" ht="38.25">
      <c r="E1909" s="78" t="s">
        <v>6327</v>
      </c>
      <c r="F1909" s="75" t="s">
        <v>2</v>
      </c>
      <c r="G1909" s="75" t="s">
        <v>6329</v>
      </c>
      <c r="H1909" s="76" t="s">
        <v>3239</v>
      </c>
      <c r="I1909" s="76" t="s">
        <v>3240</v>
      </c>
      <c r="J1909" s="88">
        <v>50397976</v>
      </c>
    </row>
    <row r="1910" spans="5:10" ht="38.25">
      <c r="E1910" s="78" t="s">
        <v>6327</v>
      </c>
      <c r="F1910" s="75" t="s">
        <v>2</v>
      </c>
      <c r="G1910" s="75" t="s">
        <v>6329</v>
      </c>
      <c r="H1910" s="76" t="s">
        <v>3247</v>
      </c>
      <c r="I1910" s="76" t="s">
        <v>3248</v>
      </c>
      <c r="J1910" s="88">
        <v>50397991</v>
      </c>
    </row>
    <row r="1911" spans="5:10" ht="38.25">
      <c r="E1911" s="78" t="s">
        <v>6327</v>
      </c>
      <c r="F1911" s="75" t="s">
        <v>2</v>
      </c>
      <c r="G1911" s="75" t="s">
        <v>6329</v>
      </c>
      <c r="H1911" s="76" t="s">
        <v>5876</v>
      </c>
      <c r="I1911" s="76" t="s">
        <v>5877</v>
      </c>
      <c r="J1911" s="88">
        <v>50467930</v>
      </c>
    </row>
    <row r="1912" spans="5:10" ht="38.25">
      <c r="E1912" s="78" t="s">
        <v>6327</v>
      </c>
      <c r="F1912" s="75" t="s">
        <v>2</v>
      </c>
      <c r="G1912" s="75" t="s">
        <v>6329</v>
      </c>
      <c r="H1912" s="76" t="s">
        <v>5880</v>
      </c>
      <c r="I1912" s="76" t="s">
        <v>5881</v>
      </c>
      <c r="J1912" s="88">
        <v>50467965</v>
      </c>
    </row>
    <row r="1913" spans="5:10" ht="38.25">
      <c r="E1913" s="78" t="s">
        <v>6327</v>
      </c>
      <c r="F1913" s="75" t="s">
        <v>2</v>
      </c>
      <c r="G1913" s="75" t="s">
        <v>6329</v>
      </c>
      <c r="H1913" s="76" t="s">
        <v>2317</v>
      </c>
      <c r="I1913" s="76" t="s">
        <v>2318</v>
      </c>
      <c r="J1913" s="88">
        <v>50330296</v>
      </c>
    </row>
    <row r="1914" spans="5:10" ht="38.25">
      <c r="E1914" s="78" t="s">
        <v>6327</v>
      </c>
      <c r="F1914" s="75" t="s">
        <v>2</v>
      </c>
      <c r="G1914" s="75" t="s">
        <v>6329</v>
      </c>
      <c r="H1914" s="76" t="s">
        <v>2435</v>
      </c>
      <c r="I1914" s="76" t="s">
        <v>2436</v>
      </c>
      <c r="J1914" s="88">
        <v>50373390</v>
      </c>
    </row>
    <row r="1915" spans="5:10" ht="38.25">
      <c r="E1915" s="78" t="s">
        <v>6327</v>
      </c>
      <c r="F1915" s="75" t="s">
        <v>2</v>
      </c>
      <c r="G1915" s="75" t="s">
        <v>6329</v>
      </c>
      <c r="H1915" s="76" t="s">
        <v>3167</v>
      </c>
      <c r="I1915" s="76" t="s">
        <v>3168</v>
      </c>
      <c r="J1915" s="88">
        <v>50397549</v>
      </c>
    </row>
    <row r="1916" spans="5:10" ht="38.25">
      <c r="E1916" s="78" t="s">
        <v>6327</v>
      </c>
      <c r="F1916" s="75" t="s">
        <v>2</v>
      </c>
      <c r="G1916" s="75" t="s">
        <v>6329</v>
      </c>
      <c r="H1916" s="76" t="s">
        <v>3300</v>
      </c>
      <c r="I1916" s="76" t="s">
        <v>3301</v>
      </c>
      <c r="J1916" s="88">
        <v>50398212</v>
      </c>
    </row>
    <row r="1917" spans="5:10" ht="38.25">
      <c r="E1917" s="78" t="s">
        <v>6327</v>
      </c>
      <c r="F1917" s="75" t="s">
        <v>2</v>
      </c>
      <c r="G1917" s="75" t="s">
        <v>6329</v>
      </c>
      <c r="H1917" s="76" t="s">
        <v>6042</v>
      </c>
      <c r="I1917" s="76" t="s">
        <v>6043</v>
      </c>
      <c r="J1917" s="88">
        <v>50474105</v>
      </c>
    </row>
    <row r="1918" spans="5:10" ht="38.25">
      <c r="E1918" s="78" t="s">
        <v>6327</v>
      </c>
      <c r="F1918" s="75" t="s">
        <v>2</v>
      </c>
      <c r="G1918" s="75" t="s">
        <v>6329</v>
      </c>
      <c r="H1918" s="76" t="s">
        <v>3163</v>
      </c>
      <c r="I1918" s="76" t="s">
        <v>3164</v>
      </c>
      <c r="J1918" s="88">
        <v>50397547</v>
      </c>
    </row>
    <row r="1919" spans="5:10" ht="38.25">
      <c r="E1919" s="78" t="s">
        <v>6327</v>
      </c>
      <c r="F1919" s="75" t="s">
        <v>2</v>
      </c>
      <c r="G1919" s="75" t="s">
        <v>6329</v>
      </c>
      <c r="H1919" s="76" t="s">
        <v>3298</v>
      </c>
      <c r="I1919" s="76" t="s">
        <v>3299</v>
      </c>
      <c r="J1919" s="88">
        <v>50398195</v>
      </c>
    </row>
    <row r="1920" spans="5:10" ht="38.25">
      <c r="E1920" s="78" t="s">
        <v>6327</v>
      </c>
      <c r="F1920" s="75" t="s">
        <v>2</v>
      </c>
      <c r="G1920" s="75" t="s">
        <v>6329</v>
      </c>
      <c r="H1920" s="76" t="s">
        <v>3302</v>
      </c>
      <c r="I1920" s="76" t="s">
        <v>3303</v>
      </c>
      <c r="J1920" s="88">
        <v>50398231</v>
      </c>
    </row>
    <row r="1921" spans="5:10" ht="38.25">
      <c r="E1921" s="78" t="s">
        <v>6327</v>
      </c>
      <c r="F1921" s="75" t="s">
        <v>2</v>
      </c>
      <c r="G1921" s="75" t="s">
        <v>6329</v>
      </c>
      <c r="H1921" s="76" t="s">
        <v>6148</v>
      </c>
      <c r="I1921" s="76" t="s">
        <v>6149</v>
      </c>
      <c r="J1921" s="88">
        <v>50474855</v>
      </c>
    </row>
    <row r="1922" spans="5:10" ht="38.25">
      <c r="E1922" s="78" t="s">
        <v>6327</v>
      </c>
      <c r="F1922" s="75" t="s">
        <v>2</v>
      </c>
      <c r="G1922" s="75" t="s">
        <v>6329</v>
      </c>
      <c r="H1922" s="76" t="s">
        <v>3165</v>
      </c>
      <c r="I1922" s="76" t="s">
        <v>3166</v>
      </c>
      <c r="J1922" s="88">
        <v>50397548</v>
      </c>
    </row>
    <row r="1923" spans="5:10" ht="38.25">
      <c r="E1923" s="78" t="s">
        <v>6327</v>
      </c>
      <c r="F1923" s="75" t="s">
        <v>2</v>
      </c>
      <c r="G1923" s="75" t="s">
        <v>6329</v>
      </c>
      <c r="H1923" s="76" t="s">
        <v>3181</v>
      </c>
      <c r="I1923" s="76" t="s">
        <v>3182</v>
      </c>
      <c r="J1923" s="88">
        <v>50397574</v>
      </c>
    </row>
    <row r="1924" spans="5:10" ht="38.25">
      <c r="E1924" s="78" t="s">
        <v>6327</v>
      </c>
      <c r="F1924" s="75" t="s">
        <v>2</v>
      </c>
      <c r="G1924" s="75" t="s">
        <v>6329</v>
      </c>
      <c r="H1924" s="76" t="s">
        <v>5960</v>
      </c>
      <c r="I1924" s="76" t="s">
        <v>5961</v>
      </c>
      <c r="J1924" s="88">
        <v>50472163</v>
      </c>
    </row>
    <row r="1925" spans="5:10" ht="38.25">
      <c r="E1925" s="78" t="s">
        <v>6327</v>
      </c>
      <c r="F1925" s="75" t="s">
        <v>2</v>
      </c>
      <c r="G1925" s="75" t="s">
        <v>6329</v>
      </c>
      <c r="H1925" s="76" t="s">
        <v>2465</v>
      </c>
      <c r="I1925" s="76" t="s">
        <v>2466</v>
      </c>
      <c r="J1925" s="88">
        <v>50373643</v>
      </c>
    </row>
    <row r="1926" spans="5:10" ht="38.25">
      <c r="E1926" s="78" t="s">
        <v>6327</v>
      </c>
      <c r="F1926" s="75" t="s">
        <v>2</v>
      </c>
      <c r="G1926" s="75" t="s">
        <v>6329</v>
      </c>
      <c r="H1926" s="76" t="s">
        <v>2395</v>
      </c>
      <c r="I1926" s="76" t="s">
        <v>2396</v>
      </c>
      <c r="J1926" s="88">
        <v>50332325</v>
      </c>
    </row>
    <row r="1927" spans="5:10" ht="38.25">
      <c r="E1927" s="78" t="s">
        <v>6327</v>
      </c>
      <c r="F1927" s="75" t="s">
        <v>2</v>
      </c>
      <c r="G1927" s="75" t="s">
        <v>6329</v>
      </c>
      <c r="H1927" s="76" t="s">
        <v>5008</v>
      </c>
      <c r="I1927" s="76" t="s">
        <v>5009</v>
      </c>
      <c r="J1927" s="88">
        <v>50450619</v>
      </c>
    </row>
    <row r="1928" spans="5:10" ht="38.25">
      <c r="E1928" s="78" t="s">
        <v>6327</v>
      </c>
      <c r="F1928" s="75" t="s">
        <v>2</v>
      </c>
      <c r="G1928" s="75" t="s">
        <v>6329</v>
      </c>
      <c r="H1928" s="76" t="s">
        <v>2467</v>
      </c>
      <c r="I1928" s="76" t="s">
        <v>2468</v>
      </c>
      <c r="J1928" s="88">
        <v>50373645</v>
      </c>
    </row>
    <row r="1929" spans="5:10" ht="38.25">
      <c r="E1929" s="78" t="s">
        <v>6327</v>
      </c>
      <c r="F1929" s="75" t="s">
        <v>2</v>
      </c>
      <c r="G1929" s="75" t="s">
        <v>6330</v>
      </c>
      <c r="H1929" s="76" t="s">
        <v>6184</v>
      </c>
      <c r="I1929" s="76" t="s">
        <v>6185</v>
      </c>
      <c r="J1929" s="88">
        <v>50476430</v>
      </c>
    </row>
    <row r="1930" spans="5:10" ht="38.25">
      <c r="E1930" s="78" t="s">
        <v>6327</v>
      </c>
      <c r="F1930" s="75" t="s">
        <v>2</v>
      </c>
      <c r="G1930" s="75" t="s">
        <v>6330</v>
      </c>
      <c r="H1930" s="76" t="s">
        <v>6080</v>
      </c>
      <c r="I1930" s="76" t="s">
        <v>6081</v>
      </c>
      <c r="J1930" s="88">
        <v>50474127</v>
      </c>
    </row>
    <row r="1931" spans="5:10" ht="38.25">
      <c r="E1931" s="78" t="s">
        <v>6327</v>
      </c>
      <c r="F1931" s="75" t="s">
        <v>2</v>
      </c>
      <c r="G1931" s="75" t="s">
        <v>6330</v>
      </c>
      <c r="H1931" s="76" t="s">
        <v>5952</v>
      </c>
      <c r="I1931" s="76" t="s">
        <v>5953</v>
      </c>
      <c r="J1931" s="88">
        <v>50469236</v>
      </c>
    </row>
    <row r="1932" spans="5:10" ht="38.25">
      <c r="E1932" s="78" t="s">
        <v>6327</v>
      </c>
      <c r="F1932" s="75" t="s">
        <v>2</v>
      </c>
      <c r="G1932" s="75" t="s">
        <v>6330</v>
      </c>
      <c r="H1932" s="76" t="s">
        <v>2393</v>
      </c>
      <c r="I1932" s="76" t="s">
        <v>2394</v>
      </c>
      <c r="J1932" s="88">
        <v>50330812</v>
      </c>
    </row>
    <row r="1933" spans="5:10" ht="38.25">
      <c r="E1933" s="78" t="s">
        <v>6327</v>
      </c>
      <c r="F1933" s="75" t="s">
        <v>2</v>
      </c>
      <c r="G1933" s="75" t="s">
        <v>6330</v>
      </c>
      <c r="H1933" s="76" t="s">
        <v>3296</v>
      </c>
      <c r="I1933" s="76" t="s">
        <v>3297</v>
      </c>
      <c r="J1933" s="88">
        <v>50398107</v>
      </c>
    </row>
    <row r="1934" spans="5:10" ht="38.25">
      <c r="E1934" s="78" t="s">
        <v>6327</v>
      </c>
      <c r="F1934" s="75" t="s">
        <v>2</v>
      </c>
      <c r="G1934" s="75" t="s">
        <v>6330</v>
      </c>
      <c r="H1934" s="76" t="s">
        <v>5968</v>
      </c>
      <c r="I1934" s="76" t="s">
        <v>5969</v>
      </c>
      <c r="J1934" s="88">
        <v>50472355</v>
      </c>
    </row>
    <row r="1935" spans="5:10" ht="38.25">
      <c r="E1935" s="78" t="s">
        <v>6327</v>
      </c>
      <c r="F1935" s="75" t="s">
        <v>2</v>
      </c>
      <c r="G1935" s="75" t="s">
        <v>6330</v>
      </c>
      <c r="H1935" s="76" t="s">
        <v>3288</v>
      </c>
      <c r="I1935" s="76" t="s">
        <v>3289</v>
      </c>
      <c r="J1935" s="88">
        <v>50398081</v>
      </c>
    </row>
    <row r="1936" spans="5:10" ht="38.25">
      <c r="E1936" s="78" t="s">
        <v>6327</v>
      </c>
      <c r="F1936" s="75" t="s">
        <v>2</v>
      </c>
      <c r="G1936" s="75" t="s">
        <v>6330</v>
      </c>
      <c r="H1936" s="76" t="s">
        <v>4756</v>
      </c>
      <c r="I1936" s="76" t="s">
        <v>4757</v>
      </c>
      <c r="J1936" s="88">
        <v>50441164</v>
      </c>
    </row>
    <row r="1937" spans="5:10" ht="38.25">
      <c r="E1937" s="78" t="s">
        <v>6327</v>
      </c>
      <c r="F1937" s="75" t="s">
        <v>2</v>
      </c>
      <c r="G1937" s="75" t="s">
        <v>6330</v>
      </c>
      <c r="H1937" s="76" t="s">
        <v>5084</v>
      </c>
      <c r="I1937" s="76" t="s">
        <v>5085</v>
      </c>
      <c r="J1937" s="88">
        <v>50451483</v>
      </c>
    </row>
    <row r="1938" spans="5:10" ht="38.25">
      <c r="E1938" s="78" t="s">
        <v>6327</v>
      </c>
      <c r="F1938" s="75" t="s">
        <v>2</v>
      </c>
      <c r="G1938" s="75" t="s">
        <v>6330</v>
      </c>
      <c r="H1938" s="76" t="s">
        <v>2453</v>
      </c>
      <c r="I1938" s="76" t="s">
        <v>2454</v>
      </c>
      <c r="J1938" s="88">
        <v>50373578</v>
      </c>
    </row>
    <row r="1939" spans="5:10" ht="38.25">
      <c r="E1939" s="78" t="s">
        <v>6327</v>
      </c>
      <c r="F1939" s="75" t="s">
        <v>2</v>
      </c>
      <c r="G1939" s="75" t="s">
        <v>6330</v>
      </c>
      <c r="H1939" s="76" t="s">
        <v>5962</v>
      </c>
      <c r="I1939" s="76" t="s">
        <v>5963</v>
      </c>
      <c r="J1939" s="88">
        <v>50472287</v>
      </c>
    </row>
    <row r="1940" spans="5:10" ht="38.25">
      <c r="E1940" s="78" t="s">
        <v>6327</v>
      </c>
      <c r="F1940" s="75" t="s">
        <v>2</v>
      </c>
      <c r="G1940" s="75" t="s">
        <v>6330</v>
      </c>
      <c r="H1940" s="76" t="s">
        <v>2383</v>
      </c>
      <c r="I1940" s="76" t="s">
        <v>2384</v>
      </c>
      <c r="J1940" s="88">
        <v>50330779</v>
      </c>
    </row>
    <row r="1941" spans="5:10" ht="38.25">
      <c r="E1941" s="78" t="s">
        <v>6327</v>
      </c>
      <c r="F1941" s="75" t="s">
        <v>2</v>
      </c>
      <c r="G1941" s="75" t="s">
        <v>6330</v>
      </c>
      <c r="H1941" s="76" t="s">
        <v>2385</v>
      </c>
      <c r="I1941" s="76" t="s">
        <v>2386</v>
      </c>
      <c r="J1941" s="88">
        <v>50330780</v>
      </c>
    </row>
    <row r="1942" spans="5:10" ht="38.25">
      <c r="E1942" s="78" t="s">
        <v>6327</v>
      </c>
      <c r="F1942" s="75" t="s">
        <v>2</v>
      </c>
      <c r="G1942" s="75" t="s">
        <v>6330</v>
      </c>
      <c r="H1942" s="76" t="s">
        <v>2387</v>
      </c>
      <c r="I1942" s="76" t="s">
        <v>2388</v>
      </c>
      <c r="J1942" s="88">
        <v>50330781</v>
      </c>
    </row>
    <row r="1943" spans="5:10" ht="38.25">
      <c r="E1943" s="78" t="s">
        <v>6342</v>
      </c>
      <c r="F1943" s="75" t="s">
        <v>2</v>
      </c>
      <c r="G1943" s="75" t="s">
        <v>6330</v>
      </c>
      <c r="H1943" s="76" t="s">
        <v>5966</v>
      </c>
      <c r="I1943" s="76" t="s">
        <v>5967</v>
      </c>
      <c r="J1943" s="88">
        <v>50472354</v>
      </c>
    </row>
    <row r="1944" spans="5:10" ht="38.25">
      <c r="E1944" s="78" t="s">
        <v>6342</v>
      </c>
      <c r="F1944" s="75" t="s">
        <v>2</v>
      </c>
      <c r="G1944" s="75" t="s">
        <v>6330</v>
      </c>
      <c r="H1944" s="76" t="s">
        <v>2389</v>
      </c>
      <c r="I1944" s="76" t="s">
        <v>2390</v>
      </c>
      <c r="J1944" s="88">
        <v>50330809</v>
      </c>
    </row>
    <row r="1945" spans="5:10" ht="38.25">
      <c r="E1945" s="78" t="s">
        <v>6327</v>
      </c>
      <c r="F1945" s="75" t="s">
        <v>2</v>
      </c>
      <c r="G1945" s="75" t="s">
        <v>6330</v>
      </c>
      <c r="H1945" s="76" t="s">
        <v>2391</v>
      </c>
      <c r="I1945" s="76" t="s">
        <v>2392</v>
      </c>
      <c r="J1945" s="88">
        <v>50330811</v>
      </c>
    </row>
    <row r="1946" spans="5:10" ht="38.25">
      <c r="E1946" s="78" t="s">
        <v>6327</v>
      </c>
      <c r="F1946" s="75" t="s">
        <v>2</v>
      </c>
      <c r="G1946" s="75" t="s">
        <v>6330</v>
      </c>
      <c r="H1946" s="76" t="s">
        <v>6004</v>
      </c>
      <c r="I1946" s="76" t="s">
        <v>6005</v>
      </c>
      <c r="J1946" s="88">
        <v>50474132</v>
      </c>
    </row>
    <row r="1947" spans="5:10" ht="38.25">
      <c r="E1947" s="78" t="s">
        <v>6327</v>
      </c>
      <c r="F1947" s="75" t="s">
        <v>2</v>
      </c>
      <c r="G1947" s="75" t="s">
        <v>6330</v>
      </c>
      <c r="H1947" s="76" t="s">
        <v>4542</v>
      </c>
      <c r="I1947" s="76" t="s">
        <v>4543</v>
      </c>
      <c r="J1947" s="88">
        <v>50437395</v>
      </c>
    </row>
    <row r="1948" spans="5:10" ht="38.25">
      <c r="E1948" s="78" t="s">
        <v>6327</v>
      </c>
      <c r="F1948" s="75" t="s">
        <v>2</v>
      </c>
      <c r="G1948" s="75" t="s">
        <v>6330</v>
      </c>
      <c r="H1948" s="76" t="s">
        <v>6254</v>
      </c>
      <c r="I1948" s="76" t="s">
        <v>6255</v>
      </c>
      <c r="J1948" s="88">
        <v>50481791</v>
      </c>
    </row>
    <row r="1949" spans="5:10" ht="38.25">
      <c r="E1949" s="78" t="s">
        <v>6327</v>
      </c>
      <c r="F1949" s="75" t="s">
        <v>2</v>
      </c>
      <c r="G1949" s="75" t="s">
        <v>6330</v>
      </c>
      <c r="H1949" s="76" t="s">
        <v>6256</v>
      </c>
      <c r="I1949" s="76" t="s">
        <v>6257</v>
      </c>
      <c r="J1949" s="88">
        <v>50481792</v>
      </c>
    </row>
    <row r="1950" spans="5:10" ht="38.25">
      <c r="E1950" s="78" t="s">
        <v>6327</v>
      </c>
      <c r="F1950" s="75" t="s">
        <v>2</v>
      </c>
      <c r="G1950" s="75" t="s">
        <v>6330</v>
      </c>
      <c r="H1950" s="76" t="s">
        <v>6258</v>
      </c>
      <c r="I1950" s="76" t="s">
        <v>6259</v>
      </c>
      <c r="J1950" s="88">
        <v>50481793</v>
      </c>
    </row>
    <row r="1951" spans="5:10" ht="38.25">
      <c r="E1951" s="78" t="s">
        <v>6327</v>
      </c>
      <c r="F1951" s="75" t="s">
        <v>2</v>
      </c>
      <c r="G1951" s="75" t="s">
        <v>6330</v>
      </c>
      <c r="H1951" s="76" t="s">
        <v>6322</v>
      </c>
      <c r="I1951" s="76" t="s">
        <v>6323</v>
      </c>
      <c r="J1951" s="88">
        <v>50481753</v>
      </c>
    </row>
    <row r="1952" spans="5:10" ht="38.25">
      <c r="E1952" s="78" t="s">
        <v>6327</v>
      </c>
      <c r="F1952" s="75" t="s">
        <v>2</v>
      </c>
      <c r="G1952" s="75" t="s">
        <v>6330</v>
      </c>
      <c r="H1952" s="76" t="s">
        <v>6252</v>
      </c>
      <c r="I1952" s="76" t="s">
        <v>6253</v>
      </c>
      <c r="J1952" s="88">
        <v>50481754</v>
      </c>
    </row>
    <row r="1953" spans="5:10" ht="38.25">
      <c r="E1953" s="78" t="s">
        <v>6327</v>
      </c>
      <c r="F1953" s="75" t="s">
        <v>2</v>
      </c>
      <c r="G1953" s="75" t="s">
        <v>6330</v>
      </c>
      <c r="H1953" s="76" t="s">
        <v>4526</v>
      </c>
      <c r="I1953" s="76" t="s">
        <v>4527</v>
      </c>
      <c r="J1953" s="88">
        <v>50437377</v>
      </c>
    </row>
    <row r="1954" spans="5:10" ht="38.25">
      <c r="E1954" s="78" t="s">
        <v>6327</v>
      </c>
      <c r="F1954" s="75" t="s">
        <v>2</v>
      </c>
      <c r="G1954" s="75" t="s">
        <v>6330</v>
      </c>
      <c r="H1954" s="76" t="s">
        <v>4532</v>
      </c>
      <c r="I1954" s="76" t="s">
        <v>4533</v>
      </c>
      <c r="J1954" s="88">
        <v>50437390</v>
      </c>
    </row>
    <row r="1955" spans="5:10" ht="38.25">
      <c r="E1955" s="78" t="s">
        <v>6327</v>
      </c>
      <c r="F1955" s="75" t="s">
        <v>2</v>
      </c>
      <c r="G1955" s="75" t="s">
        <v>6330</v>
      </c>
      <c r="H1955" s="76" t="s">
        <v>4528</v>
      </c>
      <c r="I1955" s="76" t="s">
        <v>4529</v>
      </c>
      <c r="J1955" s="88">
        <v>50437380</v>
      </c>
    </row>
    <row r="1956" spans="5:10" ht="38.25">
      <c r="E1956" s="78" t="s">
        <v>6327</v>
      </c>
      <c r="F1956" s="75" t="s">
        <v>2</v>
      </c>
      <c r="G1956" s="75" t="s">
        <v>6330</v>
      </c>
      <c r="H1956" s="76" t="s">
        <v>4534</v>
      </c>
      <c r="I1956" s="76" t="s">
        <v>4535</v>
      </c>
      <c r="J1956" s="88">
        <v>50437391</v>
      </c>
    </row>
    <row r="1957" spans="5:10" ht="38.25">
      <c r="E1957" s="78" t="s">
        <v>6327</v>
      </c>
      <c r="F1957" s="75" t="s">
        <v>2</v>
      </c>
      <c r="G1957" s="75" t="s">
        <v>6330</v>
      </c>
      <c r="H1957" s="76" t="s">
        <v>4536</v>
      </c>
      <c r="I1957" s="76" t="s">
        <v>4537</v>
      </c>
      <c r="J1957" s="88">
        <v>50437392</v>
      </c>
    </row>
    <row r="1958" spans="5:10" ht="38.25">
      <c r="E1958" s="78" t="s">
        <v>6327</v>
      </c>
      <c r="F1958" s="75" t="s">
        <v>2</v>
      </c>
      <c r="G1958" s="75" t="s">
        <v>6330</v>
      </c>
      <c r="H1958" s="76" t="s">
        <v>4530</v>
      </c>
      <c r="I1958" s="76" t="s">
        <v>4531</v>
      </c>
      <c r="J1958" s="88">
        <v>50437381</v>
      </c>
    </row>
    <row r="1959" spans="5:10" ht="38.25">
      <c r="E1959" s="78" t="s">
        <v>6327</v>
      </c>
      <c r="F1959" s="75" t="s">
        <v>2</v>
      </c>
      <c r="G1959" s="75" t="s">
        <v>6330</v>
      </c>
      <c r="H1959" s="76" t="s">
        <v>4538</v>
      </c>
      <c r="I1959" s="76" t="s">
        <v>4539</v>
      </c>
      <c r="J1959" s="88">
        <v>50437393</v>
      </c>
    </row>
    <row r="1960" spans="5:10" ht="38.25">
      <c r="E1960" s="78" t="s">
        <v>6327</v>
      </c>
      <c r="F1960" s="75" t="s">
        <v>2</v>
      </c>
      <c r="G1960" s="75" t="s">
        <v>6330</v>
      </c>
      <c r="H1960" s="76" t="s">
        <v>4540</v>
      </c>
      <c r="I1960" s="76" t="s">
        <v>4541</v>
      </c>
      <c r="J1960" s="88">
        <v>50437394</v>
      </c>
    </row>
    <row r="1961" spans="5:10" ht="38.25">
      <c r="E1961" s="78" t="s">
        <v>6327</v>
      </c>
      <c r="F1961" s="75" t="s">
        <v>2</v>
      </c>
      <c r="G1961" s="75" t="s">
        <v>6330</v>
      </c>
      <c r="H1961" s="76" t="s">
        <v>5766</v>
      </c>
      <c r="I1961" s="76" t="s">
        <v>5767</v>
      </c>
      <c r="J1961" s="88">
        <v>50462101</v>
      </c>
    </row>
    <row r="1962" spans="5:10" ht="38.25">
      <c r="E1962" s="78" t="s">
        <v>6327</v>
      </c>
      <c r="F1962" s="75" t="s">
        <v>2</v>
      </c>
      <c r="G1962" s="75" t="s">
        <v>6330</v>
      </c>
      <c r="H1962" s="76" t="s">
        <v>5768</v>
      </c>
      <c r="I1962" s="76" t="s">
        <v>5769</v>
      </c>
      <c r="J1962" s="88">
        <v>50462102</v>
      </c>
    </row>
    <row r="1963" spans="5:10" ht="38.25">
      <c r="E1963" s="78" t="s">
        <v>6327</v>
      </c>
      <c r="F1963" s="75" t="s">
        <v>2</v>
      </c>
      <c r="G1963" s="75" t="s">
        <v>6330</v>
      </c>
      <c r="H1963" s="76" t="s">
        <v>5770</v>
      </c>
      <c r="I1963" s="76" t="s">
        <v>5771</v>
      </c>
      <c r="J1963" s="88">
        <v>50462104</v>
      </c>
    </row>
    <row r="1964" spans="5:10" ht="38.25">
      <c r="E1964" s="78" t="s">
        <v>6327</v>
      </c>
      <c r="F1964" s="75" t="s">
        <v>2</v>
      </c>
      <c r="G1964" s="75" t="s">
        <v>6330</v>
      </c>
      <c r="H1964" s="76" t="s">
        <v>5772</v>
      </c>
      <c r="I1964" s="76" t="s">
        <v>5773</v>
      </c>
      <c r="J1964" s="88">
        <v>50462132</v>
      </c>
    </row>
    <row r="1965" spans="5:10" ht="38.25">
      <c r="E1965" s="78" t="s">
        <v>6327</v>
      </c>
      <c r="F1965" s="75" t="s">
        <v>2</v>
      </c>
      <c r="G1965" s="75" t="s">
        <v>6330</v>
      </c>
      <c r="H1965" s="76" t="s">
        <v>5776</v>
      </c>
      <c r="I1965" s="76" t="s">
        <v>5777</v>
      </c>
      <c r="J1965" s="88">
        <v>50462135</v>
      </c>
    </row>
    <row r="1966" spans="5:10" ht="38.25">
      <c r="E1966" s="78" t="s">
        <v>6327</v>
      </c>
      <c r="F1966" s="75" t="s">
        <v>2</v>
      </c>
      <c r="G1966" s="75" t="s">
        <v>6330</v>
      </c>
      <c r="H1966" s="76" t="s">
        <v>5778</v>
      </c>
      <c r="I1966" s="76" t="s">
        <v>5779</v>
      </c>
      <c r="J1966" s="88">
        <v>50462136</v>
      </c>
    </row>
    <row r="1967" spans="5:10" ht="38.25">
      <c r="E1967" s="78" t="s">
        <v>6327</v>
      </c>
      <c r="F1967" s="75" t="s">
        <v>2</v>
      </c>
      <c r="G1967" s="75" t="s">
        <v>2237</v>
      </c>
      <c r="H1967" s="76" t="s">
        <v>2915</v>
      </c>
      <c r="I1967" s="76" t="s">
        <v>2916</v>
      </c>
      <c r="J1967" s="88">
        <v>50389798</v>
      </c>
    </row>
    <row r="1968" spans="5:10" ht="38.25">
      <c r="E1968" s="78" t="s">
        <v>6327</v>
      </c>
      <c r="F1968" s="75" t="s">
        <v>2</v>
      </c>
      <c r="G1968" s="75" t="s">
        <v>2237</v>
      </c>
      <c r="H1968" s="76" t="s">
        <v>2917</v>
      </c>
      <c r="I1968" s="76" t="s">
        <v>2918</v>
      </c>
      <c r="J1968" s="88">
        <v>50389800</v>
      </c>
    </row>
    <row r="1969" spans="5:10" ht="38.25">
      <c r="E1969" s="78" t="s">
        <v>6327</v>
      </c>
      <c r="F1969" s="75" t="s">
        <v>6342</v>
      </c>
      <c r="G1969" s="75" t="s">
        <v>712</v>
      </c>
      <c r="H1969" s="76" t="s">
        <v>5384</v>
      </c>
      <c r="I1969" s="76" t="s">
        <v>5385</v>
      </c>
      <c r="J1969" s="88">
        <v>50452000</v>
      </c>
    </row>
    <row r="1970" spans="5:10" ht="38.25">
      <c r="E1970" s="78" t="s">
        <v>6327</v>
      </c>
      <c r="F1970" s="75" t="s">
        <v>6342</v>
      </c>
      <c r="G1970" s="75" t="s">
        <v>712</v>
      </c>
      <c r="H1970" s="76" t="s">
        <v>5386</v>
      </c>
      <c r="I1970" s="76" t="s">
        <v>5387</v>
      </c>
      <c r="J1970" s="88">
        <v>50452001</v>
      </c>
    </row>
    <row r="1971" spans="5:10" ht="38.25">
      <c r="E1971" s="78" t="s">
        <v>6327</v>
      </c>
      <c r="F1971" s="75" t="s">
        <v>6342</v>
      </c>
      <c r="G1971" s="75" t="s">
        <v>712</v>
      </c>
      <c r="H1971" s="76" t="s">
        <v>5396</v>
      </c>
      <c r="I1971" s="76" t="s">
        <v>5397</v>
      </c>
      <c r="J1971" s="88">
        <v>50452019</v>
      </c>
    </row>
    <row r="1972" spans="5:10" ht="38.25">
      <c r="E1972" s="78" t="s">
        <v>6327</v>
      </c>
      <c r="F1972" s="75" t="s">
        <v>6342</v>
      </c>
      <c r="G1972" s="75" t="s">
        <v>712</v>
      </c>
      <c r="H1972" s="76" t="s">
        <v>5388</v>
      </c>
      <c r="I1972" s="76" t="s">
        <v>5389</v>
      </c>
      <c r="J1972" s="88">
        <v>50452002</v>
      </c>
    </row>
    <row r="1973" spans="5:10" ht="38.25">
      <c r="E1973" s="78" t="s">
        <v>6327</v>
      </c>
      <c r="F1973" s="75" t="s">
        <v>6342</v>
      </c>
      <c r="G1973" s="75" t="s">
        <v>712</v>
      </c>
      <c r="H1973" s="76" t="s">
        <v>5398</v>
      </c>
      <c r="I1973" s="76" t="s">
        <v>5399</v>
      </c>
      <c r="J1973" s="88">
        <v>50452020</v>
      </c>
    </row>
    <row r="1974" spans="5:10" ht="38.25">
      <c r="E1974" s="78" t="s">
        <v>6327</v>
      </c>
      <c r="F1974" s="75" t="s">
        <v>6342</v>
      </c>
      <c r="G1974" s="75" t="s">
        <v>712</v>
      </c>
      <c r="H1974" s="76" t="s">
        <v>5390</v>
      </c>
      <c r="I1974" s="76" t="s">
        <v>5391</v>
      </c>
      <c r="J1974" s="88">
        <v>50452003</v>
      </c>
    </row>
    <row r="1975" spans="5:10" ht="38.25">
      <c r="E1975" s="78" t="s">
        <v>6327</v>
      </c>
      <c r="F1975" s="75" t="s">
        <v>6342</v>
      </c>
      <c r="G1975" s="75" t="s">
        <v>712</v>
      </c>
      <c r="H1975" s="76" t="s">
        <v>5400</v>
      </c>
      <c r="I1975" s="76" t="s">
        <v>5401</v>
      </c>
      <c r="J1975" s="88">
        <v>50452021</v>
      </c>
    </row>
    <row r="1976" spans="5:10" ht="38.25">
      <c r="E1976" s="78" t="s">
        <v>6327</v>
      </c>
      <c r="F1976" s="75" t="s">
        <v>6342</v>
      </c>
      <c r="G1976" s="75" t="s">
        <v>712</v>
      </c>
      <c r="H1976" s="76" t="s">
        <v>5392</v>
      </c>
      <c r="I1976" s="76" t="s">
        <v>5393</v>
      </c>
      <c r="J1976" s="88">
        <v>50452004</v>
      </c>
    </row>
    <row r="1977" spans="5:10" ht="38.25">
      <c r="E1977" s="78" t="s">
        <v>6327</v>
      </c>
      <c r="F1977" s="75" t="s">
        <v>6342</v>
      </c>
      <c r="G1977" s="75" t="s">
        <v>712</v>
      </c>
      <c r="H1977" s="76" t="s">
        <v>5402</v>
      </c>
      <c r="I1977" s="76" t="s">
        <v>5403</v>
      </c>
      <c r="J1977" s="88">
        <v>50452022</v>
      </c>
    </row>
    <row r="1978" spans="5:10" ht="38.25">
      <c r="E1978" s="78" t="s">
        <v>6327</v>
      </c>
      <c r="F1978" s="75" t="s">
        <v>6342</v>
      </c>
      <c r="G1978" s="75" t="s">
        <v>712</v>
      </c>
      <c r="H1978" s="76" t="s">
        <v>5678</v>
      </c>
      <c r="I1978" s="76" t="s">
        <v>5679</v>
      </c>
      <c r="J1978" s="88">
        <v>50460918</v>
      </c>
    </row>
    <row r="1979" spans="5:10" ht="38.25">
      <c r="E1979" s="78" t="s">
        <v>6327</v>
      </c>
      <c r="F1979" s="75" t="s">
        <v>6342</v>
      </c>
      <c r="G1979" s="75" t="s">
        <v>712</v>
      </c>
      <c r="H1979" s="76" t="s">
        <v>5690</v>
      </c>
      <c r="I1979" s="76" t="s">
        <v>5691</v>
      </c>
      <c r="J1979" s="88">
        <v>50460945</v>
      </c>
    </row>
    <row r="1980" spans="5:10" ht="38.25">
      <c r="E1980" s="78" t="s">
        <v>6327</v>
      </c>
      <c r="F1980" s="75" t="s">
        <v>6342</v>
      </c>
      <c r="G1980" s="75" t="s">
        <v>712</v>
      </c>
      <c r="H1980" s="76" t="s">
        <v>5706</v>
      </c>
      <c r="I1980" s="76" t="s">
        <v>5707</v>
      </c>
      <c r="J1980" s="88">
        <v>50460961</v>
      </c>
    </row>
    <row r="1981" spans="5:10" ht="38.25">
      <c r="E1981" s="78" t="s">
        <v>6327</v>
      </c>
      <c r="F1981" s="75" t="s">
        <v>6342</v>
      </c>
      <c r="G1981" s="75" t="s">
        <v>712</v>
      </c>
      <c r="H1981" s="76" t="s">
        <v>5692</v>
      </c>
      <c r="I1981" s="76" t="s">
        <v>5693</v>
      </c>
      <c r="J1981" s="88">
        <v>50460947</v>
      </c>
    </row>
    <row r="1982" spans="5:10" ht="38.25">
      <c r="E1982" s="78" t="s">
        <v>6327</v>
      </c>
      <c r="F1982" s="75" t="s">
        <v>6342</v>
      </c>
      <c r="G1982" s="75" t="s">
        <v>712</v>
      </c>
      <c r="H1982" s="76" t="s">
        <v>5708</v>
      </c>
      <c r="I1982" s="76" t="s">
        <v>5709</v>
      </c>
      <c r="J1982" s="88">
        <v>50460965</v>
      </c>
    </row>
    <row r="1983" spans="5:10" ht="38.25">
      <c r="E1983" s="78" t="s">
        <v>6327</v>
      </c>
      <c r="F1983" s="75" t="s">
        <v>6342</v>
      </c>
      <c r="G1983" s="75" t="s">
        <v>712</v>
      </c>
      <c r="H1983" s="76" t="s">
        <v>5694</v>
      </c>
      <c r="I1983" s="76" t="s">
        <v>5695</v>
      </c>
      <c r="J1983" s="88">
        <v>50460948</v>
      </c>
    </row>
    <row r="1984" spans="5:10" ht="38.25">
      <c r="E1984" s="78" t="s">
        <v>6327</v>
      </c>
      <c r="F1984" s="75" t="s">
        <v>6342</v>
      </c>
      <c r="G1984" s="75" t="s">
        <v>712</v>
      </c>
      <c r="H1984" s="76" t="s">
        <v>5710</v>
      </c>
      <c r="I1984" s="76" t="s">
        <v>5711</v>
      </c>
      <c r="J1984" s="88">
        <v>50460966</v>
      </c>
    </row>
    <row r="1985" spans="5:10" ht="38.25">
      <c r="E1985" s="78" t="s">
        <v>6327</v>
      </c>
      <c r="F1985" s="75" t="s">
        <v>6342</v>
      </c>
      <c r="G1985" s="75" t="s">
        <v>712</v>
      </c>
      <c r="H1985" s="76" t="s">
        <v>5712</v>
      </c>
      <c r="I1985" s="76" t="s">
        <v>5713</v>
      </c>
      <c r="J1985" s="88">
        <v>50460968</v>
      </c>
    </row>
    <row r="1986" spans="5:10" ht="38.25">
      <c r="E1986" s="78" t="s">
        <v>6327</v>
      </c>
      <c r="F1986" s="75" t="s">
        <v>6342</v>
      </c>
      <c r="G1986" s="75" t="s">
        <v>712</v>
      </c>
      <c r="H1986" s="76" t="s">
        <v>5714</v>
      </c>
      <c r="I1986" s="76" t="s">
        <v>5715</v>
      </c>
      <c r="J1986" s="88">
        <v>50460970</v>
      </c>
    </row>
    <row r="1987" spans="5:10" ht="38.25">
      <c r="E1987" s="78" t="s">
        <v>6327</v>
      </c>
      <c r="F1987" s="75" t="s">
        <v>6342</v>
      </c>
      <c r="G1987" s="75" t="s">
        <v>712</v>
      </c>
      <c r="H1987" s="76" t="s">
        <v>5696</v>
      </c>
      <c r="I1987" s="76" t="s">
        <v>5697</v>
      </c>
      <c r="J1987" s="88">
        <v>50460950</v>
      </c>
    </row>
    <row r="1988" spans="5:10" ht="38.25">
      <c r="E1988" s="78" t="s">
        <v>6327</v>
      </c>
      <c r="F1988" s="75" t="s">
        <v>6342</v>
      </c>
      <c r="G1988" s="75" t="s">
        <v>712</v>
      </c>
      <c r="H1988" s="76" t="s">
        <v>5684</v>
      </c>
      <c r="I1988" s="76" t="s">
        <v>5685</v>
      </c>
      <c r="J1988" s="88">
        <v>50460936</v>
      </c>
    </row>
    <row r="1989" spans="5:10" ht="38.25">
      <c r="E1989" s="78" t="s">
        <v>6327</v>
      </c>
      <c r="F1989" s="75" t="s">
        <v>6342</v>
      </c>
      <c r="G1989" s="75" t="s">
        <v>712</v>
      </c>
      <c r="H1989" s="76" t="s">
        <v>5716</v>
      </c>
      <c r="I1989" s="76" t="s">
        <v>5717</v>
      </c>
      <c r="J1989" s="88">
        <v>50460971</v>
      </c>
    </row>
    <row r="1990" spans="5:10" ht="38.25">
      <c r="E1990" s="78" t="s">
        <v>6327</v>
      </c>
      <c r="F1990" s="75" t="s">
        <v>6342</v>
      </c>
      <c r="G1990" s="75" t="s">
        <v>712</v>
      </c>
      <c r="H1990" s="76" t="s">
        <v>5718</v>
      </c>
      <c r="I1990" s="76" t="s">
        <v>5719</v>
      </c>
      <c r="J1990" s="88">
        <v>50460972</v>
      </c>
    </row>
    <row r="1991" spans="5:10" ht="38.25">
      <c r="E1991" s="78" t="s">
        <v>6327</v>
      </c>
      <c r="F1991" s="75" t="s">
        <v>6342</v>
      </c>
      <c r="G1991" s="75" t="s">
        <v>712</v>
      </c>
      <c r="H1991" s="76" t="s">
        <v>5698</v>
      </c>
      <c r="I1991" s="76" t="s">
        <v>5699</v>
      </c>
      <c r="J1991" s="88">
        <v>50460951</v>
      </c>
    </row>
    <row r="1992" spans="5:10" ht="38.25">
      <c r="E1992" s="78" t="s">
        <v>6327</v>
      </c>
      <c r="F1992" s="75" t="s">
        <v>6342</v>
      </c>
      <c r="G1992" s="75" t="s">
        <v>712</v>
      </c>
      <c r="H1992" s="76" t="s">
        <v>5720</v>
      </c>
      <c r="I1992" s="76" t="s">
        <v>5721</v>
      </c>
      <c r="J1992" s="88">
        <v>50460973</v>
      </c>
    </row>
    <row r="1993" spans="5:10" ht="38.25">
      <c r="E1993" s="78" t="s">
        <v>6327</v>
      </c>
      <c r="F1993" s="75" t="s">
        <v>6342</v>
      </c>
      <c r="G1993" s="75" t="s">
        <v>712</v>
      </c>
      <c r="H1993" s="76" t="s">
        <v>5722</v>
      </c>
      <c r="I1993" s="76" t="s">
        <v>5723</v>
      </c>
      <c r="J1993" s="88">
        <v>50460974</v>
      </c>
    </row>
    <row r="1994" spans="5:10" ht="38.25">
      <c r="E1994" s="78" t="s">
        <v>6327</v>
      </c>
      <c r="F1994" s="75" t="s">
        <v>6342</v>
      </c>
      <c r="G1994" s="75" t="s">
        <v>712</v>
      </c>
      <c r="H1994" s="76" t="s">
        <v>5700</v>
      </c>
      <c r="I1994" s="76" t="s">
        <v>5701</v>
      </c>
      <c r="J1994" s="88">
        <v>50460952</v>
      </c>
    </row>
    <row r="1995" spans="5:10" ht="38.25">
      <c r="E1995" s="78" t="s">
        <v>6327</v>
      </c>
      <c r="F1995" s="75" t="s">
        <v>6342</v>
      </c>
      <c r="G1995" s="75" t="s">
        <v>712</v>
      </c>
      <c r="H1995" s="76" t="s">
        <v>5680</v>
      </c>
      <c r="I1995" s="76" t="s">
        <v>5681</v>
      </c>
      <c r="J1995" s="88">
        <v>50460928</v>
      </c>
    </row>
    <row r="1996" spans="5:10" ht="38.25">
      <c r="E1996" s="78" t="s">
        <v>6327</v>
      </c>
      <c r="F1996" s="75" t="s">
        <v>6342</v>
      </c>
      <c r="G1996" s="75" t="s">
        <v>712</v>
      </c>
      <c r="H1996" s="76" t="s">
        <v>5682</v>
      </c>
      <c r="I1996" s="76" t="s">
        <v>5683</v>
      </c>
      <c r="J1996" s="88">
        <v>50460929</v>
      </c>
    </row>
    <row r="1997" spans="5:10" ht="38.25">
      <c r="E1997" s="78" t="s">
        <v>6327</v>
      </c>
      <c r="F1997" s="75" t="s">
        <v>6342</v>
      </c>
      <c r="G1997" s="75" t="s">
        <v>712</v>
      </c>
      <c r="H1997" s="76" t="s">
        <v>5686</v>
      </c>
      <c r="I1997" s="76" t="s">
        <v>5687</v>
      </c>
      <c r="J1997" s="88">
        <v>50460940</v>
      </c>
    </row>
    <row r="1998" spans="5:10" ht="38.25">
      <c r="E1998" s="78" t="s">
        <v>6327</v>
      </c>
      <c r="F1998" s="75" t="s">
        <v>6342</v>
      </c>
      <c r="G1998" s="75" t="s">
        <v>712</v>
      </c>
      <c r="H1998" s="76" t="s">
        <v>5702</v>
      </c>
      <c r="I1998" s="76" t="s">
        <v>5703</v>
      </c>
      <c r="J1998" s="88">
        <v>50460957</v>
      </c>
    </row>
    <row r="1999" spans="5:10" ht="38.25">
      <c r="E1999" s="78" t="s">
        <v>6327</v>
      </c>
      <c r="F1999" s="75" t="s">
        <v>6342</v>
      </c>
      <c r="G1999" s="75" t="s">
        <v>712</v>
      </c>
      <c r="H1999" s="76" t="s">
        <v>5688</v>
      </c>
      <c r="I1999" s="76" t="s">
        <v>5689</v>
      </c>
      <c r="J1999" s="88">
        <v>50460943</v>
      </c>
    </row>
    <row r="2000" spans="5:10" ht="38.25">
      <c r="E2000" s="78" t="s">
        <v>6327</v>
      </c>
      <c r="F2000" s="75" t="s">
        <v>6342</v>
      </c>
      <c r="G2000" s="75" t="s">
        <v>712</v>
      </c>
      <c r="H2000" s="76" t="s">
        <v>5704</v>
      </c>
      <c r="I2000" s="76" t="s">
        <v>5705</v>
      </c>
      <c r="J2000" s="88">
        <v>50460959</v>
      </c>
    </row>
    <row r="2001" spans="5:10" ht="38.25">
      <c r="E2001" s="78" t="s">
        <v>6327</v>
      </c>
      <c r="F2001" s="75" t="s">
        <v>6342</v>
      </c>
      <c r="G2001" s="75" t="s">
        <v>712</v>
      </c>
      <c r="H2001" s="76" t="s">
        <v>4818</v>
      </c>
      <c r="I2001" s="76" t="s">
        <v>4819</v>
      </c>
      <c r="J2001" s="88">
        <v>50442045</v>
      </c>
    </row>
    <row r="2002" spans="5:10" ht="38.25">
      <c r="E2002" s="78" t="s">
        <v>6327</v>
      </c>
      <c r="F2002" s="75" t="s">
        <v>6342</v>
      </c>
      <c r="G2002" s="75" t="s">
        <v>712</v>
      </c>
      <c r="H2002" s="76" t="s">
        <v>4832</v>
      </c>
      <c r="I2002" s="76" t="s">
        <v>4833</v>
      </c>
      <c r="J2002" s="88">
        <v>50442052</v>
      </c>
    </row>
    <row r="2003" spans="5:10" ht="38.25">
      <c r="E2003" s="78" t="s">
        <v>6327</v>
      </c>
      <c r="F2003" s="75" t="s">
        <v>6342</v>
      </c>
      <c r="G2003" s="75" t="s">
        <v>712</v>
      </c>
      <c r="H2003" s="76" t="s">
        <v>4820</v>
      </c>
      <c r="I2003" s="76" t="s">
        <v>4821</v>
      </c>
      <c r="J2003" s="88">
        <v>50442046</v>
      </c>
    </row>
    <row r="2004" spans="5:10" ht="38.25">
      <c r="E2004" s="78" t="s">
        <v>6327</v>
      </c>
      <c r="F2004" s="75" t="s">
        <v>6342</v>
      </c>
      <c r="G2004" s="75" t="s">
        <v>712</v>
      </c>
      <c r="H2004" s="76" t="s">
        <v>4840</v>
      </c>
      <c r="I2004" s="76" t="s">
        <v>4841</v>
      </c>
      <c r="J2004" s="88">
        <v>50442057</v>
      </c>
    </row>
    <row r="2005" spans="5:10" ht="38.25">
      <c r="E2005" s="78" t="s">
        <v>6327</v>
      </c>
      <c r="F2005" s="75" t="s">
        <v>6342</v>
      </c>
      <c r="G2005" s="75" t="s">
        <v>712</v>
      </c>
      <c r="H2005" s="76" t="s">
        <v>4822</v>
      </c>
      <c r="I2005" s="76" t="s">
        <v>4823</v>
      </c>
      <c r="J2005" s="88">
        <v>50442047</v>
      </c>
    </row>
    <row r="2006" spans="5:10" ht="38.25">
      <c r="E2006" s="78" t="s">
        <v>6327</v>
      </c>
      <c r="F2006" s="75" t="s">
        <v>6342</v>
      </c>
      <c r="G2006" s="75" t="s">
        <v>712</v>
      </c>
      <c r="H2006" s="76" t="s">
        <v>4824</v>
      </c>
      <c r="I2006" s="76" t="s">
        <v>4825</v>
      </c>
      <c r="J2006" s="88">
        <v>50442048</v>
      </c>
    </row>
    <row r="2007" spans="5:10" ht="38.25">
      <c r="E2007" s="78" t="s">
        <v>6327</v>
      </c>
      <c r="F2007" s="75" t="s">
        <v>6342</v>
      </c>
      <c r="G2007" s="75" t="s">
        <v>712</v>
      </c>
      <c r="H2007" s="76" t="s">
        <v>4842</v>
      </c>
      <c r="I2007" s="76" t="s">
        <v>4843</v>
      </c>
      <c r="J2007" s="88">
        <v>50442058</v>
      </c>
    </row>
    <row r="2008" spans="5:10" ht="38.25">
      <c r="E2008" s="78" t="s">
        <v>6327</v>
      </c>
      <c r="F2008" s="75" t="s">
        <v>6342</v>
      </c>
      <c r="G2008" s="75" t="s">
        <v>712</v>
      </c>
      <c r="H2008" s="76" t="s">
        <v>4826</v>
      </c>
      <c r="I2008" s="76" t="s">
        <v>4827</v>
      </c>
      <c r="J2008" s="88">
        <v>50442049</v>
      </c>
    </row>
    <row r="2009" spans="5:10" ht="38.25">
      <c r="E2009" s="78" t="s">
        <v>6327</v>
      </c>
      <c r="F2009" s="75" t="s">
        <v>6342</v>
      </c>
      <c r="G2009" s="75" t="s">
        <v>712</v>
      </c>
      <c r="H2009" s="76" t="s">
        <v>4828</v>
      </c>
      <c r="I2009" s="76" t="s">
        <v>4829</v>
      </c>
      <c r="J2009" s="88">
        <v>50442050</v>
      </c>
    </row>
    <row r="2010" spans="5:10" ht="38.25">
      <c r="E2010" s="78" t="s">
        <v>6327</v>
      </c>
      <c r="F2010" s="75" t="s">
        <v>6342</v>
      </c>
      <c r="G2010" s="75" t="s">
        <v>712</v>
      </c>
      <c r="H2010" s="76" t="s">
        <v>4830</v>
      </c>
      <c r="I2010" s="76" t="s">
        <v>4831</v>
      </c>
      <c r="J2010" s="88">
        <v>50442051</v>
      </c>
    </row>
    <row r="2011" spans="5:10" ht="38.25">
      <c r="E2011" s="78" t="s">
        <v>6327</v>
      </c>
      <c r="F2011" s="75" t="s">
        <v>6342</v>
      </c>
      <c r="G2011" s="75" t="s">
        <v>712</v>
      </c>
      <c r="H2011" s="76" t="s">
        <v>4834</v>
      </c>
      <c r="I2011" s="76" t="s">
        <v>4835</v>
      </c>
      <c r="J2011" s="88">
        <v>50442053</v>
      </c>
    </row>
    <row r="2012" spans="5:10" ht="38.25">
      <c r="E2012" s="78" t="s">
        <v>6327</v>
      </c>
      <c r="F2012" s="75" t="s">
        <v>6342</v>
      </c>
      <c r="G2012" s="75" t="s">
        <v>712</v>
      </c>
      <c r="H2012" s="76" t="s">
        <v>4868</v>
      </c>
      <c r="I2012" s="76" t="s">
        <v>4869</v>
      </c>
      <c r="J2012" s="88">
        <v>50442086</v>
      </c>
    </row>
    <row r="2013" spans="5:10" ht="38.25">
      <c r="E2013" s="78" t="s">
        <v>6327</v>
      </c>
      <c r="F2013" s="75" t="s">
        <v>6342</v>
      </c>
      <c r="G2013" s="75" t="s">
        <v>712</v>
      </c>
      <c r="H2013" s="76" t="s">
        <v>4836</v>
      </c>
      <c r="I2013" s="76" t="s">
        <v>4837</v>
      </c>
      <c r="J2013" s="88">
        <v>50442054</v>
      </c>
    </row>
    <row r="2014" spans="5:10" ht="38.25">
      <c r="E2014" s="78" t="s">
        <v>6327</v>
      </c>
      <c r="F2014" s="75" t="s">
        <v>6342</v>
      </c>
      <c r="G2014" s="75" t="s">
        <v>712</v>
      </c>
      <c r="H2014" s="76" t="s">
        <v>4844</v>
      </c>
      <c r="I2014" s="76" t="s">
        <v>4845</v>
      </c>
      <c r="J2014" s="88">
        <v>50442067</v>
      </c>
    </row>
    <row r="2015" spans="5:10" ht="38.25">
      <c r="E2015" s="78" t="s">
        <v>6327</v>
      </c>
      <c r="F2015" s="75" t="s">
        <v>6342</v>
      </c>
      <c r="G2015" s="75" t="s">
        <v>712</v>
      </c>
      <c r="H2015" s="76" t="s">
        <v>4838</v>
      </c>
      <c r="I2015" s="76" t="s">
        <v>4839</v>
      </c>
      <c r="J2015" s="88">
        <v>50442056</v>
      </c>
    </row>
    <row r="2016" spans="5:10" ht="38.25">
      <c r="E2016" s="78" t="s">
        <v>6327</v>
      </c>
      <c r="F2016" s="75" t="s">
        <v>6342</v>
      </c>
      <c r="G2016" s="75" t="s">
        <v>712</v>
      </c>
      <c r="H2016" s="76" t="s">
        <v>4860</v>
      </c>
      <c r="I2016" s="76" t="s">
        <v>4861</v>
      </c>
      <c r="J2016" s="88">
        <v>50442082</v>
      </c>
    </row>
    <row r="2017" spans="5:10" ht="38.25">
      <c r="E2017" s="78" t="s">
        <v>6327</v>
      </c>
      <c r="F2017" s="75" t="s">
        <v>6342</v>
      </c>
      <c r="G2017" s="75" t="s">
        <v>712</v>
      </c>
      <c r="H2017" s="76" t="s">
        <v>4846</v>
      </c>
      <c r="I2017" s="76" t="s">
        <v>4847</v>
      </c>
      <c r="J2017" s="88">
        <v>50442068</v>
      </c>
    </row>
    <row r="2018" spans="5:10" ht="38.25">
      <c r="E2018" s="78" t="s">
        <v>6327</v>
      </c>
      <c r="F2018" s="75" t="s">
        <v>6342</v>
      </c>
      <c r="G2018" s="75" t="s">
        <v>712</v>
      </c>
      <c r="H2018" s="76" t="s">
        <v>4862</v>
      </c>
      <c r="I2018" s="76" t="s">
        <v>4863</v>
      </c>
      <c r="J2018" s="88">
        <v>50442083</v>
      </c>
    </row>
    <row r="2019" spans="5:10" ht="38.25">
      <c r="E2019" s="78" t="s">
        <v>6327</v>
      </c>
      <c r="F2019" s="75" t="s">
        <v>6342</v>
      </c>
      <c r="G2019" s="75" t="s">
        <v>712</v>
      </c>
      <c r="H2019" s="76" t="s">
        <v>4864</v>
      </c>
      <c r="I2019" s="76" t="s">
        <v>4865</v>
      </c>
      <c r="J2019" s="88">
        <v>50442084</v>
      </c>
    </row>
    <row r="2020" spans="5:10" ht="38.25">
      <c r="E2020" s="78" t="s">
        <v>6327</v>
      </c>
      <c r="F2020" s="75" t="s">
        <v>6342</v>
      </c>
      <c r="G2020" s="75" t="s">
        <v>712</v>
      </c>
      <c r="H2020" s="76" t="s">
        <v>4866</v>
      </c>
      <c r="I2020" s="76" t="s">
        <v>4867</v>
      </c>
      <c r="J2020" s="88">
        <v>50442085</v>
      </c>
    </row>
    <row r="2021" spans="5:10" ht="38.25">
      <c r="E2021" s="78" t="s">
        <v>6327</v>
      </c>
      <c r="F2021" s="75" t="s">
        <v>6342</v>
      </c>
      <c r="G2021" s="75" t="s">
        <v>712</v>
      </c>
      <c r="H2021" s="76" t="s">
        <v>4870</v>
      </c>
      <c r="I2021" s="76" t="s">
        <v>4871</v>
      </c>
      <c r="J2021" s="88">
        <v>50442090</v>
      </c>
    </row>
    <row r="2022" spans="5:10" ht="38.25">
      <c r="E2022" s="78" t="s">
        <v>6327</v>
      </c>
      <c r="F2022" s="75" t="s">
        <v>6342</v>
      </c>
      <c r="G2022" s="75" t="s">
        <v>712</v>
      </c>
      <c r="H2022" s="76" t="s">
        <v>4878</v>
      </c>
      <c r="I2022" s="76" t="s">
        <v>4879</v>
      </c>
      <c r="J2022" s="88">
        <v>50442094</v>
      </c>
    </row>
    <row r="2023" spans="5:10" ht="38.25">
      <c r="E2023" s="78" t="s">
        <v>6327</v>
      </c>
      <c r="F2023" s="75" t="s">
        <v>6342</v>
      </c>
      <c r="G2023" s="75" t="s">
        <v>712</v>
      </c>
      <c r="H2023" s="76" t="s">
        <v>4858</v>
      </c>
      <c r="I2023" s="76" t="s">
        <v>4859</v>
      </c>
      <c r="J2023" s="88">
        <v>50442079</v>
      </c>
    </row>
    <row r="2024" spans="5:10" ht="38.25">
      <c r="E2024" s="78" t="s">
        <v>6327</v>
      </c>
      <c r="F2024" s="75" t="s">
        <v>6342</v>
      </c>
      <c r="G2024" s="75" t="s">
        <v>712</v>
      </c>
      <c r="H2024" s="76" t="s">
        <v>4872</v>
      </c>
      <c r="I2024" s="76" t="s">
        <v>4873</v>
      </c>
      <c r="J2024" s="88">
        <v>50442091</v>
      </c>
    </row>
    <row r="2025" spans="5:10" ht="38.25">
      <c r="E2025" s="78" t="s">
        <v>6327</v>
      </c>
      <c r="F2025" s="75" t="s">
        <v>6342</v>
      </c>
      <c r="G2025" s="75" t="s">
        <v>712</v>
      </c>
      <c r="H2025" s="76" t="s">
        <v>4874</v>
      </c>
      <c r="I2025" s="76" t="s">
        <v>4875</v>
      </c>
      <c r="J2025" s="88">
        <v>50442092</v>
      </c>
    </row>
    <row r="2026" spans="5:10" ht="38.25">
      <c r="E2026" s="78" t="s">
        <v>6327</v>
      </c>
      <c r="F2026" s="75" t="s">
        <v>6342</v>
      </c>
      <c r="G2026" s="75" t="s">
        <v>712</v>
      </c>
      <c r="H2026" s="76" t="s">
        <v>4876</v>
      </c>
      <c r="I2026" s="76" t="s">
        <v>4877</v>
      </c>
      <c r="J2026" s="88">
        <v>50442093</v>
      </c>
    </row>
    <row r="2027" spans="5:10" ht="38.25">
      <c r="E2027" s="78" t="s">
        <v>6327</v>
      </c>
      <c r="F2027" s="75" t="s">
        <v>6342</v>
      </c>
      <c r="G2027" s="75" t="s">
        <v>712</v>
      </c>
      <c r="H2027" s="76" t="s">
        <v>4848</v>
      </c>
      <c r="I2027" s="76" t="s">
        <v>4849</v>
      </c>
      <c r="J2027" s="88">
        <v>50442074</v>
      </c>
    </row>
    <row r="2028" spans="5:10" ht="38.25">
      <c r="E2028" s="78" t="s">
        <v>6327</v>
      </c>
      <c r="F2028" s="75" t="s">
        <v>6342</v>
      </c>
      <c r="G2028" s="75" t="s">
        <v>712</v>
      </c>
      <c r="H2028" s="76" t="s">
        <v>4850</v>
      </c>
      <c r="I2028" s="76" t="s">
        <v>4851</v>
      </c>
      <c r="J2028" s="88">
        <v>50442075</v>
      </c>
    </row>
    <row r="2029" spans="5:10" ht="38.25">
      <c r="E2029" s="78" t="s">
        <v>6327</v>
      </c>
      <c r="F2029" s="75" t="s">
        <v>6342</v>
      </c>
      <c r="G2029" s="75" t="s">
        <v>712</v>
      </c>
      <c r="H2029" s="76" t="s">
        <v>4852</v>
      </c>
      <c r="I2029" s="76" t="s">
        <v>4853</v>
      </c>
      <c r="J2029" s="88">
        <v>50442076</v>
      </c>
    </row>
    <row r="2030" spans="5:10" ht="38.25">
      <c r="E2030" s="78" t="s">
        <v>6327</v>
      </c>
      <c r="F2030" s="75" t="s">
        <v>6342</v>
      </c>
      <c r="G2030" s="75" t="s">
        <v>712</v>
      </c>
      <c r="H2030" s="76" t="s">
        <v>4854</v>
      </c>
      <c r="I2030" s="76" t="s">
        <v>4855</v>
      </c>
      <c r="J2030" s="88">
        <v>50442077</v>
      </c>
    </row>
    <row r="2031" spans="5:10" ht="38.25">
      <c r="E2031" s="78" t="s">
        <v>6327</v>
      </c>
      <c r="F2031" s="75" t="s">
        <v>6342</v>
      </c>
      <c r="G2031" s="75" t="s">
        <v>712</v>
      </c>
      <c r="H2031" s="76" t="s">
        <v>4856</v>
      </c>
      <c r="I2031" s="76" t="s">
        <v>4857</v>
      </c>
      <c r="J2031" s="88">
        <v>50442078</v>
      </c>
    </row>
    <row r="2032" spans="5:10" ht="38.25">
      <c r="E2032" s="78" t="s">
        <v>6327</v>
      </c>
      <c r="F2032" s="75" t="s">
        <v>6342</v>
      </c>
      <c r="G2032" s="75" t="s">
        <v>712</v>
      </c>
      <c r="H2032" s="76" t="s">
        <v>6142</v>
      </c>
      <c r="I2032" s="76" t="s">
        <v>6143</v>
      </c>
      <c r="J2032" s="88">
        <v>50474647</v>
      </c>
    </row>
    <row r="2033" spans="5:10" ht="38.25">
      <c r="E2033" s="78" t="s">
        <v>6327</v>
      </c>
      <c r="F2033" s="75" t="s">
        <v>6342</v>
      </c>
      <c r="G2033" s="75" t="s">
        <v>712</v>
      </c>
      <c r="H2033" s="76" t="s">
        <v>6144</v>
      </c>
      <c r="I2033" s="76" t="s">
        <v>6145</v>
      </c>
      <c r="J2033" s="88">
        <v>50474682</v>
      </c>
    </row>
  </sheetData>
  <autoFilter ref="E2:I2033" xr:uid="{00000000-0009-0000-0000-00000D000000}"/>
  <sortState xmlns:xlrd2="http://schemas.microsoft.com/office/spreadsheetml/2017/richdata2" ref="A3:B227">
    <sortCondition ref="A2"/>
  </sortState>
  <mergeCells count="3">
    <mergeCell ref="E1:I1"/>
    <mergeCell ref="A1:B1"/>
    <mergeCell ref="L1:P1"/>
  </mergeCells>
  <conditionalFormatting sqref="H2:H1901">
    <cfRule type="duplicateValues" dxfId="15" priority="15"/>
  </conditionalFormatting>
  <conditionalFormatting sqref="H1902:H1930">
    <cfRule type="duplicateValues" dxfId="14" priority="14"/>
  </conditionalFormatting>
  <conditionalFormatting sqref="H1931:H1932">
    <cfRule type="duplicateValues" dxfId="13" priority="16"/>
  </conditionalFormatting>
  <conditionalFormatting sqref="H1933:H1937">
    <cfRule type="duplicateValues" dxfId="12" priority="13"/>
  </conditionalFormatting>
  <conditionalFormatting sqref="H1938:H1952">
    <cfRule type="duplicateValues" dxfId="11" priority="12"/>
  </conditionalFormatting>
  <conditionalFormatting sqref="H1953:H1998">
    <cfRule type="duplicateValues" dxfId="10" priority="11"/>
  </conditionalFormatting>
  <conditionalFormatting sqref="H1999:H2033">
    <cfRule type="duplicateValues" dxfId="9" priority="10"/>
  </conditionalFormatting>
  <conditionalFormatting sqref="P2:P3">
    <cfRule type="duplicateValues" dxfId="8" priority="9"/>
  </conditionalFormatting>
  <conditionalFormatting sqref="P2:P1556">
    <cfRule type="duplicateValues" dxfId="7" priority="8"/>
  </conditionalFormatting>
  <conditionalFormatting sqref="J2:J1901">
    <cfRule type="duplicateValues" dxfId="6" priority="6"/>
  </conditionalFormatting>
  <conditionalFormatting sqref="J1902:J1930">
    <cfRule type="duplicateValues" dxfId="5" priority="5"/>
  </conditionalFormatting>
  <conditionalFormatting sqref="J1931:J1932">
    <cfRule type="duplicateValues" dxfId="4" priority="7"/>
  </conditionalFormatting>
  <conditionalFormatting sqref="J1933:J1937">
    <cfRule type="duplicateValues" dxfId="3" priority="4"/>
  </conditionalFormatting>
  <conditionalFormatting sqref="J1938:J1952">
    <cfRule type="duplicateValues" dxfId="2" priority="3"/>
  </conditionalFormatting>
  <conditionalFormatting sqref="J1953:J1998">
    <cfRule type="duplicateValues" dxfId="1" priority="2"/>
  </conditionalFormatting>
  <conditionalFormatting sqref="J1999:J203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388BC-5A26-44A8-A634-27B109C7A112}">
  <sheetPr>
    <tabColor theme="5" tint="0.79998168889431442"/>
  </sheetPr>
  <dimension ref="A1:O37"/>
  <sheetViews>
    <sheetView zoomScaleNormal="100" workbookViewId="0">
      <selection activeCell="G15" sqref="G15:G19"/>
    </sheetView>
  </sheetViews>
  <sheetFormatPr defaultRowHeight="15"/>
  <cols>
    <col min="1" max="1" width="26.7109375" bestFit="1" customWidth="1"/>
    <col min="2" max="2" width="19.42578125" bestFit="1" customWidth="1"/>
    <col min="3" max="3" width="9.7109375" bestFit="1" customWidth="1"/>
    <col min="4" max="4" width="10" customWidth="1"/>
    <col min="5" max="5" width="13.140625" customWidth="1"/>
    <col min="7" max="8" width="12.140625" bestFit="1" customWidth="1"/>
    <col min="11" max="11" width="21.5703125" customWidth="1"/>
    <col min="13" max="13" width="12.85546875" customWidth="1"/>
  </cols>
  <sheetData>
    <row r="1" spans="1:15" ht="18.75">
      <c r="A1" s="123" t="s">
        <v>9733</v>
      </c>
    </row>
    <row r="3" spans="1:15" ht="15.75" thickBot="1"/>
    <row r="4" spans="1:15">
      <c r="A4" s="97" t="s">
        <v>9689</v>
      </c>
      <c r="B4" s="100"/>
      <c r="C4" s="100"/>
      <c r="H4" s="89"/>
      <c r="K4" s="117" t="s">
        <v>9753</v>
      </c>
      <c r="L4" s="118"/>
    </row>
    <row r="5" spans="1:15" ht="15.75">
      <c r="B5" s="89" t="s">
        <v>9710</v>
      </c>
      <c r="C5" s="89" t="s">
        <v>9708</v>
      </c>
      <c r="D5" s="89" t="s">
        <v>9706</v>
      </c>
      <c r="E5" s="89" t="s">
        <v>9707</v>
      </c>
      <c r="F5" s="89" t="s">
        <v>9709</v>
      </c>
      <c r="K5" s="113" t="s">
        <v>9756</v>
      </c>
      <c r="L5" s="115">
        <v>1</v>
      </c>
    </row>
    <row r="6" spans="1:15" ht="15.75">
      <c r="A6" s="89" t="s">
        <v>9710</v>
      </c>
      <c r="B6" s="90">
        <v>1</v>
      </c>
      <c r="C6" s="90">
        <f>M13/O13</f>
        <v>6</v>
      </c>
      <c r="D6" s="90">
        <f>M14/O14</f>
        <v>1.2</v>
      </c>
      <c r="E6" s="90">
        <f>M15/O15</f>
        <v>0.8571428571428571</v>
      </c>
      <c r="F6" s="90">
        <f>M16/O16</f>
        <v>0.66666666666666663</v>
      </c>
      <c r="K6" s="113" t="s">
        <v>9690</v>
      </c>
      <c r="L6" s="115">
        <v>3</v>
      </c>
    </row>
    <row r="7" spans="1:15" ht="15.75">
      <c r="A7" s="89" t="s">
        <v>9708</v>
      </c>
      <c r="B7" s="90">
        <f>M18/O18</f>
        <v>2</v>
      </c>
      <c r="C7" s="90">
        <v>1</v>
      </c>
      <c r="D7" s="90">
        <f>M19/O19</f>
        <v>0.4</v>
      </c>
      <c r="E7" s="90">
        <f>M20/O20</f>
        <v>0.2857142857142857</v>
      </c>
      <c r="F7" s="90">
        <f>M21/O21</f>
        <v>0.22222222222222221</v>
      </c>
      <c r="K7" s="113" t="s">
        <v>9691</v>
      </c>
      <c r="L7" s="115">
        <v>5</v>
      </c>
    </row>
    <row r="8" spans="1:15" ht="15.75">
      <c r="A8" s="89" t="s">
        <v>9706</v>
      </c>
      <c r="B8" s="90">
        <f>M23/O23</f>
        <v>0.66666666666666663</v>
      </c>
      <c r="C8" s="90">
        <f>M24/O24</f>
        <v>4</v>
      </c>
      <c r="D8" s="90">
        <v>1</v>
      </c>
      <c r="E8" s="90">
        <f>M25/O25</f>
        <v>0.5714285714285714</v>
      </c>
      <c r="F8" s="90">
        <f>M26/O26</f>
        <v>0.44444444444444442</v>
      </c>
      <c r="K8" s="113" t="s">
        <v>9692</v>
      </c>
      <c r="L8" s="115">
        <v>7</v>
      </c>
    </row>
    <row r="9" spans="1:15" ht="15.75">
      <c r="A9" s="89" t="s">
        <v>9707</v>
      </c>
      <c r="B9" s="90">
        <f>M28/O28</f>
        <v>1.1666666666666667</v>
      </c>
      <c r="C9" s="90">
        <f>M29/O29</f>
        <v>7</v>
      </c>
      <c r="D9" s="90">
        <f>M30/O30</f>
        <v>1.1666666666666667</v>
      </c>
      <c r="E9" s="90">
        <v>1</v>
      </c>
      <c r="F9" s="90">
        <f>M31/O31</f>
        <v>0.88888888888888884</v>
      </c>
      <c r="I9" s="106"/>
      <c r="K9" s="113" t="s">
        <v>9699</v>
      </c>
      <c r="L9" s="115">
        <v>9</v>
      </c>
    </row>
    <row r="10" spans="1:15" ht="16.5" thickBot="1">
      <c r="A10" s="89" t="s">
        <v>9709</v>
      </c>
      <c r="B10" s="90">
        <f>M33/O33</f>
        <v>1.5</v>
      </c>
      <c r="C10" s="90">
        <f>M34/O34</f>
        <v>9</v>
      </c>
      <c r="D10" s="90">
        <f>M35/O35</f>
        <v>2.25</v>
      </c>
      <c r="E10" s="90">
        <f>M36/O36</f>
        <v>1.2857142857142858</v>
      </c>
      <c r="F10" s="90">
        <v>1</v>
      </c>
      <c r="K10" s="114" t="s">
        <v>9749</v>
      </c>
      <c r="L10" s="116" t="s">
        <v>9758</v>
      </c>
    </row>
    <row r="11" spans="1:15">
      <c r="A11" s="89" t="s">
        <v>9676</v>
      </c>
      <c r="B11" s="91">
        <f>SUM(B6:B10)</f>
        <v>6.333333333333333</v>
      </c>
      <c r="C11" s="91">
        <f t="shared" ref="C11:F11" si="0">SUM(C6:C10)</f>
        <v>27</v>
      </c>
      <c r="D11" s="91">
        <f t="shared" si="0"/>
        <v>6.0166666666666666</v>
      </c>
      <c r="E11" s="91">
        <f t="shared" si="0"/>
        <v>4</v>
      </c>
      <c r="F11" s="91">
        <f t="shared" si="0"/>
        <v>3.2222222222222223</v>
      </c>
    </row>
    <row r="12" spans="1:15" ht="15.75" thickBot="1">
      <c r="K12" s="111" t="s">
        <v>9751</v>
      </c>
      <c r="L12" s="120"/>
      <c r="M12" s="127"/>
      <c r="N12" s="120"/>
      <c r="O12" s="19"/>
    </row>
    <row r="13" spans="1:15" ht="15.75" thickTop="1">
      <c r="A13" s="99" t="s">
        <v>9677</v>
      </c>
      <c r="K13" s="110" t="s">
        <v>9711</v>
      </c>
      <c r="L13" s="126"/>
      <c r="M13" s="128">
        <v>6</v>
      </c>
      <c r="N13" s="23" t="s">
        <v>9731</v>
      </c>
      <c r="O13" s="131">
        <v>1</v>
      </c>
    </row>
    <row r="14" spans="1:15">
      <c r="B14" s="89" t="s">
        <v>9710</v>
      </c>
      <c r="C14" s="89" t="s">
        <v>9708</v>
      </c>
      <c r="D14" s="89" t="s">
        <v>9706</v>
      </c>
      <c r="E14" s="89" t="s">
        <v>9707</v>
      </c>
      <c r="F14" s="89" t="s">
        <v>9709</v>
      </c>
      <c r="G14" s="102" t="s">
        <v>9688</v>
      </c>
      <c r="K14" s="109" t="s">
        <v>9712</v>
      </c>
      <c r="L14" s="122"/>
      <c r="M14" s="129">
        <v>6</v>
      </c>
      <c r="N14" s="125" t="s">
        <v>9731</v>
      </c>
      <c r="O14" s="132">
        <v>5</v>
      </c>
    </row>
    <row r="15" spans="1:15">
      <c r="A15" s="89" t="s">
        <v>9710</v>
      </c>
      <c r="B15" s="90">
        <f>B6/B11</f>
        <v>0.15789473684210528</v>
      </c>
      <c r="C15" s="90">
        <f t="shared" ref="C15:F15" si="1">C6/C11</f>
        <v>0.22222222222222221</v>
      </c>
      <c r="D15" s="90">
        <f t="shared" si="1"/>
        <v>0.19944598337950137</v>
      </c>
      <c r="E15" s="90">
        <f t="shared" si="1"/>
        <v>0.21428571428571427</v>
      </c>
      <c r="F15" s="90">
        <f t="shared" si="1"/>
        <v>0.2068965517241379</v>
      </c>
      <c r="G15" s="103">
        <f>AVERAGE(B15:F15)</f>
        <v>0.20014904169073625</v>
      </c>
      <c r="K15" s="109" t="s">
        <v>9713</v>
      </c>
      <c r="L15" s="122"/>
      <c r="M15" s="129">
        <v>6</v>
      </c>
      <c r="N15" s="125" t="s">
        <v>9731</v>
      </c>
      <c r="O15" s="132">
        <v>7</v>
      </c>
    </row>
    <row r="16" spans="1:15" ht="15.75" thickBot="1">
      <c r="A16" s="89" t="s">
        <v>9708</v>
      </c>
      <c r="B16" s="90">
        <f>B7/B11</f>
        <v>0.31578947368421056</v>
      </c>
      <c r="C16" s="90">
        <f t="shared" ref="C16:F16" si="2">C7/C11</f>
        <v>3.7037037037037035E-2</v>
      </c>
      <c r="D16" s="90">
        <f t="shared" si="2"/>
        <v>6.6481994459833799E-2</v>
      </c>
      <c r="E16" s="90">
        <f t="shared" si="2"/>
        <v>7.1428571428571425E-2</v>
      </c>
      <c r="F16" s="90">
        <f t="shared" si="2"/>
        <v>6.8965517241379309E-2</v>
      </c>
      <c r="G16" s="103">
        <f t="shared" ref="G16:G19" si="3">AVERAGE(B16:F16)</f>
        <v>0.11194051877020643</v>
      </c>
      <c r="K16" s="109" t="s">
        <v>9714</v>
      </c>
      <c r="L16" s="122"/>
      <c r="M16" s="130">
        <v>6</v>
      </c>
      <c r="N16" s="125" t="s">
        <v>9731</v>
      </c>
      <c r="O16" s="133">
        <v>9</v>
      </c>
    </row>
    <row r="17" spans="1:15" ht="16.5" thickTop="1" thickBot="1">
      <c r="A17" s="89" t="s">
        <v>9706</v>
      </c>
      <c r="B17" s="90">
        <f>B8/B11</f>
        <v>0.10526315789473684</v>
      </c>
      <c r="C17" s="90">
        <f t="shared" ref="C17:F17" si="4">C8/C11</f>
        <v>0.14814814814814814</v>
      </c>
      <c r="D17" s="90">
        <f t="shared" si="4"/>
        <v>0.16620498614958448</v>
      </c>
      <c r="E17" s="90">
        <f t="shared" si="4"/>
        <v>0.14285714285714285</v>
      </c>
      <c r="F17" s="90">
        <f t="shared" si="4"/>
        <v>0.13793103448275862</v>
      </c>
      <c r="G17" s="103">
        <f t="shared" si="3"/>
        <v>0.14008089390647421</v>
      </c>
      <c r="K17" s="111"/>
      <c r="L17" s="120"/>
      <c r="M17" s="134"/>
      <c r="N17" s="124"/>
      <c r="O17" s="21"/>
    </row>
    <row r="18" spans="1:15" ht="15.75" thickTop="1">
      <c r="A18" s="89" t="s">
        <v>9707</v>
      </c>
      <c r="B18" s="90">
        <f>B9/B11</f>
        <v>0.18421052631578949</v>
      </c>
      <c r="C18" s="90">
        <f t="shared" ref="C18:F18" si="5">C9/C11</f>
        <v>0.25925925925925924</v>
      </c>
      <c r="D18" s="90">
        <f t="shared" si="5"/>
        <v>0.19390581717451524</v>
      </c>
      <c r="E18" s="90">
        <f t="shared" si="5"/>
        <v>0.25</v>
      </c>
      <c r="F18" s="90">
        <f t="shared" si="5"/>
        <v>0.27586206896551724</v>
      </c>
      <c r="G18" s="103">
        <f t="shared" si="3"/>
        <v>0.23264753434301624</v>
      </c>
      <c r="K18" s="121" t="s">
        <v>9715</v>
      </c>
      <c r="L18" s="17"/>
      <c r="M18" s="128">
        <v>2</v>
      </c>
      <c r="N18" s="125" t="s">
        <v>9731</v>
      </c>
      <c r="O18" s="131">
        <v>1</v>
      </c>
    </row>
    <row r="19" spans="1:15">
      <c r="A19" s="89" t="s">
        <v>9709</v>
      </c>
      <c r="B19" s="90">
        <f>B10/B11</f>
        <v>0.23684210526315791</v>
      </c>
      <c r="C19" s="90">
        <f t="shared" ref="C19:F19" si="6">C10/C11</f>
        <v>0.33333333333333331</v>
      </c>
      <c r="D19" s="90">
        <f t="shared" si="6"/>
        <v>0.37396121883656508</v>
      </c>
      <c r="E19" s="90">
        <f t="shared" si="6"/>
        <v>0.32142857142857145</v>
      </c>
      <c r="F19" s="90">
        <f t="shared" si="6"/>
        <v>0.31034482758620691</v>
      </c>
      <c r="G19" s="103">
        <f t="shared" si="3"/>
        <v>0.31518201128956691</v>
      </c>
      <c r="K19" s="122" t="s">
        <v>9716</v>
      </c>
      <c r="L19" s="112"/>
      <c r="M19" s="129">
        <v>2</v>
      </c>
      <c r="N19" s="125" t="s">
        <v>9731</v>
      </c>
      <c r="O19" s="132">
        <v>5</v>
      </c>
    </row>
    <row r="20" spans="1:15">
      <c r="K20" s="122" t="s">
        <v>9717</v>
      </c>
      <c r="L20" s="112"/>
      <c r="M20" s="129">
        <v>2</v>
      </c>
      <c r="N20" s="125" t="s">
        <v>9731</v>
      </c>
      <c r="O20" s="132">
        <v>7</v>
      </c>
    </row>
    <row r="21" spans="1:15" ht="15.75" thickBot="1">
      <c r="A21" s="99" t="s">
        <v>9678</v>
      </c>
      <c r="K21" s="122" t="s">
        <v>9718</v>
      </c>
      <c r="L21" s="112"/>
      <c r="M21" s="130">
        <v>2</v>
      </c>
      <c r="N21" s="125" t="s">
        <v>9731</v>
      </c>
      <c r="O21" s="133">
        <v>9</v>
      </c>
    </row>
    <row r="22" spans="1:15" ht="16.5" thickTop="1" thickBot="1">
      <c r="K22" s="111"/>
      <c r="L22" s="120"/>
      <c r="M22" s="134"/>
      <c r="N22" s="124"/>
      <c r="O22" s="21"/>
    </row>
    <row r="23" spans="1:15" ht="15.75" thickTop="1">
      <c r="A23" s="89" t="s">
        <v>9679</v>
      </c>
      <c r="B23" s="103">
        <f>G15</f>
        <v>0.20014904169073625</v>
      </c>
      <c r="C23" s="103">
        <f>G16</f>
        <v>0.11194051877020643</v>
      </c>
      <c r="D23" s="103">
        <f>G17</f>
        <v>0.14008089390647421</v>
      </c>
      <c r="E23" s="103">
        <f>G18</f>
        <v>0.23264753434301624</v>
      </c>
      <c r="F23" s="103">
        <f>G19</f>
        <v>0.31518201128956691</v>
      </c>
      <c r="K23" s="109" t="s">
        <v>9719</v>
      </c>
      <c r="L23" s="122"/>
      <c r="M23" s="128">
        <v>4</v>
      </c>
      <c r="N23" s="135" t="s">
        <v>9731</v>
      </c>
      <c r="O23" s="131">
        <v>6</v>
      </c>
    </row>
    <row r="24" spans="1:15">
      <c r="B24" s="89" t="s">
        <v>9710</v>
      </c>
      <c r="C24" s="89" t="s">
        <v>9708</v>
      </c>
      <c r="D24" s="89" t="s">
        <v>9706</v>
      </c>
      <c r="E24" s="89" t="s">
        <v>9707</v>
      </c>
      <c r="F24" s="89" t="s">
        <v>9709</v>
      </c>
      <c r="G24" s="89" t="s">
        <v>9701</v>
      </c>
      <c r="H24" s="89" t="s">
        <v>9688</v>
      </c>
      <c r="I24" s="89" t="s">
        <v>9681</v>
      </c>
      <c r="K24" s="122" t="s">
        <v>9720</v>
      </c>
      <c r="L24" s="112"/>
      <c r="M24" s="129">
        <v>4</v>
      </c>
      <c r="N24" s="135" t="s">
        <v>9731</v>
      </c>
      <c r="O24" s="132">
        <v>1</v>
      </c>
    </row>
    <row r="25" spans="1:15">
      <c r="A25" s="89" t="s">
        <v>9710</v>
      </c>
      <c r="B25" s="90">
        <f>B23*B6</f>
        <v>0.20014904169073625</v>
      </c>
      <c r="C25" s="90">
        <f t="shared" ref="C25:F25" si="7">C23*C6</f>
        <v>0.67164311262123855</v>
      </c>
      <c r="D25" s="90">
        <f t="shared" si="7"/>
        <v>0.16809707268776905</v>
      </c>
      <c r="E25" s="90">
        <f t="shared" si="7"/>
        <v>0.19941217229401392</v>
      </c>
      <c r="F25" s="90">
        <f t="shared" si="7"/>
        <v>0.21012134085971126</v>
      </c>
      <c r="G25" s="90">
        <f>SUM(B25:F25)</f>
        <v>1.4494227401534689</v>
      </c>
      <c r="H25" s="104">
        <f>AVERAGE(C25:G25)</f>
        <v>0.53973928772324042</v>
      </c>
      <c r="I25" s="119">
        <f>G25/H25</f>
        <v>2.6854127040992477</v>
      </c>
      <c r="K25" s="122" t="s">
        <v>9721</v>
      </c>
      <c r="L25" s="112"/>
      <c r="M25" s="129">
        <v>4</v>
      </c>
      <c r="N25" s="135" t="s">
        <v>9731</v>
      </c>
      <c r="O25" s="132">
        <v>7</v>
      </c>
    </row>
    <row r="26" spans="1:15" ht="15.75" thickBot="1">
      <c r="A26" s="89" t="s">
        <v>9708</v>
      </c>
      <c r="B26" s="90">
        <f>B23*B7</f>
        <v>0.40029808338147249</v>
      </c>
      <c r="C26" s="90">
        <f t="shared" ref="C26:F26" si="8">C23*C7</f>
        <v>0.11194051877020643</v>
      </c>
      <c r="D26" s="90">
        <f t="shared" si="8"/>
        <v>5.6032357562589688E-2</v>
      </c>
      <c r="E26" s="90">
        <f t="shared" si="8"/>
        <v>6.6470724098004641E-2</v>
      </c>
      <c r="F26" s="90">
        <f t="shared" si="8"/>
        <v>7.0040446953237093E-2</v>
      </c>
      <c r="G26" s="90">
        <f t="shared" ref="G26:G29" si="9">SUM(B26:F26)</f>
        <v>0.70478213076551033</v>
      </c>
      <c r="H26" s="104">
        <f t="shared" ref="H26:H29" si="10">AVERAGE(C26:G26)</f>
        <v>0.20185323562990964</v>
      </c>
      <c r="I26" s="119">
        <f t="shared" ref="I26:I29" si="11">G26/H26</f>
        <v>3.4915572622165048</v>
      </c>
      <c r="K26" s="122" t="s">
        <v>9722</v>
      </c>
      <c r="L26" s="112"/>
      <c r="M26" s="130">
        <v>4</v>
      </c>
      <c r="N26" s="135" t="s">
        <v>9731</v>
      </c>
      <c r="O26" s="133">
        <v>9</v>
      </c>
    </row>
    <row r="27" spans="1:15" ht="16.5" thickTop="1" thickBot="1">
      <c r="A27" s="89" t="s">
        <v>9706</v>
      </c>
      <c r="B27" s="90">
        <f>B23*B8</f>
        <v>0.13343269446049083</v>
      </c>
      <c r="C27" s="90">
        <f t="shared" ref="C27:F27" si="12">C23*C8</f>
        <v>0.44776207508082572</v>
      </c>
      <c r="D27" s="90">
        <f t="shared" si="12"/>
        <v>0.14008089390647421</v>
      </c>
      <c r="E27" s="90">
        <f t="shared" si="12"/>
        <v>0.13294144819600928</v>
      </c>
      <c r="F27" s="90">
        <f t="shared" si="12"/>
        <v>0.14008089390647419</v>
      </c>
      <c r="G27" s="90">
        <f t="shared" si="9"/>
        <v>0.99429800555027426</v>
      </c>
      <c r="H27" s="104">
        <f t="shared" si="10"/>
        <v>0.37103266332801155</v>
      </c>
      <c r="I27" s="119">
        <f t="shared" si="11"/>
        <v>2.6798125982543612</v>
      </c>
      <c r="K27" s="111"/>
      <c r="L27" s="120"/>
      <c r="M27" s="134"/>
      <c r="N27" s="124"/>
      <c r="O27" s="21"/>
    </row>
    <row r="28" spans="1:15" ht="15.75" thickTop="1">
      <c r="A28" s="89" t="s">
        <v>9707</v>
      </c>
      <c r="B28" s="90">
        <f>B23*B9</f>
        <v>0.23350721530585897</v>
      </c>
      <c r="C28" s="90">
        <f t="shared" ref="C28:F28" si="13">C23*C9</f>
        <v>0.78358363139144505</v>
      </c>
      <c r="D28" s="90">
        <f t="shared" si="13"/>
        <v>0.16342770955755326</v>
      </c>
      <c r="E28" s="90">
        <f t="shared" si="13"/>
        <v>0.23264753434301624</v>
      </c>
      <c r="F28" s="90">
        <f t="shared" si="13"/>
        <v>0.28016178781294837</v>
      </c>
      <c r="G28" s="90">
        <f t="shared" si="9"/>
        <v>1.6933278784108221</v>
      </c>
      <c r="H28" s="104">
        <f t="shared" si="10"/>
        <v>0.63062970830315701</v>
      </c>
      <c r="I28" s="119">
        <f t="shared" si="11"/>
        <v>2.6851381343373117</v>
      </c>
      <c r="K28" s="109" t="s">
        <v>9723</v>
      </c>
      <c r="L28" s="122"/>
      <c r="M28" s="128">
        <v>7</v>
      </c>
      <c r="N28" s="125" t="s">
        <v>9731</v>
      </c>
      <c r="O28" s="131">
        <v>6</v>
      </c>
    </row>
    <row r="29" spans="1:15">
      <c r="A29" s="89" t="s">
        <v>9709</v>
      </c>
      <c r="B29" s="90">
        <f>B23*B10</f>
        <v>0.30022356253610438</v>
      </c>
      <c r="C29" s="90">
        <f t="shared" ref="C29:F29" si="14">C23*C10</f>
        <v>1.0074646689318578</v>
      </c>
      <c r="D29" s="90">
        <f t="shared" si="14"/>
        <v>0.31518201128956697</v>
      </c>
      <c r="E29" s="90">
        <f t="shared" si="14"/>
        <v>0.29911825844102091</v>
      </c>
      <c r="F29" s="90">
        <f t="shared" si="14"/>
        <v>0.31518201128956691</v>
      </c>
      <c r="G29" s="90">
        <f t="shared" si="9"/>
        <v>2.2371705124881167</v>
      </c>
      <c r="H29" s="104">
        <f t="shared" si="10"/>
        <v>0.8348234924880259</v>
      </c>
      <c r="I29" s="119">
        <f t="shared" si="11"/>
        <v>2.6798125982543608</v>
      </c>
      <c r="K29" s="122" t="s">
        <v>9724</v>
      </c>
      <c r="L29" s="112"/>
      <c r="M29" s="129">
        <v>7</v>
      </c>
      <c r="N29" s="125" t="s">
        <v>9731</v>
      </c>
      <c r="O29" s="132">
        <v>1</v>
      </c>
    </row>
    <row r="30" spans="1:15">
      <c r="K30" s="122" t="s">
        <v>9725</v>
      </c>
      <c r="L30" s="112"/>
      <c r="M30" s="129">
        <v>7</v>
      </c>
      <c r="N30" s="125" t="s">
        <v>9731</v>
      </c>
      <c r="O30" s="132">
        <v>6</v>
      </c>
    </row>
    <row r="31" spans="1:15" ht="15.75" thickBot="1">
      <c r="A31" s="96" t="s">
        <v>9686</v>
      </c>
      <c r="B31" s="105">
        <f>AVERAGE(I25:I29)</f>
        <v>2.8443466594323574</v>
      </c>
      <c r="K31" s="122" t="s">
        <v>9726</v>
      </c>
      <c r="L31" s="112"/>
      <c r="M31" s="130">
        <v>8</v>
      </c>
      <c r="N31" s="125" t="s">
        <v>9731</v>
      </c>
      <c r="O31" s="133">
        <v>9</v>
      </c>
    </row>
    <row r="32" spans="1:15" ht="16.5" thickTop="1" thickBot="1">
      <c r="A32" s="93" t="s">
        <v>9682</v>
      </c>
      <c r="B32" s="105">
        <f>(B31-5)/(5-1)</f>
        <v>-0.53891333514191064</v>
      </c>
      <c r="C32" t="s">
        <v>9760</v>
      </c>
      <c r="K32" s="111"/>
      <c r="L32" s="120"/>
      <c r="M32" s="134"/>
      <c r="N32" s="124"/>
      <c r="O32" s="21"/>
    </row>
    <row r="33" spans="1:15" ht="45.75" thickTop="1">
      <c r="A33" s="93" t="s">
        <v>9683</v>
      </c>
      <c r="B33" s="105">
        <f>B32/1.12</f>
        <v>-0.48117262066242017</v>
      </c>
      <c r="C33" s="94" t="s">
        <v>9684</v>
      </c>
      <c r="D33" s="95" t="s">
        <v>9685</v>
      </c>
      <c r="E33" s="94" t="s">
        <v>9732</v>
      </c>
      <c r="K33" s="109" t="s">
        <v>9727</v>
      </c>
      <c r="L33" s="122"/>
      <c r="M33" s="128">
        <v>9</v>
      </c>
      <c r="N33" s="125" t="s">
        <v>9731</v>
      </c>
      <c r="O33" s="131">
        <v>6</v>
      </c>
    </row>
    <row r="34" spans="1:15">
      <c r="K34" s="122" t="s">
        <v>9728</v>
      </c>
      <c r="L34" s="112"/>
      <c r="M34" s="129">
        <v>9</v>
      </c>
      <c r="N34" s="125" t="s">
        <v>9731</v>
      </c>
      <c r="O34" s="132">
        <v>1</v>
      </c>
    </row>
    <row r="35" spans="1:15">
      <c r="K35" s="122" t="s">
        <v>9730</v>
      </c>
      <c r="L35" s="112"/>
      <c r="M35" s="129">
        <v>9</v>
      </c>
      <c r="N35" s="125" t="s">
        <v>9731</v>
      </c>
      <c r="O35" s="132">
        <v>4</v>
      </c>
    </row>
    <row r="36" spans="1:15" ht="15.75" thickBot="1">
      <c r="K36" s="122" t="s">
        <v>9729</v>
      </c>
      <c r="L36" s="112"/>
      <c r="M36" s="130">
        <v>9</v>
      </c>
      <c r="N36" s="125" t="s">
        <v>9731</v>
      </c>
      <c r="O36" s="133">
        <v>7</v>
      </c>
    </row>
    <row r="37" spans="1:15" ht="15.75" thickTop="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30119-9218-44EB-9672-87A0E953F66C}">
  <sheetPr>
    <tabColor theme="5" tint="0.79998168889431442"/>
  </sheetPr>
  <dimension ref="A1:M31"/>
  <sheetViews>
    <sheetView workbookViewId="0">
      <selection activeCell="H17" sqref="H17"/>
    </sheetView>
  </sheetViews>
  <sheetFormatPr defaultRowHeight="15"/>
  <cols>
    <col min="1" max="1" width="21" customWidth="1"/>
    <col min="4" max="4" width="10.5703125" customWidth="1"/>
    <col min="5" max="5" width="11.7109375" customWidth="1"/>
    <col min="6" max="6" width="10.85546875" customWidth="1"/>
    <col min="7" max="7" width="12.7109375" customWidth="1"/>
    <col min="10" max="10" width="20.42578125" customWidth="1"/>
  </cols>
  <sheetData>
    <row r="1" spans="1:13" ht="18.75">
      <c r="A1" s="123" t="s">
        <v>9750</v>
      </c>
    </row>
    <row r="3" spans="1:13" ht="15.75" thickBot="1">
      <c r="A3" s="97" t="s">
        <v>9734</v>
      </c>
      <c r="B3" s="100"/>
      <c r="C3" s="100"/>
    </row>
    <row r="4" spans="1:13">
      <c r="J4" s="117" t="s">
        <v>9753</v>
      </c>
      <c r="K4" s="118"/>
    </row>
    <row r="5" spans="1:13" ht="15.75">
      <c r="B5" s="89" t="s">
        <v>41</v>
      </c>
      <c r="C5" s="89" t="s">
        <v>40</v>
      </c>
      <c r="D5" s="89" t="s">
        <v>42</v>
      </c>
      <c r="E5" s="89" t="s">
        <v>43</v>
      </c>
      <c r="J5" s="113" t="s">
        <v>9690</v>
      </c>
      <c r="K5" s="115">
        <v>3</v>
      </c>
    </row>
    <row r="6" spans="1:13" ht="15.75">
      <c r="A6" s="89" t="s">
        <v>41</v>
      </c>
      <c r="B6" s="90">
        <v>1</v>
      </c>
      <c r="C6" s="90">
        <f>K12/M12</f>
        <v>1.1666666666666667</v>
      </c>
      <c r="D6" s="90">
        <f>K13/M13</f>
        <v>2.3333333333333335</v>
      </c>
      <c r="E6" s="90">
        <f>K14/M14</f>
        <v>7</v>
      </c>
      <c r="J6" s="113" t="s">
        <v>9691</v>
      </c>
      <c r="K6" s="115">
        <v>5</v>
      </c>
    </row>
    <row r="7" spans="1:13" ht="15.75">
      <c r="A7" s="89" t="s">
        <v>40</v>
      </c>
      <c r="B7" s="90">
        <f>K16/M16</f>
        <v>0.8571428571428571</v>
      </c>
      <c r="C7" s="90">
        <v>1</v>
      </c>
      <c r="D7" s="90">
        <f>K17/M17</f>
        <v>1.3333333333333333</v>
      </c>
      <c r="E7" s="90">
        <f>K18/M18</f>
        <v>5</v>
      </c>
      <c r="J7" s="113" t="s">
        <v>9692</v>
      </c>
      <c r="K7" s="115">
        <v>7</v>
      </c>
    </row>
    <row r="8" spans="1:13" ht="15.75">
      <c r="A8" s="89" t="s">
        <v>42</v>
      </c>
      <c r="B8" s="90">
        <f>K20/M20</f>
        <v>0.42857142857142855</v>
      </c>
      <c r="C8" s="90">
        <f>K21/M21</f>
        <v>0.75</v>
      </c>
      <c r="D8" s="90">
        <v>1</v>
      </c>
      <c r="E8" s="90">
        <f>K22/M22</f>
        <v>1.5</v>
      </c>
      <c r="J8" s="113" t="s">
        <v>9699</v>
      </c>
      <c r="K8" s="115">
        <v>9</v>
      </c>
    </row>
    <row r="9" spans="1:13" ht="16.5" thickBot="1">
      <c r="A9" s="89" t="s">
        <v>43</v>
      </c>
      <c r="B9" s="90">
        <f>K24/M24</f>
        <v>0.14285714285714285</v>
      </c>
      <c r="C9" s="90">
        <f>K25/M25</f>
        <v>0.2</v>
      </c>
      <c r="D9" s="90">
        <f>K26/M26</f>
        <v>0.66666666666666663</v>
      </c>
      <c r="E9" s="90">
        <v>1</v>
      </c>
      <c r="J9" s="114" t="s">
        <v>9757</v>
      </c>
      <c r="K9" s="115" t="s">
        <v>9702</v>
      </c>
    </row>
    <row r="10" spans="1:13">
      <c r="A10" s="89" t="s">
        <v>9676</v>
      </c>
      <c r="B10" s="91">
        <f>SUM(B6:B9)</f>
        <v>2.4285714285714284</v>
      </c>
      <c r="C10" s="91">
        <f t="shared" ref="C10:E10" si="0">SUM(C6:C9)</f>
        <v>3.1166666666666671</v>
      </c>
      <c r="D10" s="91">
        <f t="shared" si="0"/>
        <v>5.3333333333333339</v>
      </c>
      <c r="E10" s="91">
        <f t="shared" si="0"/>
        <v>14.5</v>
      </c>
    </row>
    <row r="11" spans="1:13" ht="15.75" thickBot="1">
      <c r="J11" s="111" t="s">
        <v>9751</v>
      </c>
      <c r="K11" s="18"/>
      <c r="L11" s="112"/>
      <c r="M11" s="19"/>
    </row>
    <row r="12" spans="1:13" ht="15.75" thickTop="1">
      <c r="A12" s="97" t="s">
        <v>9677</v>
      </c>
      <c r="B12" s="97"/>
      <c r="C12" s="97"/>
      <c r="J12" s="126" t="s">
        <v>9737</v>
      </c>
      <c r="K12" s="128">
        <v>7</v>
      </c>
      <c r="L12" s="23" t="s">
        <v>9731</v>
      </c>
      <c r="M12" s="131">
        <v>6</v>
      </c>
    </row>
    <row r="13" spans="1:13">
      <c r="J13" s="122" t="s">
        <v>9739</v>
      </c>
      <c r="K13" s="129">
        <v>7</v>
      </c>
      <c r="L13" s="125" t="s">
        <v>9731</v>
      </c>
      <c r="M13" s="132">
        <v>3</v>
      </c>
    </row>
    <row r="14" spans="1:13" ht="15.75" thickBot="1">
      <c r="B14" s="89" t="s">
        <v>41</v>
      </c>
      <c r="C14" s="89" t="s">
        <v>40</v>
      </c>
      <c r="D14" s="89" t="s">
        <v>42</v>
      </c>
      <c r="E14" s="89" t="s">
        <v>43</v>
      </c>
      <c r="F14" s="89" t="s">
        <v>9680</v>
      </c>
      <c r="J14" s="122" t="s">
        <v>9738</v>
      </c>
      <c r="K14" s="130">
        <v>7</v>
      </c>
      <c r="L14" s="125" t="s">
        <v>9731</v>
      </c>
      <c r="M14" s="133">
        <v>1</v>
      </c>
    </row>
    <row r="15" spans="1:13" ht="16.5" thickTop="1" thickBot="1">
      <c r="A15" s="89" t="s">
        <v>41</v>
      </c>
      <c r="B15" s="90">
        <f>B6/B10</f>
        <v>0.41176470588235298</v>
      </c>
      <c r="C15" s="90">
        <f t="shared" ref="C15:E15" si="1">C6/C10</f>
        <v>0.37433155080213898</v>
      </c>
      <c r="D15" s="90">
        <f t="shared" si="1"/>
        <v>0.4375</v>
      </c>
      <c r="E15" s="90">
        <f t="shared" si="1"/>
        <v>0.48275862068965519</v>
      </c>
      <c r="F15" s="103">
        <f>AVERAGE(B15:E15)</f>
        <v>0.42658871934353682</v>
      </c>
      <c r="J15" s="111"/>
      <c r="K15" s="11"/>
      <c r="L15" s="125"/>
      <c r="M15" s="21"/>
    </row>
    <row r="16" spans="1:13" ht="15.75" thickTop="1">
      <c r="A16" s="89" t="s">
        <v>40</v>
      </c>
      <c r="B16" s="90">
        <f>B7/B10</f>
        <v>0.35294117647058826</v>
      </c>
      <c r="C16" s="90">
        <f t="shared" ref="C16:E16" si="2">C7/C10</f>
        <v>0.32085561497326198</v>
      </c>
      <c r="D16" s="90">
        <f t="shared" si="2"/>
        <v>0.24999999999999994</v>
      </c>
      <c r="E16" s="90">
        <f t="shared" si="2"/>
        <v>0.34482758620689657</v>
      </c>
      <c r="F16" s="103">
        <f t="shared" ref="F16:F18" si="3">AVERAGE(B16:E16)</f>
        <v>0.31715609441268672</v>
      </c>
      <c r="J16" s="122" t="s">
        <v>9740</v>
      </c>
      <c r="K16" s="128">
        <v>6</v>
      </c>
      <c r="L16" s="125" t="s">
        <v>9731</v>
      </c>
      <c r="M16" s="131">
        <v>7</v>
      </c>
    </row>
    <row r="17" spans="1:13">
      <c r="A17" s="89" t="s">
        <v>42</v>
      </c>
      <c r="B17" s="90">
        <f>B8/B10</f>
        <v>0.17647058823529413</v>
      </c>
      <c r="C17" s="90">
        <f t="shared" ref="C17:E17" si="4">C8/C10</f>
        <v>0.24064171122994649</v>
      </c>
      <c r="D17" s="90">
        <f t="shared" si="4"/>
        <v>0.18749999999999997</v>
      </c>
      <c r="E17" s="90">
        <f t="shared" si="4"/>
        <v>0.10344827586206896</v>
      </c>
      <c r="F17" s="103">
        <f t="shared" si="3"/>
        <v>0.1770151438318274</v>
      </c>
      <c r="J17" s="122" t="s">
        <v>9741</v>
      </c>
      <c r="K17" s="129">
        <v>4</v>
      </c>
      <c r="L17" s="125" t="s">
        <v>9731</v>
      </c>
      <c r="M17" s="132">
        <v>3</v>
      </c>
    </row>
    <row r="18" spans="1:13" ht="15.75" thickBot="1">
      <c r="A18" s="89" t="s">
        <v>43</v>
      </c>
      <c r="B18" s="90">
        <f>B9/B10</f>
        <v>5.8823529411764705E-2</v>
      </c>
      <c r="C18" s="90">
        <f t="shared" ref="C18:E18" si="5">C9/C10</f>
        <v>6.4171122994652399E-2</v>
      </c>
      <c r="D18" s="90">
        <f t="shared" si="5"/>
        <v>0.12499999999999997</v>
      </c>
      <c r="E18" s="90">
        <f t="shared" si="5"/>
        <v>6.8965517241379309E-2</v>
      </c>
      <c r="F18" s="103">
        <f t="shared" si="3"/>
        <v>7.9240042411949096E-2</v>
      </c>
      <c r="J18" s="122" t="s">
        <v>9742</v>
      </c>
      <c r="K18" s="130">
        <v>5</v>
      </c>
      <c r="L18" s="125" t="s">
        <v>9731</v>
      </c>
      <c r="M18" s="133">
        <v>1</v>
      </c>
    </row>
    <row r="19" spans="1:13" ht="16.5" thickTop="1" thickBot="1">
      <c r="J19" s="111"/>
      <c r="K19" s="11"/>
      <c r="L19" s="125"/>
      <c r="M19" s="21"/>
    </row>
    <row r="20" spans="1:13" ht="15.75" thickTop="1">
      <c r="A20" s="97" t="s">
        <v>9678</v>
      </c>
      <c r="B20" s="97"/>
      <c r="C20" s="97"/>
      <c r="J20" s="122" t="s">
        <v>9743</v>
      </c>
      <c r="K20" s="128">
        <v>3</v>
      </c>
      <c r="L20" s="125" t="s">
        <v>9731</v>
      </c>
      <c r="M20" s="131">
        <v>7</v>
      </c>
    </row>
    <row r="21" spans="1:13">
      <c r="J21" s="122" t="s">
        <v>9744</v>
      </c>
      <c r="K21" s="129">
        <v>3</v>
      </c>
      <c r="L21" s="125" t="s">
        <v>9731</v>
      </c>
      <c r="M21" s="132">
        <v>4</v>
      </c>
    </row>
    <row r="22" spans="1:13" ht="15.75" thickBot="1">
      <c r="A22" s="89" t="s">
        <v>9679</v>
      </c>
      <c r="B22" s="103">
        <f>F15</f>
        <v>0.42658871934353682</v>
      </c>
      <c r="C22" s="103">
        <f>F16</f>
        <v>0.31715609441268672</v>
      </c>
      <c r="D22" s="103">
        <f>F17</f>
        <v>0.1770151438318274</v>
      </c>
      <c r="E22" s="103">
        <f>F18</f>
        <v>7.9240042411949096E-2</v>
      </c>
      <c r="J22" s="122" t="s">
        <v>9745</v>
      </c>
      <c r="K22" s="130">
        <v>3</v>
      </c>
      <c r="L22" s="125" t="s">
        <v>9731</v>
      </c>
      <c r="M22" s="133">
        <v>2</v>
      </c>
    </row>
    <row r="23" spans="1:13" ht="16.5" thickTop="1" thickBot="1">
      <c r="B23" s="89" t="s">
        <v>41</v>
      </c>
      <c r="C23" s="89" t="s">
        <v>40</v>
      </c>
      <c r="D23" s="89" t="s">
        <v>42</v>
      </c>
      <c r="E23" s="89" t="s">
        <v>43</v>
      </c>
      <c r="F23" s="89" t="s">
        <v>9701</v>
      </c>
      <c r="G23" s="89" t="s">
        <v>9680</v>
      </c>
      <c r="H23" s="89" t="s">
        <v>9681</v>
      </c>
      <c r="I23" s="89"/>
      <c r="J23" s="111"/>
      <c r="K23" s="11"/>
      <c r="L23" s="125"/>
      <c r="M23" s="21"/>
    </row>
    <row r="24" spans="1:13" ht="15.75" thickTop="1">
      <c r="A24" s="89" t="s">
        <v>41</v>
      </c>
      <c r="B24" s="90">
        <f>B6*B22</f>
        <v>0.42658871934353682</v>
      </c>
      <c r="C24" s="90">
        <f t="shared" ref="C24:E24" si="6">C6*C22</f>
        <v>0.37001544348146787</v>
      </c>
      <c r="D24" s="90">
        <f t="shared" si="6"/>
        <v>0.41303533560759731</v>
      </c>
      <c r="E24" s="90">
        <f t="shared" si="6"/>
        <v>0.55468029688364373</v>
      </c>
      <c r="F24" s="90">
        <f>SUM(B24:E24)</f>
        <v>1.7643197953162457</v>
      </c>
      <c r="G24" s="90">
        <f>F15</f>
        <v>0.42658871934353682</v>
      </c>
      <c r="H24" s="119">
        <f>F24/G24</f>
        <v>4.1358801002316676</v>
      </c>
      <c r="I24" s="90"/>
      <c r="J24" s="122" t="s">
        <v>9746</v>
      </c>
      <c r="K24" s="128">
        <v>1</v>
      </c>
      <c r="L24" s="125" t="s">
        <v>9731</v>
      </c>
      <c r="M24" s="131">
        <v>7</v>
      </c>
    </row>
    <row r="25" spans="1:13">
      <c r="A25" s="89" t="s">
        <v>40</v>
      </c>
      <c r="B25" s="90">
        <f>B7*B22</f>
        <v>0.36564747372303152</v>
      </c>
      <c r="C25" s="90">
        <f t="shared" ref="C25:E25" si="7">C7*C22</f>
        <v>0.31715609441268672</v>
      </c>
      <c r="D25" s="90">
        <f t="shared" si="7"/>
        <v>0.23602019177576986</v>
      </c>
      <c r="E25" s="90">
        <f t="shared" si="7"/>
        <v>0.39620021205974548</v>
      </c>
      <c r="F25" s="90">
        <f t="shared" ref="F25:F27" si="8">SUM(B25:E25)</f>
        <v>1.3150239719712336</v>
      </c>
      <c r="G25" s="90">
        <f t="shared" ref="G25:G27" si="9">F16</f>
        <v>0.31715609441268672</v>
      </c>
      <c r="H25" s="119">
        <f t="shared" ref="H25:H27" si="10">F25/G25</f>
        <v>4.1462989207456662</v>
      </c>
      <c r="I25" s="90"/>
      <c r="J25" s="136" t="s">
        <v>9747</v>
      </c>
      <c r="K25" s="129">
        <v>1</v>
      </c>
      <c r="L25" s="125" t="s">
        <v>9731</v>
      </c>
      <c r="M25" s="132">
        <v>5</v>
      </c>
    </row>
    <row r="26" spans="1:13" ht="15.75" thickBot="1">
      <c r="A26" s="89" t="s">
        <v>42</v>
      </c>
      <c r="B26" s="90">
        <f>B8*B22</f>
        <v>0.18282373686151576</v>
      </c>
      <c r="C26" s="90">
        <f t="shared" ref="C26:E26" si="11">C8*C22</f>
        <v>0.23786707080951502</v>
      </c>
      <c r="D26" s="90">
        <f t="shared" si="11"/>
        <v>0.1770151438318274</v>
      </c>
      <c r="E26" s="90">
        <f t="shared" si="11"/>
        <v>0.11886006361792364</v>
      </c>
      <c r="F26" s="90">
        <f t="shared" si="8"/>
        <v>0.71656601512078189</v>
      </c>
      <c r="G26" s="90">
        <f t="shared" si="9"/>
        <v>0.1770151438318274</v>
      </c>
      <c r="H26" s="119">
        <f t="shared" si="10"/>
        <v>4.0480492211533772</v>
      </c>
      <c r="I26" s="90"/>
      <c r="J26" s="122" t="s">
        <v>9748</v>
      </c>
      <c r="K26" s="130">
        <v>2</v>
      </c>
      <c r="L26" s="125" t="s">
        <v>9731</v>
      </c>
      <c r="M26" s="133">
        <v>3</v>
      </c>
    </row>
    <row r="27" spans="1:13" ht="15.75" thickTop="1">
      <c r="A27" s="89" t="s">
        <v>43</v>
      </c>
      <c r="B27" s="90">
        <f>B9*B22</f>
        <v>6.0941245620505256E-2</v>
      </c>
      <c r="C27" s="90">
        <f t="shared" ref="C27:E27" si="12">C9*C22</f>
        <v>6.3431218882537346E-2</v>
      </c>
      <c r="D27" s="90">
        <f t="shared" si="12"/>
        <v>0.11801009588788493</v>
      </c>
      <c r="E27" s="90">
        <f t="shared" si="12"/>
        <v>7.9240042411949096E-2</v>
      </c>
      <c r="F27" s="90">
        <f t="shared" si="8"/>
        <v>0.32162260280287663</v>
      </c>
      <c r="G27" s="90">
        <f t="shared" si="9"/>
        <v>7.9240042411949096E-2</v>
      </c>
      <c r="H27" s="119">
        <f t="shared" si="10"/>
        <v>4.0588393571376633</v>
      </c>
      <c r="I27" s="90"/>
    </row>
    <row r="29" spans="1:13">
      <c r="A29" s="108" t="s">
        <v>9759</v>
      </c>
      <c r="B29" s="105">
        <f>AVERAGE(H24:H27)</f>
        <v>4.097266899817094</v>
      </c>
    </row>
    <row r="30" spans="1:13">
      <c r="A30" s="89" t="s">
        <v>9682</v>
      </c>
      <c r="B30" s="105">
        <f>(B29-4)/(4-1)</f>
        <v>3.242229993903134E-2</v>
      </c>
      <c r="C30" t="s">
        <v>9760</v>
      </c>
    </row>
    <row r="31" spans="1:13" ht="45">
      <c r="A31" s="89" t="s">
        <v>9683</v>
      </c>
      <c r="B31" s="105">
        <f>B30/0.9</f>
        <v>3.6024777710034823E-2</v>
      </c>
      <c r="C31" s="94" t="s">
        <v>9684</v>
      </c>
      <c r="D31" s="95" t="s">
        <v>9685</v>
      </c>
      <c r="E31" s="94" t="s">
        <v>9735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8661E-C330-4BC6-9DFA-4FD0A5EABFC6}">
  <sheetPr>
    <tabColor theme="5" tint="0.79998168889431442"/>
  </sheetPr>
  <dimension ref="A1:L27"/>
  <sheetViews>
    <sheetView topLeftCell="A4" workbookViewId="0">
      <selection activeCell="I24" sqref="I24"/>
    </sheetView>
  </sheetViews>
  <sheetFormatPr defaultRowHeight="15"/>
  <cols>
    <col min="1" max="1" width="20.7109375" customWidth="1"/>
    <col min="2" max="2" width="13.85546875" customWidth="1"/>
    <col min="3" max="3" width="21.7109375" customWidth="1"/>
    <col min="4" max="4" width="11.140625" customWidth="1"/>
    <col min="5" max="5" width="11.85546875" customWidth="1"/>
    <col min="6" max="6" width="12.42578125" customWidth="1"/>
    <col min="9" max="9" width="35" customWidth="1"/>
  </cols>
  <sheetData>
    <row r="1" spans="1:12" ht="18.75">
      <c r="A1" s="123" t="s">
        <v>9752</v>
      </c>
    </row>
    <row r="2" spans="1:12" ht="15.75" thickBot="1"/>
    <row r="3" spans="1:12">
      <c r="A3" s="97" t="s">
        <v>9689</v>
      </c>
      <c r="B3" s="100"/>
      <c r="C3" s="100"/>
      <c r="I3" s="117" t="s">
        <v>9753</v>
      </c>
      <c r="J3" s="118"/>
    </row>
    <row r="4" spans="1:12" ht="15.75">
      <c r="B4" s="89" t="s">
        <v>9754</v>
      </c>
      <c r="C4" s="89" t="s">
        <v>9710</v>
      </c>
      <c r="D4" s="89" t="s">
        <v>9755</v>
      </c>
      <c r="I4" s="113" t="s">
        <v>9690</v>
      </c>
      <c r="J4" s="115">
        <v>3</v>
      </c>
    </row>
    <row r="5" spans="1:12" ht="15.75">
      <c r="A5" s="89" t="s">
        <v>9754</v>
      </c>
      <c r="B5" s="90">
        <v>1</v>
      </c>
      <c r="C5" s="90">
        <f>J12/L12</f>
        <v>0.7142857142857143</v>
      </c>
      <c r="D5" s="90">
        <f>J13/L13</f>
        <v>0.55555555555555558</v>
      </c>
      <c r="I5" s="113" t="s">
        <v>9691</v>
      </c>
      <c r="J5" s="115">
        <v>5</v>
      </c>
    </row>
    <row r="6" spans="1:12" ht="15.75">
      <c r="A6" s="89" t="s">
        <v>9710</v>
      </c>
      <c r="B6" s="90">
        <f>J14/L14</f>
        <v>1.1666666666666667</v>
      </c>
      <c r="C6" s="90">
        <v>1</v>
      </c>
      <c r="D6" s="90">
        <f>J15/L15</f>
        <v>0.77777777777777779</v>
      </c>
      <c r="I6" s="113" t="s">
        <v>9692</v>
      </c>
      <c r="J6" s="115">
        <v>7</v>
      </c>
    </row>
    <row r="7" spans="1:12" ht="15.75">
      <c r="A7" s="89" t="s">
        <v>9755</v>
      </c>
      <c r="B7" s="90">
        <f>J16/L16</f>
        <v>1.5</v>
      </c>
      <c r="C7" s="90">
        <f>J17/L17</f>
        <v>1.125</v>
      </c>
      <c r="D7" s="90">
        <v>1</v>
      </c>
      <c r="I7" s="113" t="s">
        <v>9699</v>
      </c>
      <c r="J7" s="115">
        <v>9</v>
      </c>
    </row>
    <row r="8" spans="1:12" ht="16.5" thickBot="1">
      <c r="A8" s="89" t="s">
        <v>9676</v>
      </c>
      <c r="B8" s="91">
        <f>SUM(B5:B7)</f>
        <v>3.666666666666667</v>
      </c>
      <c r="C8" s="91">
        <f t="shared" ref="C8:D8" si="0">SUM(C5:C7)</f>
        <v>2.8392857142857144</v>
      </c>
      <c r="D8" s="91">
        <f t="shared" si="0"/>
        <v>2.3333333333333335</v>
      </c>
      <c r="I8" s="114" t="s">
        <v>9749</v>
      </c>
      <c r="J8" s="116" t="s">
        <v>9702</v>
      </c>
    </row>
    <row r="10" spans="1:12">
      <c r="A10" s="99" t="s">
        <v>9677</v>
      </c>
      <c r="B10" s="99"/>
      <c r="C10" s="99"/>
    </row>
    <row r="11" spans="1:12" ht="15.75" thickBot="1">
      <c r="I11" s="111" t="s">
        <v>9751</v>
      </c>
      <c r="J11" s="18"/>
      <c r="K11" s="112"/>
      <c r="L11" s="140"/>
    </row>
    <row r="12" spans="1:12" ht="15.75" thickTop="1">
      <c r="B12" s="89" t="s">
        <v>9754</v>
      </c>
      <c r="C12" s="89" t="s">
        <v>9710</v>
      </c>
      <c r="D12" s="89" t="s">
        <v>9755</v>
      </c>
      <c r="E12" s="102" t="s">
        <v>9688</v>
      </c>
      <c r="H12" s="92"/>
      <c r="I12" s="126" t="s">
        <v>9762</v>
      </c>
      <c r="J12" s="137">
        <v>5</v>
      </c>
      <c r="K12" s="23" t="s">
        <v>9731</v>
      </c>
      <c r="L12" s="131">
        <v>7</v>
      </c>
    </row>
    <row r="13" spans="1:12">
      <c r="A13" s="89" t="s">
        <v>9754</v>
      </c>
      <c r="B13" s="90">
        <f>B5/B8</f>
        <v>0.27272727272727271</v>
      </c>
      <c r="C13" s="90">
        <f>C5/C8</f>
        <v>0.25157232704402516</v>
      </c>
      <c r="D13" s="90">
        <f t="shared" ref="D13" si="1">D5/D8</f>
        <v>0.23809523809523808</v>
      </c>
      <c r="E13" s="103">
        <f>AVERAGE(B13:D13)</f>
        <v>0.25413161262217865</v>
      </c>
      <c r="I13" s="122" t="s">
        <v>9763</v>
      </c>
      <c r="J13" s="138">
        <v>5</v>
      </c>
      <c r="K13" s="125" t="s">
        <v>9731</v>
      </c>
      <c r="L13" s="132">
        <v>9</v>
      </c>
    </row>
    <row r="14" spans="1:12">
      <c r="A14" s="89" t="s">
        <v>9710</v>
      </c>
      <c r="B14" s="90">
        <f>B6/B8</f>
        <v>0.31818181818181818</v>
      </c>
      <c r="C14" s="90">
        <f t="shared" ref="C14:D14" si="2">C6/C8</f>
        <v>0.3522012578616352</v>
      </c>
      <c r="D14" s="90">
        <f t="shared" si="2"/>
        <v>0.33333333333333331</v>
      </c>
      <c r="E14" s="103">
        <f t="shared" ref="E14:E15" si="3">AVERAGE(B14:D14)</f>
        <v>0.33457213645892891</v>
      </c>
      <c r="I14" s="122" t="s">
        <v>9764</v>
      </c>
      <c r="J14" s="138">
        <v>7</v>
      </c>
      <c r="K14" s="125" t="s">
        <v>9731</v>
      </c>
      <c r="L14" s="132">
        <v>6</v>
      </c>
    </row>
    <row r="15" spans="1:12">
      <c r="A15" s="89" t="s">
        <v>9755</v>
      </c>
      <c r="B15" s="90">
        <f>B7/B8</f>
        <v>0.40909090909090906</v>
      </c>
      <c r="C15" s="90">
        <f t="shared" ref="C15:D15" si="4">C7/C8</f>
        <v>0.39622641509433959</v>
      </c>
      <c r="D15" s="90">
        <f t="shared" si="4"/>
        <v>0.42857142857142855</v>
      </c>
      <c r="E15" s="103">
        <f t="shared" si="3"/>
        <v>0.41129625091889244</v>
      </c>
      <c r="I15" s="122" t="s">
        <v>9765</v>
      </c>
      <c r="J15" s="138">
        <v>7</v>
      </c>
      <c r="K15" s="125" t="s">
        <v>9731</v>
      </c>
      <c r="L15" s="132">
        <v>9</v>
      </c>
    </row>
    <row r="16" spans="1:12">
      <c r="I16" s="122" t="s">
        <v>9766</v>
      </c>
      <c r="J16" s="138">
        <v>9</v>
      </c>
      <c r="K16" s="125" t="s">
        <v>9731</v>
      </c>
      <c r="L16" s="132">
        <v>6</v>
      </c>
    </row>
    <row r="17" spans="1:12" ht="15.75" thickBot="1">
      <c r="A17" s="99" t="s">
        <v>9678</v>
      </c>
      <c r="B17" s="99"/>
      <c r="I17" s="122" t="s">
        <v>9767</v>
      </c>
      <c r="J17" s="139">
        <v>9</v>
      </c>
      <c r="K17" s="125" t="s">
        <v>9731</v>
      </c>
      <c r="L17" s="133">
        <v>8</v>
      </c>
    </row>
    <row r="18" spans="1:12" ht="15.75" thickTop="1"/>
    <row r="19" spans="1:12">
      <c r="A19" s="89" t="s">
        <v>9679</v>
      </c>
      <c r="B19" s="90">
        <f>E13</f>
        <v>0.25413161262217865</v>
      </c>
      <c r="C19" s="90">
        <f>E14</f>
        <v>0.33457213645892891</v>
      </c>
      <c r="D19" s="90">
        <f>E15</f>
        <v>0.41129625091889244</v>
      </c>
      <c r="J19" s="107"/>
    </row>
    <row r="20" spans="1:12">
      <c r="B20" s="89" t="s">
        <v>9754</v>
      </c>
      <c r="C20" s="89" t="s">
        <v>9710</v>
      </c>
      <c r="D20" s="89" t="s">
        <v>9755</v>
      </c>
      <c r="E20" s="89" t="s">
        <v>9701</v>
      </c>
      <c r="F20" s="89" t="s">
        <v>9688</v>
      </c>
      <c r="G20" s="89" t="s">
        <v>9681</v>
      </c>
      <c r="J20" s="107"/>
    </row>
    <row r="21" spans="1:12">
      <c r="A21" s="89" t="s">
        <v>9754</v>
      </c>
      <c r="B21" s="90">
        <f>B5*B19</f>
        <v>0.25413161262217865</v>
      </c>
      <c r="C21" s="90">
        <f>C5*C19</f>
        <v>0.23898009747066351</v>
      </c>
      <c r="D21" s="90">
        <f>D5*D19</f>
        <v>0.22849791717716247</v>
      </c>
      <c r="E21" s="90">
        <f>SUM(B21:D21)</f>
        <v>0.72160962727000466</v>
      </c>
      <c r="F21" s="90">
        <f>E13</f>
        <v>0.25413161262217865</v>
      </c>
      <c r="G21" s="101">
        <f>E21/F21</f>
        <v>2.8395114634668954</v>
      </c>
      <c r="J21" s="107"/>
    </row>
    <row r="22" spans="1:12">
      <c r="A22" s="89" t="s">
        <v>9710</v>
      </c>
      <c r="B22" s="90">
        <f>B6*B19</f>
        <v>0.29648688139254176</v>
      </c>
      <c r="C22" s="90">
        <f>C6*C19</f>
        <v>0.33457213645892891</v>
      </c>
      <c r="D22" s="90">
        <f t="shared" ref="D22" si="5">D6*D19</f>
        <v>0.31989708404802747</v>
      </c>
      <c r="E22" s="90">
        <f t="shared" ref="E22:E23" si="6">SUM(B22:D22)</f>
        <v>0.95095610189949809</v>
      </c>
      <c r="F22" s="90">
        <f t="shared" ref="F22:F23" si="7">E14</f>
        <v>0.33457213645892891</v>
      </c>
      <c r="G22" s="101">
        <f t="shared" ref="G22:G23" si="8">E22/F22</f>
        <v>2.8423051362384886</v>
      </c>
      <c r="J22" s="107"/>
    </row>
    <row r="23" spans="1:12">
      <c r="A23" s="89" t="s">
        <v>9755</v>
      </c>
      <c r="B23" s="90">
        <f>B7*B19</f>
        <v>0.38119741893326797</v>
      </c>
      <c r="C23" s="90">
        <f>C7*C19</f>
        <v>0.37639365351629506</v>
      </c>
      <c r="D23" s="90">
        <f t="shared" ref="D23" si="9">D7*D19</f>
        <v>0.41129625091889244</v>
      </c>
      <c r="E23" s="90">
        <f t="shared" si="6"/>
        <v>1.1688873233684554</v>
      </c>
      <c r="F23" s="90">
        <f t="shared" si="7"/>
        <v>0.41129625091889244</v>
      </c>
      <c r="G23" s="101">
        <f t="shared" si="8"/>
        <v>2.8419595869327772</v>
      </c>
      <c r="J23" s="107"/>
    </row>
    <row r="24" spans="1:12">
      <c r="J24" s="107"/>
    </row>
    <row r="25" spans="1:12">
      <c r="A25" s="96" t="s">
        <v>9686</v>
      </c>
      <c r="B25" s="105">
        <f>AVERAGE(G21:G23)</f>
        <v>2.8412587288793869</v>
      </c>
    </row>
    <row r="26" spans="1:12">
      <c r="A26" s="93" t="s">
        <v>9682</v>
      </c>
      <c r="B26" s="89">
        <f>(B25-3)/(3-1)</f>
        <v>-7.9370635560306546E-2</v>
      </c>
      <c r="C26" t="s">
        <v>9761</v>
      </c>
    </row>
    <row r="27" spans="1:12" ht="30">
      <c r="A27" s="93" t="s">
        <v>9683</v>
      </c>
      <c r="B27" s="89">
        <f>B26/0.58</f>
        <v>-0.13684592337983889</v>
      </c>
      <c r="C27" s="94" t="s">
        <v>9684</v>
      </c>
      <c r="D27" s="95" t="s">
        <v>9685</v>
      </c>
      <c r="E27" s="94" t="s">
        <v>9736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0" tint="-0.249977111117893"/>
  </sheetPr>
  <dimension ref="A1:D27"/>
  <sheetViews>
    <sheetView workbookViewId="0">
      <selection activeCell="A21" sqref="A21"/>
    </sheetView>
  </sheetViews>
  <sheetFormatPr defaultRowHeight="15"/>
  <cols>
    <col min="1" max="1" width="55.140625" customWidth="1"/>
  </cols>
  <sheetData>
    <row r="1" spans="1:4">
      <c r="A1" s="72" t="s">
        <v>2239</v>
      </c>
      <c r="D1" t="s">
        <v>52</v>
      </c>
    </row>
    <row r="2" spans="1:4">
      <c r="A2" s="72" t="s">
        <v>2236</v>
      </c>
      <c r="D2" t="s">
        <v>43</v>
      </c>
    </row>
    <row r="3" spans="1:4" ht="22.5">
      <c r="A3" s="73" t="s">
        <v>2240</v>
      </c>
      <c r="D3" t="s">
        <v>42</v>
      </c>
    </row>
    <row r="4" spans="1:4">
      <c r="A4" s="73" t="s">
        <v>2241</v>
      </c>
      <c r="D4" t="s">
        <v>40</v>
      </c>
    </row>
    <row r="5" spans="1:4">
      <c r="A5" s="73" t="s">
        <v>2242</v>
      </c>
      <c r="D5" t="s">
        <v>41</v>
      </c>
    </row>
    <row r="6" spans="1:4">
      <c r="A6" s="73" t="s">
        <v>2243</v>
      </c>
    </row>
    <row r="7" spans="1:4">
      <c r="A7" s="73" t="s">
        <v>2233</v>
      </c>
    </row>
    <row r="8" spans="1:4">
      <c r="A8" s="73" t="s">
        <v>2244</v>
      </c>
    </row>
    <row r="9" spans="1:4">
      <c r="A9" s="72" t="s">
        <v>2245</v>
      </c>
    </row>
    <row r="10" spans="1:4">
      <c r="A10" s="72" t="s">
        <v>2246</v>
      </c>
    </row>
    <row r="11" spans="1:4">
      <c r="A11" s="73" t="s">
        <v>2247</v>
      </c>
    </row>
    <row r="12" spans="1:4">
      <c r="A12" s="73" t="s">
        <v>2248</v>
      </c>
    </row>
    <row r="13" spans="1:4">
      <c r="A13" s="72" t="s">
        <v>2249</v>
      </c>
    </row>
    <row r="14" spans="1:4">
      <c r="A14" s="72" t="s">
        <v>2250</v>
      </c>
    </row>
    <row r="15" spans="1:4">
      <c r="A15" s="72" t="s">
        <v>2251</v>
      </c>
    </row>
    <row r="16" spans="1:4">
      <c r="A16" s="72" t="s">
        <v>2252</v>
      </c>
    </row>
    <row r="17" spans="1:1">
      <c r="A17" s="72" t="s">
        <v>2253</v>
      </c>
    </row>
    <row r="18" spans="1:1">
      <c r="A18" s="72" t="s">
        <v>2254</v>
      </c>
    </row>
    <row r="19" spans="1:1">
      <c r="A19" s="72" t="s">
        <v>2255</v>
      </c>
    </row>
    <row r="20" spans="1:1">
      <c r="A20" s="72" t="s">
        <v>2256</v>
      </c>
    </row>
    <row r="21" spans="1:1">
      <c r="A21" s="72" t="s">
        <v>2257</v>
      </c>
    </row>
    <row r="22" spans="1:1">
      <c r="A22" s="72" t="s">
        <v>2258</v>
      </c>
    </row>
    <row r="23" spans="1:1">
      <c r="A23" s="73" t="s">
        <v>2259</v>
      </c>
    </row>
    <row r="24" spans="1:1">
      <c r="A24" s="73" t="s">
        <v>2260</v>
      </c>
    </row>
    <row r="25" spans="1:1">
      <c r="A25" s="73" t="s">
        <v>2261</v>
      </c>
    </row>
    <row r="26" spans="1:1">
      <c r="A26" s="72" t="s">
        <v>2262</v>
      </c>
    </row>
    <row r="27" spans="1:1">
      <c r="A27" s="72" t="s">
        <v>2263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J10"/>
  <sheetViews>
    <sheetView topLeftCell="A7" workbookViewId="0">
      <selection activeCell="P22" sqref="P22"/>
    </sheetView>
  </sheetViews>
  <sheetFormatPr defaultRowHeight="15"/>
  <cols>
    <col min="1" max="1" width="16.5703125" customWidth="1"/>
    <col min="2" max="2" width="16.28515625" customWidth="1"/>
    <col min="3" max="3" width="4.28515625" customWidth="1"/>
    <col min="4" max="4" width="4.140625" bestFit="1" customWidth="1"/>
    <col min="5" max="5" width="4.85546875" bestFit="1" customWidth="1"/>
    <col min="6" max="6" width="4.42578125" bestFit="1" customWidth="1"/>
    <col min="7" max="7" width="4.28515625" bestFit="1" customWidth="1"/>
    <col min="8" max="8" width="4" bestFit="1" customWidth="1"/>
    <col min="9" max="9" width="4.5703125" bestFit="1" customWidth="1"/>
    <col min="10" max="10" width="11.28515625" bestFit="1" customWidth="1"/>
    <col min="11" max="11" width="4.5703125" bestFit="1" customWidth="1"/>
    <col min="12" max="12" width="11.28515625" bestFit="1" customWidth="1"/>
    <col min="13" max="14" width="11.28515625" customWidth="1"/>
    <col min="15" max="15" width="11.28515625" bestFit="1" customWidth="1"/>
  </cols>
  <sheetData>
    <row r="1" spans="1:10">
      <c r="A1" s="25" t="s">
        <v>48</v>
      </c>
      <c r="B1" s="26">
        <v>2019</v>
      </c>
    </row>
    <row r="3" spans="1:10">
      <c r="A3" s="25" t="s">
        <v>2223</v>
      </c>
      <c r="B3" s="25" t="s">
        <v>47</v>
      </c>
    </row>
    <row r="4" spans="1:10">
      <c r="A4" s="25" t="s">
        <v>45</v>
      </c>
      <c r="B4" t="s">
        <v>27</v>
      </c>
      <c r="C4" t="s">
        <v>20</v>
      </c>
      <c r="D4" t="s">
        <v>22</v>
      </c>
      <c r="E4" t="s">
        <v>28</v>
      </c>
      <c r="F4" t="s">
        <v>31</v>
      </c>
      <c r="G4" t="s">
        <v>32</v>
      </c>
      <c r="H4" t="s">
        <v>33</v>
      </c>
      <c r="I4" t="s">
        <v>34</v>
      </c>
      <c r="J4" t="s">
        <v>46</v>
      </c>
    </row>
    <row r="5" spans="1:10">
      <c r="A5" s="26" t="s">
        <v>41</v>
      </c>
      <c r="B5" s="27"/>
      <c r="C5" s="27"/>
      <c r="D5" s="27">
        <v>3</v>
      </c>
      <c r="E5" s="27"/>
      <c r="F5" s="27"/>
      <c r="G5" s="27"/>
      <c r="H5" s="27"/>
      <c r="I5" s="27"/>
      <c r="J5" s="27">
        <v>3</v>
      </c>
    </row>
    <row r="6" spans="1:10">
      <c r="A6" s="26" t="s">
        <v>40</v>
      </c>
      <c r="B6" s="27">
        <v>1</v>
      </c>
      <c r="C6" s="27"/>
      <c r="D6" s="27">
        <v>3</v>
      </c>
      <c r="E6" s="27"/>
      <c r="F6" s="27"/>
      <c r="G6" s="27"/>
      <c r="H6" s="27"/>
      <c r="I6" s="27"/>
      <c r="J6" s="27">
        <v>4</v>
      </c>
    </row>
    <row r="7" spans="1:10">
      <c r="A7" s="26" t="s">
        <v>43</v>
      </c>
      <c r="B7" s="27">
        <v>1</v>
      </c>
      <c r="C7" s="27">
        <v>2</v>
      </c>
      <c r="D7" s="27"/>
      <c r="E7" s="27"/>
      <c r="F7" s="27">
        <v>1</v>
      </c>
      <c r="G7" s="27">
        <v>3</v>
      </c>
      <c r="H7" s="27">
        <v>1</v>
      </c>
      <c r="I7" s="27">
        <v>2</v>
      </c>
      <c r="J7" s="27">
        <v>10</v>
      </c>
    </row>
    <row r="8" spans="1:10">
      <c r="A8" s="26" t="s">
        <v>42</v>
      </c>
      <c r="B8" s="27">
        <v>1</v>
      </c>
      <c r="C8" s="27">
        <v>2</v>
      </c>
      <c r="D8" s="27">
        <v>1</v>
      </c>
      <c r="E8" s="27">
        <v>2</v>
      </c>
      <c r="F8" s="27">
        <v>2</v>
      </c>
      <c r="G8" s="27">
        <v>1</v>
      </c>
      <c r="H8" s="27">
        <v>1</v>
      </c>
      <c r="I8" s="27"/>
      <c r="J8" s="27">
        <v>10</v>
      </c>
    </row>
    <row r="9" spans="1:10">
      <c r="A9" s="26" t="s">
        <v>52</v>
      </c>
      <c r="B9" s="27"/>
      <c r="C9" s="27"/>
      <c r="D9" s="27">
        <v>1</v>
      </c>
      <c r="E9" s="27"/>
      <c r="F9" s="27"/>
      <c r="G9" s="27"/>
      <c r="H9" s="27"/>
      <c r="I9" s="27"/>
      <c r="J9" s="27">
        <v>1</v>
      </c>
    </row>
    <row r="10" spans="1:10">
      <c r="A10" s="26" t="s">
        <v>46</v>
      </c>
      <c r="B10" s="27">
        <v>3</v>
      </c>
      <c r="C10" s="27">
        <v>4</v>
      </c>
      <c r="D10" s="27">
        <v>8</v>
      </c>
      <c r="E10" s="27">
        <v>2</v>
      </c>
      <c r="F10" s="27">
        <v>3</v>
      </c>
      <c r="G10" s="27">
        <v>4</v>
      </c>
      <c r="H10" s="27">
        <v>2</v>
      </c>
      <c r="I10" s="27">
        <v>2</v>
      </c>
      <c r="J10" s="27">
        <v>28</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rgb="FFFFFF00"/>
  </sheetPr>
  <dimension ref="A1:A40"/>
  <sheetViews>
    <sheetView zoomScaleNormal="100" workbookViewId="0">
      <selection activeCell="D41" sqref="D41"/>
    </sheetView>
  </sheetViews>
  <sheetFormatPr defaultRowHeight="15"/>
  <cols>
    <col min="1" max="1" width="35.28515625" style="28" bestFit="1" customWidth="1"/>
  </cols>
  <sheetData>
    <row r="1" spans="1:1">
      <c r="A1" s="36" t="s">
        <v>92</v>
      </c>
    </row>
    <row r="2" spans="1:1">
      <c r="A2" t="s">
        <v>3</v>
      </c>
    </row>
    <row r="3" spans="1:1">
      <c r="A3" s="29" t="s">
        <v>55</v>
      </c>
    </row>
    <row r="4" spans="1:1">
      <c r="A4" s="29" t="s">
        <v>91</v>
      </c>
    </row>
    <row r="5" spans="1:1">
      <c r="A5" s="30" t="s">
        <v>90</v>
      </c>
    </row>
    <row r="6" spans="1:1">
      <c r="A6" s="29" t="s">
        <v>89</v>
      </c>
    </row>
    <row r="7" spans="1:1">
      <c r="A7" s="29" t="s">
        <v>88</v>
      </c>
    </row>
    <row r="8" spans="1:1">
      <c r="A8" s="29" t="s">
        <v>87</v>
      </c>
    </row>
    <row r="9" spans="1:1">
      <c r="A9" s="29" t="s">
        <v>86</v>
      </c>
    </row>
    <row r="10" spans="1:1">
      <c r="A10" s="30" t="s">
        <v>85</v>
      </c>
    </row>
    <row r="11" spans="1:1">
      <c r="A11" s="30" t="s">
        <v>84</v>
      </c>
    </row>
    <row r="12" spans="1:1">
      <c r="A12" s="29" t="s">
        <v>83</v>
      </c>
    </row>
    <row r="13" spans="1:1">
      <c r="A13" s="29" t="s">
        <v>82</v>
      </c>
    </row>
    <row r="14" spans="1:1">
      <c r="A14" s="29" t="s">
        <v>81</v>
      </c>
    </row>
    <row r="15" spans="1:1">
      <c r="A15" s="29" t="s">
        <v>80</v>
      </c>
    </row>
    <row r="16" spans="1:1">
      <c r="A16" s="29" t="s">
        <v>79</v>
      </c>
    </row>
    <row r="17" spans="1:1">
      <c r="A17" s="29" t="s">
        <v>78</v>
      </c>
    </row>
    <row r="18" spans="1:1">
      <c r="A18" s="29" t="s">
        <v>77</v>
      </c>
    </row>
    <row r="19" spans="1:1">
      <c r="A19" s="29" t="s">
        <v>76</v>
      </c>
    </row>
    <row r="20" spans="1:1">
      <c r="A20" s="30" t="s">
        <v>75</v>
      </c>
    </row>
    <row r="21" spans="1:1">
      <c r="A21" s="29" t="s">
        <v>74</v>
      </c>
    </row>
    <row r="22" spans="1:1">
      <c r="A22" s="29" t="s">
        <v>73</v>
      </c>
    </row>
    <row r="23" spans="1:1">
      <c r="A23" s="30" t="s">
        <v>72</v>
      </c>
    </row>
    <row r="24" spans="1:1">
      <c r="A24" s="29" t="s">
        <v>71</v>
      </c>
    </row>
    <row r="25" spans="1:1">
      <c r="A25" s="29" t="s">
        <v>70</v>
      </c>
    </row>
    <row r="26" spans="1:1">
      <c r="A26" s="29" t="s">
        <v>69</v>
      </c>
    </row>
    <row r="27" spans="1:1">
      <c r="A27" s="35" t="s">
        <v>68</v>
      </c>
    </row>
    <row r="28" spans="1:1">
      <c r="A28" s="29" t="s">
        <v>67</v>
      </c>
    </row>
    <row r="29" spans="1:1">
      <c r="A29" s="29" t="s">
        <v>66</v>
      </c>
    </row>
    <row r="30" spans="1:1">
      <c r="A30" s="34" t="s">
        <v>65</v>
      </c>
    </row>
    <row r="31" spans="1:1">
      <c r="A31" s="32" t="s">
        <v>64</v>
      </c>
    </row>
    <row r="32" spans="1:1">
      <c r="A32" s="32" t="s">
        <v>63</v>
      </c>
    </row>
    <row r="33" spans="1:1">
      <c r="A33" s="33" t="s">
        <v>62</v>
      </c>
    </row>
    <row r="34" spans="1:1">
      <c r="A34" s="33" t="s">
        <v>61</v>
      </c>
    </row>
    <row r="35" spans="1:1">
      <c r="A35" s="32" t="s">
        <v>60</v>
      </c>
    </row>
    <row r="36" spans="1:1">
      <c r="A36" s="32" t="s">
        <v>59</v>
      </c>
    </row>
    <row r="37" spans="1:1">
      <c r="A37" s="31" t="s">
        <v>58</v>
      </c>
    </row>
    <row r="38" spans="1:1">
      <c r="A38" s="30" t="s">
        <v>57</v>
      </c>
    </row>
    <row r="39" spans="1:1">
      <c r="A39" s="29" t="s">
        <v>56</v>
      </c>
    </row>
    <row r="40" spans="1:1">
      <c r="A40" s="28" t="s">
        <v>2221</v>
      </c>
    </row>
  </sheetData>
  <autoFilter ref="A1:A38" xr:uid="{00000000-0009-0000-0000-000006000000}">
    <sortState xmlns:xlrd2="http://schemas.microsoft.com/office/spreadsheetml/2017/richdata2" ref="A2:A40">
      <sortCondition ref="A1:A39"/>
    </sortState>
  </autoFilter>
  <conditionalFormatting sqref="B1 B3">
    <cfRule type="duplicateValues" dxfId="31" priority="2"/>
  </conditionalFormatting>
  <conditionalFormatting sqref="A3">
    <cfRule type="duplicateValues" dxfId="30"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491"/>
  <sheetViews>
    <sheetView topLeftCell="A399" workbookViewId="0">
      <selection activeCell="D41" sqref="D41"/>
    </sheetView>
  </sheetViews>
  <sheetFormatPr defaultColWidth="9.140625" defaultRowHeight="12"/>
  <cols>
    <col min="1" max="1" width="53.42578125" style="65" customWidth="1"/>
    <col min="2" max="16384" width="9.140625" style="65"/>
  </cols>
  <sheetData>
    <row r="1" spans="1:1">
      <c r="A1" s="65" t="s">
        <v>219</v>
      </c>
    </row>
    <row r="2" spans="1:1">
      <c r="A2" s="65" t="s">
        <v>385</v>
      </c>
    </row>
    <row r="3" spans="1:1">
      <c r="A3" s="65" t="s">
        <v>545</v>
      </c>
    </row>
    <row r="4" spans="1:1">
      <c r="A4" s="65" t="s">
        <v>308</v>
      </c>
    </row>
    <row r="5" spans="1:1">
      <c r="A5" s="65" t="s">
        <v>362</v>
      </c>
    </row>
    <row r="6" spans="1:1">
      <c r="A6" s="65" t="s">
        <v>228</v>
      </c>
    </row>
    <row r="7" spans="1:1">
      <c r="A7" s="65" t="s">
        <v>543</v>
      </c>
    </row>
    <row r="8" spans="1:1">
      <c r="A8" s="65" t="s">
        <v>584</v>
      </c>
    </row>
    <row r="9" spans="1:1">
      <c r="A9" s="65" t="s">
        <v>677</v>
      </c>
    </row>
    <row r="10" spans="1:1">
      <c r="A10" s="65" t="s">
        <v>378</v>
      </c>
    </row>
    <row r="11" spans="1:1">
      <c r="A11" s="65" t="s">
        <v>512</v>
      </c>
    </row>
    <row r="12" spans="1:1">
      <c r="A12" s="65" t="s">
        <v>526</v>
      </c>
    </row>
    <row r="13" spans="1:1">
      <c r="A13" s="65" t="s">
        <v>620</v>
      </c>
    </row>
    <row r="14" spans="1:1">
      <c r="A14" s="65" t="s">
        <v>326</v>
      </c>
    </row>
    <row r="15" spans="1:1">
      <c r="A15" s="65" t="s">
        <v>322</v>
      </c>
    </row>
    <row r="16" spans="1:1">
      <c r="A16" s="65" t="s">
        <v>568</v>
      </c>
    </row>
    <row r="17" spans="1:1">
      <c r="A17" s="65" t="s">
        <v>633</v>
      </c>
    </row>
    <row r="18" spans="1:1">
      <c r="A18" s="65" t="s">
        <v>573</v>
      </c>
    </row>
    <row r="19" spans="1:1">
      <c r="A19" s="65" t="s">
        <v>352</v>
      </c>
    </row>
    <row r="20" spans="1:1">
      <c r="A20" s="65" t="s">
        <v>506</v>
      </c>
    </row>
    <row r="21" spans="1:1">
      <c r="A21" s="65" t="s">
        <v>478</v>
      </c>
    </row>
    <row r="22" spans="1:1">
      <c r="A22" s="65" t="s">
        <v>653</v>
      </c>
    </row>
    <row r="23" spans="1:1">
      <c r="A23" s="65" t="s">
        <v>646</v>
      </c>
    </row>
    <row r="24" spans="1:1">
      <c r="A24" s="65" t="s">
        <v>550</v>
      </c>
    </row>
    <row r="25" spans="1:1">
      <c r="A25" s="65" t="s">
        <v>381</v>
      </c>
    </row>
    <row r="26" spans="1:1">
      <c r="A26" s="65" t="s">
        <v>449</v>
      </c>
    </row>
    <row r="27" spans="1:1">
      <c r="A27" s="65" t="s">
        <v>335</v>
      </c>
    </row>
    <row r="28" spans="1:1">
      <c r="A28" s="65" t="s">
        <v>380</v>
      </c>
    </row>
    <row r="29" spans="1:1">
      <c r="A29" s="65" t="s">
        <v>470</v>
      </c>
    </row>
    <row r="30" spans="1:1">
      <c r="A30" s="65" t="s">
        <v>467</v>
      </c>
    </row>
    <row r="31" spans="1:1">
      <c r="A31" s="65" t="s">
        <v>379</v>
      </c>
    </row>
    <row r="32" spans="1:1">
      <c r="A32" s="65" t="s">
        <v>356</v>
      </c>
    </row>
    <row r="33" spans="1:1">
      <c r="A33" s="65" t="s">
        <v>595</v>
      </c>
    </row>
    <row r="34" spans="1:1">
      <c r="A34" s="65" t="s">
        <v>579</v>
      </c>
    </row>
    <row r="35" spans="1:1">
      <c r="A35" s="65" t="s">
        <v>548</v>
      </c>
    </row>
    <row r="36" spans="1:1">
      <c r="A36" s="65" t="s">
        <v>330</v>
      </c>
    </row>
    <row r="37" spans="1:1">
      <c r="A37" s="65" t="s">
        <v>376</v>
      </c>
    </row>
    <row r="38" spans="1:1">
      <c r="A38" s="65" t="s">
        <v>401</v>
      </c>
    </row>
    <row r="39" spans="1:1">
      <c r="A39" s="65" t="s">
        <v>396</v>
      </c>
    </row>
    <row r="40" spans="1:1">
      <c r="A40" s="65" t="s">
        <v>310</v>
      </c>
    </row>
    <row r="41" spans="1:1">
      <c r="A41" s="65" t="s">
        <v>688</v>
      </c>
    </row>
    <row r="42" spans="1:1">
      <c r="A42" s="65" t="s">
        <v>644</v>
      </c>
    </row>
    <row r="43" spans="1:1">
      <c r="A43" s="65" t="s">
        <v>373</v>
      </c>
    </row>
    <row r="44" spans="1:1">
      <c r="A44" s="65" t="s">
        <v>382</v>
      </c>
    </row>
    <row r="45" spans="1:1">
      <c r="A45" s="65" t="s">
        <v>559</v>
      </c>
    </row>
    <row r="46" spans="1:1">
      <c r="A46" s="65" t="s">
        <v>390</v>
      </c>
    </row>
    <row r="47" spans="1:1">
      <c r="A47" s="65" t="s">
        <v>262</v>
      </c>
    </row>
    <row r="48" spans="1:1">
      <c r="A48" s="65" t="s">
        <v>374</v>
      </c>
    </row>
    <row r="49" spans="1:1">
      <c r="A49" s="65" t="s">
        <v>415</v>
      </c>
    </row>
    <row r="50" spans="1:1">
      <c r="A50" s="65" t="s">
        <v>400</v>
      </c>
    </row>
    <row r="51" spans="1:1">
      <c r="A51" s="65" t="s">
        <v>399</v>
      </c>
    </row>
    <row r="52" spans="1:1">
      <c r="A52" s="65" t="s">
        <v>253</v>
      </c>
    </row>
    <row r="53" spans="1:1">
      <c r="A53" s="65" t="s">
        <v>485</v>
      </c>
    </row>
    <row r="54" spans="1:1">
      <c r="A54" s="65" t="s">
        <v>398</v>
      </c>
    </row>
    <row r="55" spans="1:1">
      <c r="A55" s="65" t="s">
        <v>293</v>
      </c>
    </row>
    <row r="56" spans="1:1">
      <c r="A56" s="65" t="s">
        <v>430</v>
      </c>
    </row>
    <row r="57" spans="1:1">
      <c r="A57" s="65" t="s">
        <v>285</v>
      </c>
    </row>
    <row r="58" spans="1:1">
      <c r="A58" s="65" t="s">
        <v>393</v>
      </c>
    </row>
    <row r="59" spans="1:1">
      <c r="A59" s="65" t="s">
        <v>260</v>
      </c>
    </row>
    <row r="60" spans="1:1">
      <c r="A60" s="65" t="s">
        <v>223</v>
      </c>
    </row>
    <row r="61" spans="1:1">
      <c r="A61" s="65" t="s">
        <v>388</v>
      </c>
    </row>
    <row r="62" spans="1:1">
      <c r="A62" s="65" t="s">
        <v>438</v>
      </c>
    </row>
    <row r="63" spans="1:1">
      <c r="A63" s="65" t="s">
        <v>437</v>
      </c>
    </row>
    <row r="64" spans="1:1">
      <c r="A64" s="65" t="s">
        <v>272</v>
      </c>
    </row>
    <row r="65" spans="1:1">
      <c r="A65" s="65" t="s">
        <v>365</v>
      </c>
    </row>
    <row r="66" spans="1:1">
      <c r="A66" s="65" t="s">
        <v>311</v>
      </c>
    </row>
    <row r="67" spans="1:1">
      <c r="A67" s="65" t="s">
        <v>705</v>
      </c>
    </row>
    <row r="68" spans="1:1">
      <c r="A68" s="65" t="s">
        <v>619</v>
      </c>
    </row>
    <row r="69" spans="1:1">
      <c r="A69" s="65" t="s">
        <v>510</v>
      </c>
    </row>
    <row r="70" spans="1:1">
      <c r="A70" s="65" t="s">
        <v>392</v>
      </c>
    </row>
    <row r="71" spans="1:1">
      <c r="A71" s="65" t="s">
        <v>634</v>
      </c>
    </row>
    <row r="72" spans="1:1">
      <c r="A72" s="65" t="s">
        <v>556</v>
      </c>
    </row>
    <row r="73" spans="1:1">
      <c r="A73" s="65" t="s">
        <v>557</v>
      </c>
    </row>
    <row r="74" spans="1:1">
      <c r="A74" s="65" t="s">
        <v>497</v>
      </c>
    </row>
    <row r="75" spans="1:1">
      <c r="A75" s="65" t="s">
        <v>640</v>
      </c>
    </row>
    <row r="76" spans="1:1">
      <c r="A76" s="65" t="s">
        <v>332</v>
      </c>
    </row>
    <row r="77" spans="1:1">
      <c r="A77" s="65" t="s">
        <v>353</v>
      </c>
    </row>
    <row r="78" spans="1:1">
      <c r="A78" s="65" t="s">
        <v>307</v>
      </c>
    </row>
    <row r="79" spans="1:1">
      <c r="A79" s="65" t="s">
        <v>583</v>
      </c>
    </row>
    <row r="80" spans="1:1">
      <c r="A80" s="65" t="s">
        <v>496</v>
      </c>
    </row>
    <row r="81" spans="1:1">
      <c r="A81" s="65" t="s">
        <v>444</v>
      </c>
    </row>
    <row r="82" spans="1:1">
      <c r="A82" s="65" t="s">
        <v>473</v>
      </c>
    </row>
    <row r="83" spans="1:1">
      <c r="A83" s="65" t="s">
        <v>475</v>
      </c>
    </row>
    <row r="84" spans="1:1">
      <c r="A84" s="65" t="s">
        <v>259</v>
      </c>
    </row>
    <row r="85" spans="1:1">
      <c r="A85" s="65" t="s">
        <v>442</v>
      </c>
    </row>
    <row r="86" spans="1:1">
      <c r="A86" s="65" t="s">
        <v>489</v>
      </c>
    </row>
    <row r="87" spans="1:1">
      <c r="A87" s="65" t="s">
        <v>479</v>
      </c>
    </row>
    <row r="88" spans="1:1">
      <c r="A88" s="65" t="s">
        <v>429</v>
      </c>
    </row>
    <row r="89" spans="1:1">
      <c r="A89" s="65" t="s">
        <v>268</v>
      </c>
    </row>
    <row r="90" spans="1:1">
      <c r="A90" s="65" t="s">
        <v>659</v>
      </c>
    </row>
    <row r="91" spans="1:1">
      <c r="A91" s="65" t="s">
        <v>547</v>
      </c>
    </row>
    <row r="92" spans="1:1">
      <c r="A92" s="65" t="s">
        <v>482</v>
      </c>
    </row>
    <row r="93" spans="1:1">
      <c r="A93" s="65" t="s">
        <v>440</v>
      </c>
    </row>
    <row r="94" spans="1:1">
      <c r="A94" s="65" t="s">
        <v>618</v>
      </c>
    </row>
    <row r="95" spans="1:1">
      <c r="A95" s="65" t="s">
        <v>628</v>
      </c>
    </row>
    <row r="96" spans="1:1">
      <c r="A96" s="65" t="s">
        <v>524</v>
      </c>
    </row>
    <row r="97" spans="1:1">
      <c r="A97" s="65" t="s">
        <v>587</v>
      </c>
    </row>
    <row r="98" spans="1:1">
      <c r="A98" s="65" t="s">
        <v>664</v>
      </c>
    </row>
    <row r="99" spans="1:1">
      <c r="A99" s="65" t="s">
        <v>651</v>
      </c>
    </row>
    <row r="100" spans="1:1">
      <c r="A100" s="65" t="s">
        <v>574</v>
      </c>
    </row>
    <row r="101" spans="1:1">
      <c r="A101" s="65" t="s">
        <v>361</v>
      </c>
    </row>
    <row r="102" spans="1:1">
      <c r="A102" s="65" t="s">
        <v>566</v>
      </c>
    </row>
    <row r="103" spans="1:1">
      <c r="A103" s="65" t="s">
        <v>229</v>
      </c>
    </row>
    <row r="104" spans="1:1">
      <c r="A104" s="65" t="s">
        <v>565</v>
      </c>
    </row>
    <row r="105" spans="1:1">
      <c r="A105" s="65" t="s">
        <v>302</v>
      </c>
    </row>
    <row r="106" spans="1:1">
      <c r="A106" s="65" t="s">
        <v>413</v>
      </c>
    </row>
    <row r="107" spans="1:1">
      <c r="A107" s="65" t="s">
        <v>251</v>
      </c>
    </row>
    <row r="108" spans="1:1">
      <c r="A108" s="65" t="s">
        <v>652</v>
      </c>
    </row>
    <row r="109" spans="1:1">
      <c r="A109" s="65" t="s">
        <v>300</v>
      </c>
    </row>
    <row r="110" spans="1:1">
      <c r="A110" s="65" t="s">
        <v>358</v>
      </c>
    </row>
    <row r="111" spans="1:1">
      <c r="A111" s="65" t="s">
        <v>457</v>
      </c>
    </row>
    <row r="112" spans="1:1">
      <c r="A112" s="65" t="s">
        <v>279</v>
      </c>
    </row>
    <row r="113" spans="1:1">
      <c r="A113" s="65" t="s">
        <v>572</v>
      </c>
    </row>
    <row r="114" spans="1:1">
      <c r="A114" s="65" t="s">
        <v>334</v>
      </c>
    </row>
    <row r="115" spans="1:1">
      <c r="A115" s="65" t="s">
        <v>694</v>
      </c>
    </row>
    <row r="116" spans="1:1">
      <c r="A116" s="65" t="s">
        <v>695</v>
      </c>
    </row>
    <row r="117" spans="1:1">
      <c r="A117" s="65" t="s">
        <v>337</v>
      </c>
    </row>
    <row r="118" spans="1:1">
      <c r="A118" s="65" t="s">
        <v>513</v>
      </c>
    </row>
    <row r="119" spans="1:1">
      <c r="A119" s="65" t="s">
        <v>414</v>
      </c>
    </row>
    <row r="120" spans="1:1">
      <c r="A120" s="65" t="s">
        <v>338</v>
      </c>
    </row>
    <row r="121" spans="1:1">
      <c r="A121" s="65" t="s">
        <v>343</v>
      </c>
    </row>
    <row r="122" spans="1:1">
      <c r="A122" s="65" t="s">
        <v>342</v>
      </c>
    </row>
    <row r="123" spans="1:1">
      <c r="A123" s="65" t="s">
        <v>662</v>
      </c>
    </row>
    <row r="124" spans="1:1">
      <c r="A124" s="65" t="s">
        <v>499</v>
      </c>
    </row>
    <row r="125" spans="1:1">
      <c r="A125" s="65" t="s">
        <v>614</v>
      </c>
    </row>
    <row r="126" spans="1:1">
      <c r="A126" s="65" t="s">
        <v>654</v>
      </c>
    </row>
    <row r="127" spans="1:1">
      <c r="A127" s="65" t="s">
        <v>230</v>
      </c>
    </row>
    <row r="128" spans="1:1">
      <c r="A128" s="65" t="s">
        <v>258</v>
      </c>
    </row>
    <row r="129" spans="1:1">
      <c r="A129" s="65" t="s">
        <v>522</v>
      </c>
    </row>
    <row r="130" spans="1:1">
      <c r="A130" s="65" t="s">
        <v>555</v>
      </c>
    </row>
    <row r="131" spans="1:1">
      <c r="A131" s="65" t="s">
        <v>665</v>
      </c>
    </row>
    <row r="132" spans="1:1">
      <c r="A132" s="65" t="s">
        <v>377</v>
      </c>
    </row>
    <row r="133" spans="1:1">
      <c r="A133" s="65" t="s">
        <v>538</v>
      </c>
    </row>
    <row r="134" spans="1:1">
      <c r="A134" s="65" t="s">
        <v>244</v>
      </c>
    </row>
    <row r="135" spans="1:1">
      <c r="A135" s="65" t="s">
        <v>222</v>
      </c>
    </row>
    <row r="136" spans="1:1">
      <c r="A136" s="65" t="s">
        <v>693</v>
      </c>
    </row>
    <row r="137" spans="1:1">
      <c r="A137" s="65" t="s">
        <v>697</v>
      </c>
    </row>
    <row r="138" spans="1:1">
      <c r="A138" s="65" t="s">
        <v>318</v>
      </c>
    </row>
    <row r="139" spans="1:1">
      <c r="A139" s="65" t="s">
        <v>312</v>
      </c>
    </row>
    <row r="140" spans="1:1">
      <c r="A140" s="65" t="s">
        <v>562</v>
      </c>
    </row>
    <row r="141" spans="1:1">
      <c r="A141" s="65" t="s">
        <v>341</v>
      </c>
    </row>
    <row r="142" spans="1:1">
      <c r="A142" s="65" t="s">
        <v>340</v>
      </c>
    </row>
    <row r="143" spans="1:1">
      <c r="A143" s="65" t="s">
        <v>674</v>
      </c>
    </row>
    <row r="144" spans="1:1">
      <c r="A144" s="65" t="s">
        <v>434</v>
      </c>
    </row>
    <row r="145" spans="1:1">
      <c r="A145" s="65" t="s">
        <v>663</v>
      </c>
    </row>
    <row r="146" spans="1:1">
      <c r="A146" s="65" t="s">
        <v>481</v>
      </c>
    </row>
    <row r="147" spans="1:1">
      <c r="A147" s="65" t="s">
        <v>596</v>
      </c>
    </row>
    <row r="148" spans="1:1">
      <c r="A148" s="65" t="s">
        <v>592</v>
      </c>
    </row>
    <row r="149" spans="1:1">
      <c r="A149" s="65" t="s">
        <v>336</v>
      </c>
    </row>
    <row r="150" spans="1:1">
      <c r="A150" s="65" t="s">
        <v>333</v>
      </c>
    </row>
    <row r="151" spans="1:1">
      <c r="A151" s="65" t="s">
        <v>672</v>
      </c>
    </row>
    <row r="152" spans="1:1">
      <c r="A152" s="65" t="s">
        <v>582</v>
      </c>
    </row>
    <row r="153" spans="1:1">
      <c r="A153" s="65" t="s">
        <v>553</v>
      </c>
    </row>
    <row r="154" spans="1:1">
      <c r="A154" s="65" t="s">
        <v>245</v>
      </c>
    </row>
    <row r="155" spans="1:1">
      <c r="A155" s="65" t="s">
        <v>369</v>
      </c>
    </row>
    <row r="156" spans="1:1">
      <c r="A156" s="65" t="s">
        <v>235</v>
      </c>
    </row>
    <row r="157" spans="1:1">
      <c r="A157" s="65" t="s">
        <v>667</v>
      </c>
    </row>
    <row r="158" spans="1:1">
      <c r="A158" s="65" t="s">
        <v>581</v>
      </c>
    </row>
    <row r="159" spans="1:1">
      <c r="A159" s="65" t="s">
        <v>623</v>
      </c>
    </row>
    <row r="160" spans="1:1">
      <c r="A160" s="65" t="s">
        <v>477</v>
      </c>
    </row>
    <row r="161" spans="1:1">
      <c r="A161" s="65" t="s">
        <v>601</v>
      </c>
    </row>
    <row r="162" spans="1:1">
      <c r="A162" s="65" t="s">
        <v>630</v>
      </c>
    </row>
    <row r="163" spans="1:1">
      <c r="A163" s="65" t="s">
        <v>304</v>
      </c>
    </row>
    <row r="164" spans="1:1">
      <c r="A164" s="65" t="s">
        <v>226</v>
      </c>
    </row>
    <row r="165" spans="1:1">
      <c r="A165" s="65" t="s">
        <v>270</v>
      </c>
    </row>
    <row r="166" spans="1:1">
      <c r="A166" s="65" t="s">
        <v>329</v>
      </c>
    </row>
    <row r="167" spans="1:1">
      <c r="A167" s="65" t="s">
        <v>588</v>
      </c>
    </row>
    <row r="168" spans="1:1">
      <c r="A168" s="65" t="s">
        <v>227</v>
      </c>
    </row>
    <row r="169" spans="1:1">
      <c r="A169" s="65" t="s">
        <v>246</v>
      </c>
    </row>
    <row r="170" spans="1:1">
      <c r="A170" s="65" t="s">
        <v>615</v>
      </c>
    </row>
    <row r="171" spans="1:1">
      <c r="A171" s="65" t="s">
        <v>364</v>
      </c>
    </row>
    <row r="172" spans="1:1">
      <c r="A172" s="65" t="s">
        <v>283</v>
      </c>
    </row>
    <row r="173" spans="1:1">
      <c r="A173" s="65" t="s">
        <v>313</v>
      </c>
    </row>
    <row r="174" spans="1:1">
      <c r="A174" s="65" t="s">
        <v>561</v>
      </c>
    </row>
    <row r="175" spans="1:1">
      <c r="A175" s="65" t="s">
        <v>529</v>
      </c>
    </row>
    <row r="176" spans="1:1">
      <c r="A176" s="65" t="s">
        <v>261</v>
      </c>
    </row>
    <row r="177" spans="1:1">
      <c r="A177" s="65" t="s">
        <v>458</v>
      </c>
    </row>
    <row r="178" spans="1:1">
      <c r="A178" s="65" t="s">
        <v>220</v>
      </c>
    </row>
    <row r="179" spans="1:1">
      <c r="A179" s="65" t="s">
        <v>354</v>
      </c>
    </row>
    <row r="180" spans="1:1">
      <c r="A180" s="65" t="s">
        <v>269</v>
      </c>
    </row>
    <row r="181" spans="1:1">
      <c r="A181" s="65" t="s">
        <v>357</v>
      </c>
    </row>
    <row r="182" spans="1:1">
      <c r="A182" s="65" t="s">
        <v>569</v>
      </c>
    </row>
    <row r="183" spans="1:1">
      <c r="A183" s="65" t="s">
        <v>224</v>
      </c>
    </row>
    <row r="184" spans="1:1">
      <c r="A184" s="65" t="s">
        <v>349</v>
      </c>
    </row>
    <row r="185" spans="1:1">
      <c r="A185" s="65" t="s">
        <v>508</v>
      </c>
    </row>
    <row r="186" spans="1:1">
      <c r="A186" s="65" t="s">
        <v>348</v>
      </c>
    </row>
    <row r="187" spans="1:1">
      <c r="A187" s="65" t="s">
        <v>502</v>
      </c>
    </row>
    <row r="188" spans="1:1">
      <c r="A188" s="65" t="s">
        <v>487</v>
      </c>
    </row>
    <row r="189" spans="1:1">
      <c r="A189" s="65" t="s">
        <v>346</v>
      </c>
    </row>
    <row r="190" spans="1:1">
      <c r="A190" s="65" t="s">
        <v>425</v>
      </c>
    </row>
    <row r="191" spans="1:1">
      <c r="A191" s="65" t="s">
        <v>656</v>
      </c>
    </row>
    <row r="192" spans="1:1">
      <c r="A192" s="65" t="s">
        <v>427</v>
      </c>
    </row>
    <row r="193" spans="1:1">
      <c r="A193" s="65" t="s">
        <v>649</v>
      </c>
    </row>
    <row r="194" spans="1:1">
      <c r="A194" s="65" t="s">
        <v>580</v>
      </c>
    </row>
    <row r="195" spans="1:1">
      <c r="A195" s="65" t="s">
        <v>276</v>
      </c>
    </row>
    <row r="196" spans="1:1">
      <c r="A196" s="65" t="s">
        <v>673</v>
      </c>
    </row>
    <row r="197" spans="1:1">
      <c r="A197" s="65" t="s">
        <v>471</v>
      </c>
    </row>
    <row r="198" spans="1:1">
      <c r="A198" s="65" t="s">
        <v>495</v>
      </c>
    </row>
    <row r="199" spans="1:1">
      <c r="A199" s="65" t="s">
        <v>515</v>
      </c>
    </row>
    <row r="200" spans="1:1">
      <c r="A200" s="65" t="s">
        <v>704</v>
      </c>
    </row>
    <row r="201" spans="1:1">
      <c r="A201" s="65" t="s">
        <v>461</v>
      </c>
    </row>
    <row r="202" spans="1:1">
      <c r="A202" s="65" t="s">
        <v>460</v>
      </c>
    </row>
    <row r="203" spans="1:1">
      <c r="A203" s="65" t="s">
        <v>655</v>
      </c>
    </row>
    <row r="204" spans="1:1">
      <c r="A204" s="65" t="s">
        <v>514</v>
      </c>
    </row>
    <row r="205" spans="1:1">
      <c r="A205" s="65" t="s">
        <v>386</v>
      </c>
    </row>
    <row r="206" spans="1:1">
      <c r="A206" s="65" t="s">
        <v>546</v>
      </c>
    </row>
    <row r="207" spans="1:1">
      <c r="A207" s="65" t="s">
        <v>606</v>
      </c>
    </row>
    <row r="208" spans="1:1">
      <c r="A208" s="65" t="s">
        <v>294</v>
      </c>
    </row>
    <row r="209" spans="1:1">
      <c r="A209" s="65" t="s">
        <v>320</v>
      </c>
    </row>
    <row r="210" spans="1:1">
      <c r="A210" s="65" t="s">
        <v>666</v>
      </c>
    </row>
    <row r="211" spans="1:1">
      <c r="A211" s="65" t="s">
        <v>290</v>
      </c>
    </row>
    <row r="212" spans="1:1">
      <c r="A212" s="65" t="s">
        <v>520</v>
      </c>
    </row>
    <row r="213" spans="1:1">
      <c r="A213" s="65" t="s">
        <v>534</v>
      </c>
    </row>
    <row r="214" spans="1:1">
      <c r="A214" s="65" t="s">
        <v>525</v>
      </c>
    </row>
    <row r="215" spans="1:1">
      <c r="A215" s="65" t="s">
        <v>480</v>
      </c>
    </row>
    <row r="216" spans="1:1">
      <c r="A216" s="65" t="s">
        <v>282</v>
      </c>
    </row>
    <row r="217" spans="1:1">
      <c r="A217" s="65" t="s">
        <v>685</v>
      </c>
    </row>
    <row r="218" spans="1:1">
      <c r="A218" s="65" t="s">
        <v>626</v>
      </c>
    </row>
    <row r="219" spans="1:1">
      <c r="A219" s="65" t="s">
        <v>607</v>
      </c>
    </row>
    <row r="220" spans="1:1">
      <c r="A220" s="65" t="s">
        <v>597</v>
      </c>
    </row>
    <row r="221" spans="1:1">
      <c r="A221" s="65" t="s">
        <v>558</v>
      </c>
    </row>
    <row r="222" spans="1:1">
      <c r="A222" s="65" t="s">
        <v>676</v>
      </c>
    </row>
    <row r="223" spans="1:1">
      <c r="A223" s="65" t="s">
        <v>708</v>
      </c>
    </row>
    <row r="224" spans="1:1">
      <c r="A224" s="65" t="s">
        <v>360</v>
      </c>
    </row>
    <row r="225" spans="1:1">
      <c r="A225" s="65" t="s">
        <v>323</v>
      </c>
    </row>
    <row r="226" spans="1:1">
      <c r="A226" s="65" t="s">
        <v>703</v>
      </c>
    </row>
    <row r="227" spans="1:1">
      <c r="A227" s="65" t="s">
        <v>275</v>
      </c>
    </row>
    <row r="228" spans="1:1">
      <c r="A228" s="65" t="s">
        <v>639</v>
      </c>
    </row>
    <row r="229" spans="1:1">
      <c r="A229" s="65" t="s">
        <v>309</v>
      </c>
    </row>
    <row r="230" spans="1:1">
      <c r="A230" s="65" t="s">
        <v>366</v>
      </c>
    </row>
    <row r="231" spans="1:1">
      <c r="A231" s="65" t="s">
        <v>321</v>
      </c>
    </row>
    <row r="232" spans="1:1">
      <c r="A232" s="65" t="s">
        <v>459</v>
      </c>
    </row>
    <row r="233" spans="1:1">
      <c r="A233" s="65" t="s">
        <v>504</v>
      </c>
    </row>
    <row r="234" spans="1:1">
      <c r="A234" s="65" t="s">
        <v>490</v>
      </c>
    </row>
    <row r="235" spans="1:1">
      <c r="A235" s="65" t="s">
        <v>394</v>
      </c>
    </row>
    <row r="236" spans="1:1">
      <c r="A236" s="65" t="s">
        <v>417</v>
      </c>
    </row>
    <row r="237" spans="1:1">
      <c r="A237" s="65" t="s">
        <v>658</v>
      </c>
    </row>
    <row r="238" spans="1:1">
      <c r="A238" s="65" t="s">
        <v>488</v>
      </c>
    </row>
    <row r="239" spans="1:1">
      <c r="A239" s="65" t="s">
        <v>648</v>
      </c>
    </row>
    <row r="240" spans="1:1">
      <c r="A240" s="65" t="s">
        <v>368</v>
      </c>
    </row>
    <row r="241" spans="1:1">
      <c r="A241" s="65" t="s">
        <v>464</v>
      </c>
    </row>
    <row r="242" spans="1:1">
      <c r="A242" s="65" t="s">
        <v>486</v>
      </c>
    </row>
    <row r="243" spans="1:1">
      <c r="A243" s="65" t="s">
        <v>305</v>
      </c>
    </row>
    <row r="244" spans="1:1">
      <c r="A244" s="65" t="s">
        <v>503</v>
      </c>
    </row>
    <row r="245" spans="1:1">
      <c r="A245" s="65" t="s">
        <v>433</v>
      </c>
    </row>
    <row r="246" spans="1:1">
      <c r="A246" s="65" t="s">
        <v>492</v>
      </c>
    </row>
    <row r="247" spans="1:1">
      <c r="A247" s="65" t="s">
        <v>234</v>
      </c>
    </row>
    <row r="248" spans="1:1">
      <c r="A248" s="65" t="s">
        <v>642</v>
      </c>
    </row>
    <row r="249" spans="1:1">
      <c r="A249" s="65" t="s">
        <v>706</v>
      </c>
    </row>
    <row r="250" spans="1:1">
      <c r="A250" s="65" t="s">
        <v>355</v>
      </c>
    </row>
    <row r="251" spans="1:1">
      <c r="A251" s="65" t="s">
        <v>593</v>
      </c>
    </row>
    <row r="252" spans="1:1">
      <c r="A252" s="65" t="s">
        <v>610</v>
      </c>
    </row>
    <row r="253" spans="1:1">
      <c r="A253" s="65" t="s">
        <v>465</v>
      </c>
    </row>
    <row r="254" spans="1:1">
      <c r="A254" s="65" t="s">
        <v>528</v>
      </c>
    </row>
    <row r="255" spans="1:1">
      <c r="A255" s="65" t="s">
        <v>687</v>
      </c>
    </row>
    <row r="256" spans="1:1">
      <c r="A256" s="65" t="s">
        <v>456</v>
      </c>
    </row>
    <row r="257" spans="1:1">
      <c r="A257" s="65" t="s">
        <v>424</v>
      </c>
    </row>
    <row r="258" spans="1:1">
      <c r="A258" s="65" t="s">
        <v>684</v>
      </c>
    </row>
    <row r="259" spans="1:1">
      <c r="A259" s="65" t="s">
        <v>252</v>
      </c>
    </row>
    <row r="260" spans="1:1">
      <c r="A260" s="65" t="s">
        <v>624</v>
      </c>
    </row>
    <row r="261" spans="1:1">
      <c r="A261" s="65" t="s">
        <v>608</v>
      </c>
    </row>
    <row r="262" spans="1:1">
      <c r="A262" s="65" t="s">
        <v>278</v>
      </c>
    </row>
    <row r="263" spans="1:1">
      <c r="A263" s="65" t="s">
        <v>316</v>
      </c>
    </row>
    <row r="264" spans="1:1">
      <c r="A264" s="65" t="s">
        <v>411</v>
      </c>
    </row>
    <row r="265" spans="1:1">
      <c r="A265" s="65" t="s">
        <v>239</v>
      </c>
    </row>
    <row r="266" spans="1:1">
      <c r="A266" s="65" t="s">
        <v>347</v>
      </c>
    </row>
    <row r="267" spans="1:1">
      <c r="A267" s="65" t="s">
        <v>455</v>
      </c>
    </row>
    <row r="268" spans="1:1">
      <c r="A268" s="65" t="s">
        <v>271</v>
      </c>
    </row>
    <row r="269" spans="1:1">
      <c r="A269" s="65" t="s">
        <v>476</v>
      </c>
    </row>
    <row r="270" spans="1:1">
      <c r="A270" s="65" t="s">
        <v>292</v>
      </c>
    </row>
    <row r="271" spans="1:1">
      <c r="A271" s="65" t="s">
        <v>643</v>
      </c>
    </row>
    <row r="272" spans="1:1">
      <c r="A272" s="65" t="s">
        <v>350</v>
      </c>
    </row>
    <row r="273" spans="1:1">
      <c r="A273" s="65" t="s">
        <v>325</v>
      </c>
    </row>
    <row r="274" spans="1:1">
      <c r="A274" s="65" t="s">
        <v>221</v>
      </c>
    </row>
    <row r="275" spans="1:1">
      <c r="A275" s="65" t="s">
        <v>250</v>
      </c>
    </row>
    <row r="276" spans="1:1">
      <c r="A276" s="65" t="s">
        <v>539</v>
      </c>
    </row>
    <row r="277" spans="1:1">
      <c r="A277" s="65" t="s">
        <v>454</v>
      </c>
    </row>
    <row r="278" spans="1:1">
      <c r="A278" s="65" t="s">
        <v>616</v>
      </c>
    </row>
    <row r="279" spans="1:1">
      <c r="A279" s="65" t="s">
        <v>617</v>
      </c>
    </row>
    <row r="280" spans="1:1">
      <c r="A280" s="65" t="s">
        <v>225</v>
      </c>
    </row>
    <row r="281" spans="1:1">
      <c r="A281" s="65" t="s">
        <v>498</v>
      </c>
    </row>
    <row r="282" spans="1:1">
      <c r="A282" s="65" t="s">
        <v>598</v>
      </c>
    </row>
    <row r="283" spans="1:1">
      <c r="A283" s="65" t="s">
        <v>351</v>
      </c>
    </row>
    <row r="284" spans="1:1">
      <c r="A284" s="65" t="s">
        <v>412</v>
      </c>
    </row>
    <row r="285" spans="1:1">
      <c r="A285" s="65" t="s">
        <v>266</v>
      </c>
    </row>
    <row r="286" spans="1:1">
      <c r="A286" s="65" t="s">
        <v>453</v>
      </c>
    </row>
    <row r="287" spans="1:1">
      <c r="A287" s="65" t="s">
        <v>395</v>
      </c>
    </row>
    <row r="288" spans="1:1">
      <c r="A288" s="65" t="s">
        <v>443</v>
      </c>
    </row>
    <row r="289" spans="1:1">
      <c r="A289" s="65" t="s">
        <v>450</v>
      </c>
    </row>
    <row r="290" spans="1:1">
      <c r="A290" s="65" t="s">
        <v>397</v>
      </c>
    </row>
    <row r="291" spans="1:1">
      <c r="A291" s="65" t="s">
        <v>650</v>
      </c>
    </row>
    <row r="292" spans="1:1">
      <c r="A292" s="65" t="s">
        <v>391</v>
      </c>
    </row>
    <row r="293" spans="1:1">
      <c r="A293" s="65" t="s">
        <v>447</v>
      </c>
    </row>
    <row r="294" spans="1:1">
      <c r="A294" s="65" t="s">
        <v>277</v>
      </c>
    </row>
    <row r="295" spans="1:1">
      <c r="A295" s="65" t="s">
        <v>256</v>
      </c>
    </row>
    <row r="296" spans="1:1">
      <c r="A296" s="65" t="s">
        <v>243</v>
      </c>
    </row>
    <row r="297" spans="1:1">
      <c r="A297" s="65" t="s">
        <v>669</v>
      </c>
    </row>
    <row r="298" spans="1:1">
      <c r="A298" s="65" t="s">
        <v>469</v>
      </c>
    </row>
    <row r="299" spans="1:1">
      <c r="A299" s="65" t="s">
        <v>696</v>
      </c>
    </row>
    <row r="300" spans="1:1">
      <c r="A300" s="65" t="s">
        <v>242</v>
      </c>
    </row>
    <row r="301" spans="1:1">
      <c r="A301" s="65" t="s">
        <v>265</v>
      </c>
    </row>
    <row r="302" spans="1:1">
      <c r="A302" s="65" t="s">
        <v>297</v>
      </c>
    </row>
    <row r="303" spans="1:1">
      <c r="A303" s="65" t="s">
        <v>535</v>
      </c>
    </row>
    <row r="304" spans="1:1">
      <c r="A304" s="65" t="s">
        <v>638</v>
      </c>
    </row>
    <row r="305" spans="1:1">
      <c r="A305" s="65" t="s">
        <v>507</v>
      </c>
    </row>
    <row r="306" spans="1:1">
      <c r="A306" s="65" t="s">
        <v>472</v>
      </c>
    </row>
    <row r="307" spans="1:1">
      <c r="A307" s="65" t="s">
        <v>233</v>
      </c>
    </row>
    <row r="308" spans="1:1">
      <c r="A308" s="65" t="s">
        <v>699</v>
      </c>
    </row>
    <row r="309" spans="1:1">
      <c r="A309" s="65" t="s">
        <v>675</v>
      </c>
    </row>
    <row r="310" spans="1:1">
      <c r="A310" s="65" t="s">
        <v>678</v>
      </c>
    </row>
    <row r="311" spans="1:1">
      <c r="A311" s="65" t="s">
        <v>324</v>
      </c>
    </row>
    <row r="312" spans="1:1">
      <c r="A312" s="65" t="s">
        <v>521</v>
      </c>
    </row>
    <row r="313" spans="1:1">
      <c r="A313" s="65" t="s">
        <v>552</v>
      </c>
    </row>
    <row r="314" spans="1:1">
      <c r="A314" s="65" t="s">
        <v>519</v>
      </c>
    </row>
    <row r="315" spans="1:1">
      <c r="A315" s="65" t="s">
        <v>575</v>
      </c>
    </row>
    <row r="316" spans="1:1">
      <c r="A316" s="65" t="s">
        <v>3</v>
      </c>
    </row>
    <row r="317" spans="1:1">
      <c r="A317" s="65" t="s">
        <v>274</v>
      </c>
    </row>
    <row r="318" spans="1:1">
      <c r="A318" s="65" t="s">
        <v>423</v>
      </c>
    </row>
    <row r="319" spans="1:1">
      <c r="A319" s="65" t="s">
        <v>527</v>
      </c>
    </row>
    <row r="320" spans="1:1">
      <c r="A320" s="65" t="s">
        <v>331</v>
      </c>
    </row>
    <row r="321" spans="1:1">
      <c r="A321" s="65" t="s">
        <v>542</v>
      </c>
    </row>
    <row r="322" spans="1:1">
      <c r="A322" s="65" t="s">
        <v>416</v>
      </c>
    </row>
    <row r="323" spans="1:1">
      <c r="A323" s="65" t="s">
        <v>540</v>
      </c>
    </row>
    <row r="324" spans="1:1">
      <c r="A324" s="65" t="s">
        <v>328</v>
      </c>
    </row>
    <row r="325" spans="1:1">
      <c r="A325" s="65" t="s">
        <v>541</v>
      </c>
    </row>
    <row r="326" spans="1:1">
      <c r="A326" s="65" t="s">
        <v>671</v>
      </c>
    </row>
    <row r="327" spans="1:1">
      <c r="A327" s="65" t="s">
        <v>680</v>
      </c>
    </row>
    <row r="328" spans="1:1">
      <c r="A328" s="65" t="s">
        <v>627</v>
      </c>
    </row>
    <row r="329" spans="1:1">
      <c r="A329" s="65" t="s">
        <v>612</v>
      </c>
    </row>
    <row r="330" spans="1:1">
      <c r="A330" s="65" t="s">
        <v>257</v>
      </c>
    </row>
    <row r="331" spans="1:1">
      <c r="A331" s="65" t="s">
        <v>296</v>
      </c>
    </row>
    <row r="332" spans="1:1">
      <c r="A332" s="65" t="s">
        <v>682</v>
      </c>
    </row>
    <row r="333" spans="1:1">
      <c r="A333" s="65" t="s">
        <v>387</v>
      </c>
    </row>
    <row r="334" spans="1:1">
      <c r="A334" s="65" t="s">
        <v>501</v>
      </c>
    </row>
    <row r="335" spans="1:1">
      <c r="A335" s="65" t="s">
        <v>445</v>
      </c>
    </row>
    <row r="336" spans="1:1">
      <c r="A336" s="65" t="s">
        <v>518</v>
      </c>
    </row>
    <row r="337" spans="1:1">
      <c r="A337" s="65" t="s">
        <v>441</v>
      </c>
    </row>
    <row r="338" spans="1:1">
      <c r="A338" s="65" t="s">
        <v>549</v>
      </c>
    </row>
    <row r="339" spans="1:1">
      <c r="A339" s="65" t="s">
        <v>344</v>
      </c>
    </row>
    <row r="340" spans="1:1">
      <c r="A340" s="65" t="s">
        <v>483</v>
      </c>
    </row>
    <row r="341" spans="1:1">
      <c r="A341" s="65" t="s">
        <v>532</v>
      </c>
    </row>
    <row r="342" spans="1:1">
      <c r="A342" s="65" t="s">
        <v>531</v>
      </c>
    </row>
    <row r="343" spans="1:1">
      <c r="A343" s="65" t="s">
        <v>371</v>
      </c>
    </row>
    <row r="344" spans="1:1">
      <c r="A344" s="65" t="s">
        <v>631</v>
      </c>
    </row>
    <row r="345" spans="1:1">
      <c r="A345" s="65" t="s">
        <v>286</v>
      </c>
    </row>
    <row r="346" spans="1:1">
      <c r="A346" s="65" t="s">
        <v>263</v>
      </c>
    </row>
    <row r="347" spans="1:1">
      <c r="A347" s="65" t="s">
        <v>661</v>
      </c>
    </row>
    <row r="348" spans="1:1">
      <c r="A348" s="65" t="s">
        <v>402</v>
      </c>
    </row>
    <row r="349" spans="1:1">
      <c r="A349" s="65" t="s">
        <v>533</v>
      </c>
    </row>
    <row r="350" spans="1:1">
      <c r="A350" s="65" t="s">
        <v>689</v>
      </c>
    </row>
    <row r="351" spans="1:1">
      <c r="A351" s="65" t="s">
        <v>410</v>
      </c>
    </row>
    <row r="352" spans="1:1">
      <c r="A352" s="65" t="s">
        <v>287</v>
      </c>
    </row>
    <row r="353" spans="1:1">
      <c r="A353" s="65" t="s">
        <v>359</v>
      </c>
    </row>
    <row r="354" spans="1:1">
      <c r="A354" s="65" t="s">
        <v>291</v>
      </c>
    </row>
    <row r="355" spans="1:1">
      <c r="A355" s="65" t="s">
        <v>241</v>
      </c>
    </row>
    <row r="356" spans="1:1">
      <c r="A356" s="65" t="s">
        <v>681</v>
      </c>
    </row>
    <row r="357" spans="1:1">
      <c r="A357" s="65" t="s">
        <v>426</v>
      </c>
    </row>
    <row r="358" spans="1:1">
      <c r="A358" s="65" t="s">
        <v>599</v>
      </c>
    </row>
    <row r="359" spans="1:1">
      <c r="A359" s="65" t="s">
        <v>409</v>
      </c>
    </row>
    <row r="360" spans="1:1">
      <c r="A360" s="65" t="s">
        <v>668</v>
      </c>
    </row>
    <row r="361" spans="1:1">
      <c r="A361" s="65" t="s">
        <v>370</v>
      </c>
    </row>
    <row r="362" spans="1:1">
      <c r="A362" s="65" t="s">
        <v>408</v>
      </c>
    </row>
    <row r="363" spans="1:1">
      <c r="A363" s="65" t="s">
        <v>491</v>
      </c>
    </row>
    <row r="364" spans="1:1">
      <c r="A364" s="65" t="s">
        <v>428</v>
      </c>
    </row>
    <row r="365" spans="1:1">
      <c r="A365" s="65" t="s">
        <v>254</v>
      </c>
    </row>
    <row r="366" spans="1:1">
      <c r="A366" s="65" t="s">
        <v>702</v>
      </c>
    </row>
    <row r="367" spans="1:1">
      <c r="A367" s="65" t="s">
        <v>605</v>
      </c>
    </row>
    <row r="368" spans="1:1">
      <c r="A368" s="65" t="s">
        <v>466</v>
      </c>
    </row>
    <row r="369" spans="1:1">
      <c r="A369" s="65" t="s">
        <v>314</v>
      </c>
    </row>
    <row r="370" spans="1:1">
      <c r="A370" s="65" t="s">
        <v>494</v>
      </c>
    </row>
    <row r="371" spans="1:1">
      <c r="A371" s="65" t="s">
        <v>405</v>
      </c>
    </row>
    <row r="372" spans="1:1">
      <c r="A372" s="65" t="s">
        <v>602</v>
      </c>
    </row>
    <row r="373" spans="1:1">
      <c r="A373" s="65" t="s">
        <v>431</v>
      </c>
    </row>
    <row r="374" spans="1:1">
      <c r="A374" s="65" t="s">
        <v>463</v>
      </c>
    </row>
    <row r="375" spans="1:1">
      <c r="A375" s="65" t="s">
        <v>509</v>
      </c>
    </row>
    <row r="376" spans="1:1">
      <c r="A376" s="65" t="s">
        <v>451</v>
      </c>
    </row>
    <row r="377" spans="1:1">
      <c r="A377" s="65" t="s">
        <v>372</v>
      </c>
    </row>
    <row r="378" spans="1:1">
      <c r="A378" s="65" t="s">
        <v>404</v>
      </c>
    </row>
    <row r="379" spans="1:1">
      <c r="A379" s="65" t="s">
        <v>691</v>
      </c>
    </row>
    <row r="380" spans="1:1">
      <c r="A380" s="65" t="s">
        <v>516</v>
      </c>
    </row>
    <row r="381" spans="1:1">
      <c r="A381" s="65" t="s">
        <v>255</v>
      </c>
    </row>
    <row r="382" spans="1:1">
      <c r="A382" s="65" t="s">
        <v>384</v>
      </c>
    </row>
    <row r="383" spans="1:1">
      <c r="A383" s="65" t="s">
        <v>690</v>
      </c>
    </row>
    <row r="384" spans="1:1">
      <c r="A384" s="65" t="s">
        <v>523</v>
      </c>
    </row>
    <row r="385" spans="1:1">
      <c r="A385" s="65" t="s">
        <v>468</v>
      </c>
    </row>
    <row r="386" spans="1:1">
      <c r="A386" s="65" t="s">
        <v>403</v>
      </c>
    </row>
    <row r="387" spans="1:1">
      <c r="A387" s="65" t="s">
        <v>571</v>
      </c>
    </row>
    <row r="388" spans="1:1">
      <c r="A388" s="65" t="s">
        <v>600</v>
      </c>
    </row>
    <row r="389" spans="1:1">
      <c r="A389" s="65" t="s">
        <v>406</v>
      </c>
    </row>
    <row r="390" spans="1:1">
      <c r="A390" s="65" t="s">
        <v>407</v>
      </c>
    </row>
    <row r="391" spans="1:1">
      <c r="A391" s="65" t="s">
        <v>625</v>
      </c>
    </row>
    <row r="392" spans="1:1">
      <c r="A392" s="65" t="s">
        <v>604</v>
      </c>
    </row>
    <row r="393" spans="1:1">
      <c r="A393" s="65" t="s">
        <v>264</v>
      </c>
    </row>
    <row r="394" spans="1:1">
      <c r="A394" s="65" t="s">
        <v>679</v>
      </c>
    </row>
    <row r="395" spans="1:1">
      <c r="A395" s="65" t="s">
        <v>248</v>
      </c>
    </row>
    <row r="396" spans="1:1">
      <c r="A396" s="65" t="s">
        <v>692</v>
      </c>
    </row>
    <row r="397" spans="1:1">
      <c r="A397" s="65" t="s">
        <v>315</v>
      </c>
    </row>
    <row r="398" spans="1:1">
      <c r="A398" s="65" t="s">
        <v>505</v>
      </c>
    </row>
    <row r="399" spans="1:1">
      <c r="A399" s="65" t="s">
        <v>609</v>
      </c>
    </row>
    <row r="400" spans="1:1">
      <c r="A400" s="65" t="s">
        <v>231</v>
      </c>
    </row>
    <row r="401" spans="1:1">
      <c r="A401" s="65" t="s">
        <v>647</v>
      </c>
    </row>
    <row r="402" spans="1:1">
      <c r="A402" s="65" t="s">
        <v>237</v>
      </c>
    </row>
    <row r="403" spans="1:1">
      <c r="A403" s="65" t="s">
        <v>435</v>
      </c>
    </row>
    <row r="404" spans="1:1">
      <c r="A404" s="65" t="s">
        <v>621</v>
      </c>
    </row>
    <row r="405" spans="1:1">
      <c r="A405" s="65" t="s">
        <v>389</v>
      </c>
    </row>
    <row r="406" spans="1:1">
      <c r="A406" s="65" t="s">
        <v>247</v>
      </c>
    </row>
    <row r="407" spans="1:1">
      <c r="A407" s="65" t="s">
        <v>462</v>
      </c>
    </row>
    <row r="408" spans="1:1">
      <c r="A408" s="65" t="s">
        <v>367</v>
      </c>
    </row>
    <row r="409" spans="1:1">
      <c r="A409" s="65" t="s">
        <v>683</v>
      </c>
    </row>
    <row r="410" spans="1:1">
      <c r="A410" s="65" t="s">
        <v>452</v>
      </c>
    </row>
    <row r="411" spans="1:1">
      <c r="A411" s="65" t="s">
        <v>590</v>
      </c>
    </row>
    <row r="412" spans="1:1">
      <c r="A412" s="65" t="s">
        <v>232</v>
      </c>
    </row>
    <row r="413" spans="1:1">
      <c r="A413" s="65" t="s">
        <v>660</v>
      </c>
    </row>
    <row r="414" spans="1:1">
      <c r="A414" s="65" t="s">
        <v>421</v>
      </c>
    </row>
    <row r="415" spans="1:1">
      <c r="A415" s="65" t="s">
        <v>446</v>
      </c>
    </row>
    <row r="416" spans="1:1">
      <c r="A416" s="65" t="s">
        <v>284</v>
      </c>
    </row>
    <row r="417" spans="1:1">
      <c r="A417" s="65" t="s">
        <v>303</v>
      </c>
    </row>
    <row r="418" spans="1:1">
      <c r="A418" s="65" t="s">
        <v>319</v>
      </c>
    </row>
    <row r="419" spans="1:1">
      <c r="A419" s="65" t="s">
        <v>701</v>
      </c>
    </row>
    <row r="420" spans="1:1">
      <c r="A420" s="65" t="s">
        <v>586</v>
      </c>
    </row>
    <row r="421" spans="1:1">
      <c r="A421" s="65" t="s">
        <v>589</v>
      </c>
    </row>
    <row r="422" spans="1:1">
      <c r="A422" s="65" t="s">
        <v>317</v>
      </c>
    </row>
    <row r="423" spans="1:1">
      <c r="A423" s="65" t="s">
        <v>448</v>
      </c>
    </row>
    <row r="424" spans="1:1">
      <c r="A424" s="65" t="s">
        <v>236</v>
      </c>
    </row>
    <row r="425" spans="1:1">
      <c r="A425" s="65" t="s">
        <v>288</v>
      </c>
    </row>
    <row r="426" spans="1:1">
      <c r="A426" s="65" t="s">
        <v>375</v>
      </c>
    </row>
    <row r="427" spans="1:1">
      <c r="A427" s="65" t="s">
        <v>474</v>
      </c>
    </row>
    <row r="428" spans="1:1">
      <c r="A428" s="65" t="s">
        <v>289</v>
      </c>
    </row>
    <row r="429" spans="1:1">
      <c r="A429" s="65" t="s">
        <v>363</v>
      </c>
    </row>
    <row r="430" spans="1:1">
      <c r="A430" s="65" t="s">
        <v>420</v>
      </c>
    </row>
    <row r="431" spans="1:1">
      <c r="A431" s="65" t="s">
        <v>707</v>
      </c>
    </row>
    <row r="432" spans="1:1">
      <c r="A432" s="65" t="s">
        <v>345</v>
      </c>
    </row>
    <row r="433" spans="1:1">
      <c r="A433" s="65" t="s">
        <v>537</v>
      </c>
    </row>
    <row r="434" spans="1:1">
      <c r="A434" s="65" t="s">
        <v>641</v>
      </c>
    </row>
    <row r="435" spans="1:1">
      <c r="A435" s="65" t="s">
        <v>422</v>
      </c>
    </row>
    <row r="436" spans="1:1">
      <c r="A436" s="65" t="s">
        <v>554</v>
      </c>
    </row>
    <row r="437" spans="1:1">
      <c r="A437" s="65" t="s">
        <v>700</v>
      </c>
    </row>
    <row r="438" spans="1:1">
      <c r="A438" s="65" t="s">
        <v>306</v>
      </c>
    </row>
    <row r="439" spans="1:1">
      <c r="A439" s="65" t="s">
        <v>383</v>
      </c>
    </row>
    <row r="440" spans="1:1">
      <c r="A440" s="65" t="s">
        <v>657</v>
      </c>
    </row>
    <row r="441" spans="1:1">
      <c r="A441" s="65" t="s">
        <v>327</v>
      </c>
    </row>
    <row r="442" spans="1:1">
      <c r="A442" s="65" t="s">
        <v>578</v>
      </c>
    </row>
    <row r="443" spans="1:1">
      <c r="A443" s="65" t="s">
        <v>301</v>
      </c>
    </row>
    <row r="444" spans="1:1">
      <c r="A444" s="65" t="s">
        <v>544</v>
      </c>
    </row>
    <row r="445" spans="1:1">
      <c r="A445" s="65" t="s">
        <v>436</v>
      </c>
    </row>
    <row r="446" spans="1:1">
      <c r="A446" s="65" t="s">
        <v>560</v>
      </c>
    </row>
    <row r="447" spans="1:1">
      <c r="A447" s="65" t="s">
        <v>564</v>
      </c>
    </row>
    <row r="448" spans="1:1">
      <c r="A448" s="65" t="s">
        <v>536</v>
      </c>
    </row>
    <row r="449" spans="1:1">
      <c r="A449" s="65" t="s">
        <v>567</v>
      </c>
    </row>
    <row r="450" spans="1:1">
      <c r="A450" s="65" t="s">
        <v>500</v>
      </c>
    </row>
    <row r="451" spans="1:1">
      <c r="A451" s="65" t="s">
        <v>637</v>
      </c>
    </row>
    <row r="452" spans="1:1">
      <c r="A452" s="65" t="s">
        <v>280</v>
      </c>
    </row>
    <row r="453" spans="1:1">
      <c r="A453" s="65" t="s">
        <v>635</v>
      </c>
    </row>
    <row r="454" spans="1:1">
      <c r="A454" s="65" t="s">
        <v>267</v>
      </c>
    </row>
    <row r="455" spans="1:1">
      <c r="A455" s="65" t="s">
        <v>511</v>
      </c>
    </row>
    <row r="456" spans="1:1">
      <c r="A456" s="65" t="s">
        <v>670</v>
      </c>
    </row>
    <row r="457" spans="1:1">
      <c r="A457" s="65" t="s">
        <v>484</v>
      </c>
    </row>
    <row r="458" spans="1:1">
      <c r="A458" s="65" t="s">
        <v>419</v>
      </c>
    </row>
    <row r="459" spans="1:1">
      <c r="A459" s="65" t="s">
        <v>517</v>
      </c>
    </row>
    <row r="460" spans="1:1">
      <c r="A460" s="65" t="s">
        <v>629</v>
      </c>
    </row>
    <row r="461" spans="1:1">
      <c r="A461" s="65" t="s">
        <v>238</v>
      </c>
    </row>
    <row r="462" spans="1:1">
      <c r="A462" s="65" t="s">
        <v>585</v>
      </c>
    </row>
    <row r="463" spans="1:1">
      <c r="A463" s="65" t="s">
        <v>439</v>
      </c>
    </row>
    <row r="464" spans="1:1">
      <c r="A464" s="65" t="s">
        <v>530</v>
      </c>
    </row>
    <row r="465" spans="1:1">
      <c r="A465" s="65" t="s">
        <v>418</v>
      </c>
    </row>
    <row r="466" spans="1:1">
      <c r="A466" s="65" t="s">
        <v>636</v>
      </c>
    </row>
    <row r="467" spans="1:1">
      <c r="A467" s="65" t="s">
        <v>632</v>
      </c>
    </row>
    <row r="468" spans="1:1">
      <c r="A468" s="65" t="s">
        <v>698</v>
      </c>
    </row>
    <row r="469" spans="1:1">
      <c r="A469" s="65" t="s">
        <v>613</v>
      </c>
    </row>
    <row r="470" spans="1:1">
      <c r="A470" s="65" t="s">
        <v>240</v>
      </c>
    </row>
    <row r="471" spans="1:1">
      <c r="A471" s="65" t="s">
        <v>281</v>
      </c>
    </row>
    <row r="472" spans="1:1">
      <c r="A472" s="65" t="s">
        <v>622</v>
      </c>
    </row>
    <row r="473" spans="1:1">
      <c r="A473" s="65" t="s">
        <v>645</v>
      </c>
    </row>
    <row r="474" spans="1:1">
      <c r="A474" s="65" t="s">
        <v>576</v>
      </c>
    </row>
    <row r="475" spans="1:1">
      <c r="A475" s="65" t="s">
        <v>299</v>
      </c>
    </row>
    <row r="476" spans="1:1">
      <c r="A476" s="65" t="s">
        <v>273</v>
      </c>
    </row>
    <row r="477" spans="1:1">
      <c r="A477" s="65" t="s">
        <v>493</v>
      </c>
    </row>
    <row r="478" spans="1:1">
      <c r="A478" s="65" t="s">
        <v>339</v>
      </c>
    </row>
    <row r="479" spans="1:1">
      <c r="A479" s="65" t="s">
        <v>686</v>
      </c>
    </row>
    <row r="480" spans="1:1">
      <c r="A480" s="65" t="s">
        <v>249</v>
      </c>
    </row>
    <row r="481" spans="1:1">
      <c r="A481" s="65" t="s">
        <v>432</v>
      </c>
    </row>
    <row r="482" spans="1:1">
      <c r="A482" s="65" t="s">
        <v>295</v>
      </c>
    </row>
    <row r="483" spans="1:1">
      <c r="A483" s="65" t="s">
        <v>591</v>
      </c>
    </row>
    <row r="484" spans="1:1">
      <c r="A484" s="65" t="s">
        <v>603</v>
      </c>
    </row>
    <row r="485" spans="1:1">
      <c r="A485" s="65" t="s">
        <v>551</v>
      </c>
    </row>
    <row r="486" spans="1:1">
      <c r="A486" s="65" t="s">
        <v>611</v>
      </c>
    </row>
    <row r="487" spans="1:1">
      <c r="A487" s="65" t="s">
        <v>563</v>
      </c>
    </row>
    <row r="488" spans="1:1">
      <c r="A488" s="65" t="s">
        <v>570</v>
      </c>
    </row>
    <row r="489" spans="1:1">
      <c r="A489" s="65" t="s">
        <v>577</v>
      </c>
    </row>
    <row r="490" spans="1:1">
      <c r="A490" s="65" t="s">
        <v>298</v>
      </c>
    </row>
    <row r="491" spans="1:1">
      <c r="A491" s="65" t="s">
        <v>594</v>
      </c>
    </row>
  </sheetData>
  <autoFilter ref="A1:A491" xr:uid="{00000000-0009-0000-0000-000007000000}"/>
  <sortState xmlns:xlrd2="http://schemas.microsoft.com/office/spreadsheetml/2017/richdata2" ref="A2:A490">
    <sortCondition ref="A2:A49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D16"/>
  <sheetViews>
    <sheetView workbookViewId="0">
      <pane ySplit="5" topLeftCell="A6" activePane="bottomLeft" state="frozen"/>
      <selection activeCell="D41" sqref="D41"/>
      <selection pane="bottomLeft" activeCell="D41" sqref="D41"/>
    </sheetView>
  </sheetViews>
  <sheetFormatPr defaultRowHeight="15"/>
  <cols>
    <col min="1" max="1" width="46.28515625" customWidth="1"/>
    <col min="2" max="2" width="16.28515625" bestFit="1" customWidth="1"/>
    <col min="3" max="3" width="5" customWidth="1"/>
    <col min="4" max="4" width="11.28515625" customWidth="1"/>
    <col min="5" max="5" width="9" customWidth="1"/>
    <col min="6" max="6" width="6.7109375" customWidth="1"/>
    <col min="7" max="7" width="9.7109375" customWidth="1"/>
    <col min="8" max="8" width="7.140625" customWidth="1"/>
    <col min="9" max="9" width="5" customWidth="1"/>
    <col min="10" max="10" width="9.85546875" customWidth="1"/>
    <col min="11" max="11" width="11.28515625" bestFit="1" customWidth="1"/>
  </cols>
  <sheetData>
    <row r="1" spans="1:4">
      <c r="A1" s="25" t="s">
        <v>48</v>
      </c>
      <c r="B1" s="26">
        <v>2020</v>
      </c>
    </row>
    <row r="2" spans="1:4">
      <c r="A2" s="25" t="s">
        <v>2220</v>
      </c>
      <c r="B2" t="s">
        <v>2238</v>
      </c>
    </row>
    <row r="4" spans="1:4">
      <c r="A4" s="25" t="s">
        <v>49</v>
      </c>
      <c r="B4" s="25" t="s">
        <v>47</v>
      </c>
    </row>
    <row r="5" spans="1:4">
      <c r="A5" s="25" t="s">
        <v>45</v>
      </c>
      <c r="B5" t="s">
        <v>41</v>
      </c>
      <c r="C5" t="s">
        <v>40</v>
      </c>
      <c r="D5" t="s">
        <v>46</v>
      </c>
    </row>
    <row r="6" spans="1:4">
      <c r="A6" s="26" t="s">
        <v>27</v>
      </c>
      <c r="B6" s="27"/>
      <c r="C6" s="27">
        <v>2</v>
      </c>
      <c r="D6" s="27">
        <v>2</v>
      </c>
    </row>
    <row r="7" spans="1:4">
      <c r="A7" s="71" t="s">
        <v>2227</v>
      </c>
      <c r="B7" s="27"/>
      <c r="C7" s="27">
        <v>1</v>
      </c>
      <c r="D7" s="27">
        <v>1</v>
      </c>
    </row>
    <row r="8" spans="1:4">
      <c r="A8" s="71" t="s">
        <v>2226</v>
      </c>
      <c r="B8" s="27"/>
      <c r="C8" s="27">
        <v>1</v>
      </c>
      <c r="D8" s="27">
        <v>1</v>
      </c>
    </row>
    <row r="9" spans="1:4">
      <c r="A9" s="26" t="s">
        <v>22</v>
      </c>
      <c r="B9" s="27"/>
      <c r="C9" s="27">
        <v>1</v>
      </c>
      <c r="D9" s="27">
        <v>1</v>
      </c>
    </row>
    <row r="10" spans="1:4">
      <c r="A10" s="71" t="s">
        <v>2232</v>
      </c>
      <c r="B10" s="27"/>
      <c r="C10" s="27">
        <v>1</v>
      </c>
      <c r="D10" s="27">
        <v>1</v>
      </c>
    </row>
    <row r="11" spans="1:4">
      <c r="A11" s="26" t="s">
        <v>28</v>
      </c>
      <c r="B11" s="27"/>
      <c r="C11" s="27">
        <v>1</v>
      </c>
      <c r="D11" s="27">
        <v>1</v>
      </c>
    </row>
    <row r="12" spans="1:4">
      <c r="A12" s="71" t="s">
        <v>2234</v>
      </c>
      <c r="B12" s="27"/>
      <c r="C12" s="27">
        <v>1</v>
      </c>
      <c r="D12" s="27">
        <v>1</v>
      </c>
    </row>
    <row r="13" spans="1:4">
      <c r="A13" s="26" t="s">
        <v>2235</v>
      </c>
      <c r="B13" s="27">
        <v>1</v>
      </c>
      <c r="C13" s="27">
        <v>1</v>
      </c>
      <c r="D13" s="27">
        <v>2</v>
      </c>
    </row>
    <row r="14" spans="1:4">
      <c r="A14" s="71" t="s">
        <v>2230</v>
      </c>
      <c r="B14" s="27"/>
      <c r="C14" s="27">
        <v>1</v>
      </c>
      <c r="D14" s="27">
        <v>1</v>
      </c>
    </row>
    <row r="15" spans="1:4">
      <c r="A15" s="71" t="s">
        <v>2229</v>
      </c>
      <c r="B15" s="27">
        <v>1</v>
      </c>
      <c r="C15" s="27"/>
      <c r="D15" s="27">
        <v>1</v>
      </c>
    </row>
    <row r="16" spans="1:4">
      <c r="A16" s="26" t="s">
        <v>46</v>
      </c>
      <c r="B16" s="27">
        <v>1</v>
      </c>
      <c r="C16" s="27">
        <v>5</v>
      </c>
      <c r="D16" s="27">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Value Score &amp; Severity Rating</vt:lpstr>
      <vt:lpstr>AD Status</vt:lpstr>
      <vt:lpstr>Priority Rating</vt:lpstr>
      <vt:lpstr>Resolution Status</vt:lpstr>
      <vt:lpstr>List</vt:lpstr>
      <vt:lpstr>Summary</vt:lpstr>
      <vt:lpstr>Products</vt:lpstr>
      <vt:lpstr>CBB Vendors</vt:lpstr>
      <vt:lpstr>Pivot</vt:lpstr>
      <vt:lpstr>Application</vt:lpstr>
      <vt:lpstr>Root Cause</vt:lpstr>
      <vt:lpstr>Basel Risk Event</vt:lpstr>
      <vt:lpstr>LOB DB Charts</vt:lpstr>
      <vt:lpstr>RCSA List</vt:lpstr>
      <vt:lpstr>A.Environment</vt:lpstr>
      <vt:lpstr>B.People</vt:lpstr>
      <vt:lpstr>C.Process</vt:lpstr>
      <vt:lpstr>D.Technology</vt:lpstr>
      <vt:lpstr>Environment</vt:lpstr>
      <vt:lpstr>InternalFraud</vt:lpstr>
      <vt:lpstr>Products!Print_Area</vt:lpstr>
    </vt:vector>
  </TitlesOfParts>
  <Company>Produban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Produban CORP</dc:creator>
  <cp:lastModifiedBy>Ashwini Agnihotri</cp:lastModifiedBy>
  <cp:lastPrinted>2019-12-17T20:43:42Z</cp:lastPrinted>
  <dcterms:created xsi:type="dcterms:W3CDTF">2018-02-14T19:54:30Z</dcterms:created>
  <dcterms:modified xsi:type="dcterms:W3CDTF">2021-04-23T21:51:23Z</dcterms:modified>
</cp:coreProperties>
</file>