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ag\Downloads\"/>
    </mc:Choice>
  </mc:AlternateContent>
  <xr:revisionPtr revIDLastSave="0" documentId="13_ncr:1_{10AFA3EF-4CEB-488E-BB49-767ABD5A607B}" xr6:coauthVersionLast="47" xr6:coauthVersionMax="47" xr10:uidLastSave="{00000000-0000-0000-0000-000000000000}"/>
  <bookViews>
    <workbookView xWindow="-108" yWindow="-108" windowWidth="23256" windowHeight="1317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7" l="1"/>
  <c r="B2" i="7"/>
  <c r="B4" i="7"/>
  <c r="B3" i="7"/>
  <c r="B3" i="4"/>
  <c r="B4" i="4"/>
  <c r="B2" i="4"/>
  <c r="B4" i="9"/>
  <c r="B3" i="9"/>
  <c r="B4" i="8"/>
  <c r="B5" i="8"/>
  <c r="B6" i="8"/>
  <c r="B3" i="8"/>
  <c r="B4" i="6" a="1"/>
  <c r="B4" i="6"/>
  <c r="B5" i="6" a="1"/>
  <c r="B5" i="6"/>
  <c r="B6" i="6" a="1"/>
  <c r="B6" i="6"/>
  <c r="B3" i="6" a="1"/>
  <c r="B3" i="6"/>
  <c r="B5" i="1"/>
  <c r="B4" i="1"/>
  <c r="B3" i="1"/>
  <c r="B6" i="1"/>
  <c r="B4" i="2"/>
  <c r="B5" i="2"/>
  <c r="B3" i="2"/>
  <c r="F23" i="9"/>
  <c r="F22" i="9"/>
  <c r="H23" i="8"/>
  <c r="H22" i="8"/>
  <c r="I23" i="6"/>
  <c r="I22" i="6"/>
  <c r="H22" i="1"/>
  <c r="H23" i="1"/>
  <c r="C6" i="6"/>
  <c r="C5" i="6"/>
  <c r="C4" i="6"/>
  <c r="C3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<sst xmlns="http://schemas.openxmlformats.org/spreadsheetml/2006/main" count="484" uniqueCount="92">
  <si>
    <t>EmployeeID</t>
  </si>
  <si>
    <t>FirstName</t>
  </si>
  <si>
    <t>LastName</t>
  </si>
  <si>
    <t>Full Name</t>
  </si>
  <si>
    <t>Age</t>
  </si>
  <si>
    <t>Address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</si>
  <si>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</si>
  <si>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</si>
  <si>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</si>
  <si>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</si>
  <si>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</si>
  <si>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</si>
  <si>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</si>
  <si>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</si>
  <si>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Jim Halpert</t>
  </si>
  <si>
    <t>Male</t>
  </si>
  <si>
    <t>Salesman</t>
  </si>
  <si>
    <t>11/2/2001</t>
  </si>
  <si>
    <t>9/6/2015</t>
  </si>
  <si>
    <t>Jim.Halpert@DunderMifflin.com</t>
  </si>
  <si>
    <t>Toby Flenderson</t>
  </si>
  <si>
    <t>Pam</t>
  </si>
  <si>
    <t>Beasley</t>
  </si>
  <si>
    <t>Pam 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</si>
  <si>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</si>
  <si>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</si>
  <si>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</si>
  <si>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</si>
  <si>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</si>
  <si>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</si>
  <si>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</si>
  <si>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Dwight Schrute</t>
  </si>
  <si>
    <t>7/4/2000</t>
  </si>
  <si>
    <t>9/8/2017</t>
  </si>
  <si>
    <t>Dwight.Schrute@AOL.com</t>
  </si>
  <si>
    <t>Meredith Palmer</t>
  </si>
  <si>
    <t>Angela</t>
  </si>
  <si>
    <t>Martin</t>
  </si>
  <si>
    <t>Angela Martin</t>
  </si>
  <si>
    <t>Accountant</t>
  </si>
  <si>
    <t>1/5/2000</t>
  </si>
  <si>
    <t>12/3/2015</t>
  </si>
  <si>
    <t>Angela.Martin@DunderMifflin.com</t>
  </si>
  <si>
    <t>Kevin Malone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</si>
  <si>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</si>
  <si>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</si>
  <si>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</si>
  <si>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</si>
  <si>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</si>
  <si>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</si>
  <si>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</si>
  <si>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</si>
  <si>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Michael 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</si>
  <si>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</si>
  <si>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</si>
  <si>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</si>
  <si>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</si>
  <si>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</si>
  <si>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</si>
  <si>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</si>
  <si>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</si>
  <si>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</si>
  <si>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</si>
  <si>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Stanley 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</si>
  <si>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</si>
  <si>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</si>
  <si>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</si>
  <si>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</si>
  <si>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</si>
  <si>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</si>
  <si>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</si>
  <si>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Toby Flender</t>
  </si>
  <si>
    <t>Kevin Malo</t>
  </si>
  <si>
    <t>Start Date</t>
  </si>
  <si>
    <t>Person</t>
  </si>
  <si>
    <t>1/1/2000</t>
  </si>
  <si>
    <t xml:space="preserve">February 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</si>
  <si>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</si>
  <si>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</si>
  <si>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</si>
  <si>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</si>
  <si>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</si>
  <si>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</si>
  <si>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</si>
  <si>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</si>
  <si>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</si>
  <si>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</si>
  <si>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</si>
  <si>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</si>
  <si>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</si>
  <si>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</si>
  <si>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February-March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</si>
</sst>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tabSelected="1" zoomScale="153" workbookViewId="0">
      <selection activeCell="B5" sqref="B5"/>
    </sheetView>
  </sheetViews>
  <sheetFormatPr defaultRowHeight="14.4" x14ac:dyDescent="0.3"/>
  <cols>
    <col min="1" max="1" width="15.33203125" bestFit="1" customWidth="1"/>
    <col min="2" max="2" width="24.5546875" customWidth="1"/>
    <col min="8" max="8" width="14.6640625" bestFit="1" customWidth="1"/>
    <col min="12" max="12" width="15.664062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3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 x14ac:dyDescent="0.3">
      <c r="A3" t="s">
        <v>20</v>
      </c>
      <c r="B3" t="str">
        <f>_xlfn.XLOOKUP(A3,H2:H10,P2:P10)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 x14ac:dyDescent="0.3">
      <c r="A4" t="s">
        <v>23</v>
      </c>
      <c r="B4" t="str">
        <f>_xlfn.XLOOKUP(A4,H3:H11,P3:P11)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 x14ac:dyDescent="0.3">
      <c r="A5" t="s">
        <v>35</v>
      </c>
      <c r="B5" t="str">
        <f>_xlfn.XLOOKUP(A5,H4:H12,P4:P12)</f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 x14ac:dyDescent="0.3">
      <c r="A6" t="s">
        <v>43</v>
      </c>
      <c r="B6" t="str">
        <f t="shared" ref="B6" si="0">_xlfn.XLOOKUP(A6,H5:H13,P5:P13)</f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 x14ac:dyDescent="0.3">
      <c r="E7">
        <v>1006</v>
      </c>
      <c r="F7" t="s">
        <v>50</v>
      </c>
      <c r="G7" t="s">
        <v>51</v>
      </c>
      <c r="H7" t="s">
        <v>52</v>
      </c>
      <c r="I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 x14ac:dyDescent="0.3">
      <c r="E8">
        <v>1007</v>
      </c>
      <c r="F8" t="s">
        <v>56</v>
      </c>
      <c r="G8" t="s">
        <v>57</v>
      </c>
      <c r="H8" t="s">
        <v>35</v>
      </c>
      <c r="I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 x14ac:dyDescent="0.3">
      <c r="E9">
        <v>1008</v>
      </c>
      <c r="F9" t="s">
        <v>61</v>
      </c>
      <c r="G9" t="s">
        <v>62</v>
      </c>
      <c r="H9" t="s">
        <v>63</v>
      </c>
      <c r="I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 x14ac:dyDescent="0.3">
      <c r="E10">
        <v>1009</v>
      </c>
      <c r="F10" t="s">
        <v>67</v>
      </c>
      <c r="G10" t="s">
        <v>68</v>
      </c>
      <c r="H10" t="s">
        <v>43</v>
      </c>
      <c r="I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3" sqref="C3"/>
    </sheetView>
  </sheetViews>
  <sheetFormatPr defaultRowHeight="14.4" x14ac:dyDescent="0.3"/>
  <cols>
    <col min="1" max="1" width="14.6640625" bestFit="1" customWidth="1"/>
    <col min="2" max="2" width="10.6640625" customWidth="1"/>
    <col min="3" max="3" width="42" customWidth="1"/>
    <col min="9" max="9" width="14.6640625" bestFit="1" customWidth="1"/>
    <col min="12" max="12" width="15.664062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3">
      <c r="A2" t="s">
        <v>3</v>
      </c>
      <c r="B2" t="s">
        <v>10</v>
      </c>
      <c r="C2" t="s">
        <v>11</v>
      </c>
      <c r="F2">
        <v>1001</v>
      </c>
      <c r="G2" t="s">
        <v>12</v>
      </c>
      <c r="H2" t="s">
        <v>13</v>
      </c>
      <c r="I2" t="s">
        <v>14</v>
      </c>
      <c r="J2">
        <v>30</v>
      </c>
      <c r="K2" t="s">
        <v>15</v>
      </c>
      <c r="L2" t="s">
        <v>16</v>
      </c>
      <c r="M2">
        <v>45000</v>
      </c>
      <c r="N2" s="1" t="s">
        <v>17</v>
      </c>
      <c r="O2" s="1" t="s">
        <v>18</v>
      </c>
      <c r="P2" s="2" t="s">
        <v>19</v>
      </c>
    </row>
    <row r="3" spans="1:16" x14ac:dyDescent="0.3">
      <c r="A3" t="s">
        <v>20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21</v>
      </c>
      <c r="H3" t="s">
        <v>22</v>
      </c>
      <c r="I3" t="s">
        <v>23</v>
      </c>
      <c r="J3">
        <v>30</v>
      </c>
      <c r="K3" t="s">
        <v>24</v>
      </c>
      <c r="L3" t="s">
        <v>25</v>
      </c>
      <c r="M3">
        <v>36000</v>
      </c>
      <c r="N3" s="1" t="s">
        <v>26</v>
      </c>
      <c r="O3" s="1" t="s">
        <v>27</v>
      </c>
      <c r="P3" s="2" t="s">
        <v>28</v>
      </c>
    </row>
    <row r="4" spans="1:16" x14ac:dyDescent="0.3">
      <c r="A4" t="s">
        <v>23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29</v>
      </c>
      <c r="H4" t="s">
        <v>30</v>
      </c>
      <c r="I4" t="s">
        <v>31</v>
      </c>
      <c r="J4">
        <v>29</v>
      </c>
      <c r="K4" t="s">
        <v>15</v>
      </c>
      <c r="L4" t="s">
        <v>16</v>
      </c>
      <c r="M4">
        <v>63000</v>
      </c>
      <c r="N4" s="1" t="s">
        <v>32</v>
      </c>
      <c r="O4" s="1" t="s">
        <v>33</v>
      </c>
      <c r="P4" s="2" t="s">
        <v>34</v>
      </c>
    </row>
    <row r="5" spans="1:16" x14ac:dyDescent="0.3">
      <c r="A5" t="s">
        <v>35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36</v>
      </c>
      <c r="H5" t="s">
        <v>37</v>
      </c>
      <c r="I5" t="s">
        <v>38</v>
      </c>
      <c r="J5">
        <v>31</v>
      </c>
      <c r="K5" t="s">
        <v>24</v>
      </c>
      <c r="L5" t="s">
        <v>39</v>
      </c>
      <c r="M5">
        <v>47000</v>
      </c>
      <c r="N5" s="1" t="s">
        <v>40</v>
      </c>
      <c r="O5" s="1" t="s">
        <v>41</v>
      </c>
      <c r="P5" s="2" t="s">
        <v>42</v>
      </c>
    </row>
    <row r="6" spans="1:16" x14ac:dyDescent="0.3">
      <c r="A6" t="s">
        <v>43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44</v>
      </c>
      <c r="H6" t="s">
        <v>45</v>
      </c>
      <c r="I6" t="s">
        <v>20</v>
      </c>
      <c r="J6">
        <v>32</v>
      </c>
      <c r="K6" t="s">
        <v>15</v>
      </c>
      <c r="L6" t="s">
        <v>46</v>
      </c>
      <c r="M6">
        <v>50000</v>
      </c>
      <c r="N6" s="1" t="s">
        <v>47</v>
      </c>
      <c r="O6" s="1" t="s">
        <v>48</v>
      </c>
      <c r="P6" s="2" t="s">
        <v>49</v>
      </c>
    </row>
    <row r="7" spans="1:16" x14ac:dyDescent="0.3">
      <c r="F7">
        <v>1006</v>
      </c>
      <c r="G7" t="s">
        <v>50</v>
      </c>
      <c r="H7" t="s">
        <v>51</v>
      </c>
      <c r="I7" t="s">
        <v>52</v>
      </c>
      <c r="J7">
        <v>35</v>
      </c>
      <c r="K7" t="s">
        <v>15</v>
      </c>
      <c r="L7" t="s">
        <v>53</v>
      </c>
      <c r="M7">
        <v>65000</v>
      </c>
      <c r="N7" s="1" t="s">
        <v>47</v>
      </c>
      <c r="O7" s="1" t="s">
        <v>54</v>
      </c>
      <c r="P7" s="2" t="s">
        <v>55</v>
      </c>
    </row>
    <row r="8" spans="1:16" x14ac:dyDescent="0.3">
      <c r="F8">
        <v>1007</v>
      </c>
      <c r="G8" t="s">
        <v>56</v>
      </c>
      <c r="H8" t="s">
        <v>57</v>
      </c>
      <c r="I8" t="s">
        <v>35</v>
      </c>
      <c r="J8">
        <v>32</v>
      </c>
      <c r="K8" t="s">
        <v>24</v>
      </c>
      <c r="L8" t="s">
        <v>58</v>
      </c>
      <c r="M8">
        <v>41000</v>
      </c>
      <c r="N8" s="1" t="s">
        <v>59</v>
      </c>
      <c r="O8" s="1" t="s">
        <v>54</v>
      </c>
      <c r="P8" s="2" t="s">
        <v>60</v>
      </c>
    </row>
    <row r="9" spans="1:16" x14ac:dyDescent="0.3">
      <c r="F9">
        <v>1008</v>
      </c>
      <c r="G9" t="s">
        <v>61</v>
      </c>
      <c r="H9" t="s">
        <v>62</v>
      </c>
      <c r="I9" t="s">
        <v>63</v>
      </c>
      <c r="J9">
        <v>38</v>
      </c>
      <c r="K9" t="s">
        <v>15</v>
      </c>
      <c r="L9" t="s">
        <v>16</v>
      </c>
      <c r="M9">
        <v>48000</v>
      </c>
      <c r="N9" s="1" t="s">
        <v>64</v>
      </c>
      <c r="O9" s="1" t="s">
        <v>65</v>
      </c>
      <c r="P9" s="2" t="s">
        <v>66</v>
      </c>
    </row>
    <row r="10" spans="1:16" x14ac:dyDescent="0.3">
      <c r="F10">
        <v>1009</v>
      </c>
      <c r="G10" t="s">
        <v>67</v>
      </c>
      <c r="H10" t="s">
        <v>68</v>
      </c>
      <c r="I10" t="s">
        <v>43</v>
      </c>
      <c r="J10">
        <v>31</v>
      </c>
      <c r="K10" t="s">
        <v>15</v>
      </c>
      <c r="L10" t="s">
        <v>39</v>
      </c>
      <c r="M10">
        <v>42000</v>
      </c>
      <c r="N10" s="1" t="s">
        <v>69</v>
      </c>
      <c r="O10" s="1" t="s">
        <v>65</v>
      </c>
      <c r="P10" s="2" t="s">
        <v>70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H17" sqref="H17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664062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3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 x14ac:dyDescent="0.3">
      <c r="A3" t="s">
        <v>71</v>
      </c>
      <c r="B3" t="str">
        <f>_xlfn.XLOOKUP("*"&amp;A3&amp;"*", H2:H10,O2:O10,"Not Found",2)</f>
        <v>Toby.Flenderson@DunderMifflinCorporate.com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 x14ac:dyDescent="0.3">
      <c r="A4" t="s">
        <v>22</v>
      </c>
      <c r="B4" t="str">
        <f t="shared" ref="B4:B6" si="0">_xlfn.XLOOKUP("*"&amp;A4&amp;"*", H3:H11,O3:O11,"Not Found",2)</f>
        <v>Pam.Beasley@DunderMifflin.com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 x14ac:dyDescent="0.3">
      <c r="A5" t="s">
        <v>56</v>
      </c>
      <c r="B5" t="str">
        <f t="shared" si="0"/>
        <v>Meredith.Palmer@Yahoo.com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 x14ac:dyDescent="0.3">
      <c r="A6" t="s">
        <v>72</v>
      </c>
      <c r="B6" t="str">
        <f t="shared" si="0"/>
        <v>Kevin.Malone@DunderMifflin.com</v>
      </c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 x14ac:dyDescent="0.3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 x14ac:dyDescent="0.3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 x14ac:dyDescent="0.3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 x14ac:dyDescent="0.3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M23"/>
  <sheetViews>
    <sheetView workbookViewId="0">
      <selection activeCell="I4" sqref="I4"/>
    </sheetView>
  </sheetViews>
  <sheetFormatPr defaultRowHeight="14.4" x14ac:dyDescent="0.3"/>
  <cols>
    <col min="1" max="1" width="14.6640625" bestFit="1" customWidth="1"/>
    <col min="2" max="2" width="14.6640625" customWidth="1"/>
    <col min="6" max="6" width="14.6640625" bestFit="1" customWidth="1"/>
    <col min="9" max="9" width="15.6640625" bestFit="1" customWidth="1"/>
    <col min="11" max="11" width="11.33203125" customWidth="1"/>
    <col min="12" max="12" width="11.6640625" customWidth="1"/>
    <col min="13" max="13" width="40.6640625" bestFit="1" customWidth="1"/>
  </cols>
  <sheetData>
    <row r="1" spans="1:13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73</v>
      </c>
      <c r="B2" t="s">
        <v>74</v>
      </c>
      <c r="C2">
        <v>1001</v>
      </c>
      <c r="D2" t="s">
        <v>12</v>
      </c>
      <c r="E2" t="s">
        <v>13</v>
      </c>
      <c r="F2" t="s">
        <v>14</v>
      </c>
      <c r="G2">
        <v>30</v>
      </c>
      <c r="H2" t="s">
        <v>15</v>
      </c>
      <c r="I2" t="s">
        <v>16</v>
      </c>
      <c r="J2">
        <v>45000</v>
      </c>
      <c r="K2" s="1" t="s">
        <v>17</v>
      </c>
      <c r="L2" s="1" t="s">
        <v>18</v>
      </c>
      <c r="M2" s="2" t="s">
        <v>19</v>
      </c>
    </row>
    <row r="3" spans="1:13" x14ac:dyDescent="0.3">
      <c r="A3" s="1" t="s">
        <v>75</v>
      </c>
      <c r="B3" t="str">
        <f>_xlfn.XLOOKUP(A3,K2:K10,F2:F10,,1)</f>
        <v>Angela Martin</v>
      </c>
      <c r="C3">
        <v>1002</v>
      </c>
      <c r="D3" t="s">
        <v>21</v>
      </c>
      <c r="E3" t="s">
        <v>22</v>
      </c>
      <c r="F3" t="s">
        <v>23</v>
      </c>
      <c r="G3">
        <v>30</v>
      </c>
      <c r="H3" t="s">
        <v>24</v>
      </c>
      <c r="I3" t="s">
        <v>25</v>
      </c>
      <c r="J3">
        <v>36000</v>
      </c>
      <c r="K3" s="1" t="s">
        <v>26</v>
      </c>
      <c r="L3" s="1" t="s">
        <v>27</v>
      </c>
      <c r="M3" s="2" t="s">
        <v>28</v>
      </c>
    </row>
    <row r="4" spans="1:13" x14ac:dyDescent="0.3">
      <c r="A4" s="1" t="s">
        <v>47</v>
      </c>
      <c r="B4" t="str">
        <f>_xlfn.XLOOKUP(A4,K2:K10,F2:F10,,,-1)</f>
        <v>Michael Scott</v>
      </c>
      <c r="C4">
        <v>1003</v>
      </c>
      <c r="D4" t="s">
        <v>29</v>
      </c>
      <c r="E4" t="s">
        <v>30</v>
      </c>
      <c r="F4" t="s">
        <v>31</v>
      </c>
      <c r="G4">
        <v>29</v>
      </c>
      <c r="H4" t="s">
        <v>15</v>
      </c>
      <c r="I4" t="s">
        <v>16</v>
      </c>
      <c r="J4">
        <v>63000</v>
      </c>
      <c r="K4" s="1" t="s">
        <v>32</v>
      </c>
      <c r="L4" s="1" t="s">
        <v>33</v>
      </c>
      <c r="M4" s="2" t="s">
        <v>34</v>
      </c>
    </row>
    <row r="5" spans="1:13" x14ac:dyDescent="0.3">
      <c r="C5">
        <v>1004</v>
      </c>
      <c r="D5" t="s">
        <v>36</v>
      </c>
      <c r="E5" t="s">
        <v>37</v>
      </c>
      <c r="F5" t="s">
        <v>38</v>
      </c>
      <c r="G5">
        <v>31</v>
      </c>
      <c r="H5" t="s">
        <v>24</v>
      </c>
      <c r="I5" t="s">
        <v>39</v>
      </c>
      <c r="J5">
        <v>47000</v>
      </c>
      <c r="K5" s="1" t="s">
        <v>40</v>
      </c>
      <c r="L5" s="1" t="s">
        <v>41</v>
      </c>
      <c r="M5" s="2" t="s">
        <v>42</v>
      </c>
    </row>
    <row r="6" spans="1:13" x14ac:dyDescent="0.3">
      <c r="C6">
        <v>1005</v>
      </c>
      <c r="D6" t="s">
        <v>44</v>
      </c>
      <c r="E6" t="s">
        <v>45</v>
      </c>
      <c r="F6" t="s">
        <v>20</v>
      </c>
      <c r="G6">
        <v>32</v>
      </c>
      <c r="H6" t="s">
        <v>15</v>
      </c>
      <c r="I6" t="s">
        <v>46</v>
      </c>
      <c r="J6">
        <v>50000</v>
      </c>
      <c r="K6" s="1" t="s">
        <v>47</v>
      </c>
      <c r="L6" s="1" t="s">
        <v>48</v>
      </c>
      <c r="M6" s="2" t="s">
        <v>49</v>
      </c>
    </row>
    <row r="7" spans="1:13" x14ac:dyDescent="0.3">
      <c r="C7">
        <v>1006</v>
      </c>
      <c r="D7" t="s">
        <v>50</v>
      </c>
      <c r="E7" t="s">
        <v>51</v>
      </c>
      <c r="F7" t="s">
        <v>52</v>
      </c>
      <c r="G7">
        <v>35</v>
      </c>
      <c r="H7" t="s">
        <v>15</v>
      </c>
      <c r="I7" t="s">
        <v>53</v>
      </c>
      <c r="J7">
        <v>65000</v>
      </c>
      <c r="K7" s="1" t="s">
        <v>47</v>
      </c>
      <c r="L7" s="1" t="s">
        <v>54</v>
      </c>
      <c r="M7" s="2" t="s">
        <v>55</v>
      </c>
    </row>
    <row r="8" spans="1:13" x14ac:dyDescent="0.3">
      <c r="C8">
        <v>1007</v>
      </c>
      <c r="D8" t="s">
        <v>56</v>
      </c>
      <c r="E8" t="s">
        <v>57</v>
      </c>
      <c r="F8" t="s">
        <v>35</v>
      </c>
      <c r="G8">
        <v>32</v>
      </c>
      <c r="H8" t="s">
        <v>24</v>
      </c>
      <c r="I8" t="s">
        <v>58</v>
      </c>
      <c r="J8">
        <v>41000</v>
      </c>
      <c r="K8" s="1" t="s">
        <v>59</v>
      </c>
      <c r="L8" s="1" t="s">
        <v>54</v>
      </c>
      <c r="M8" s="2" t="s">
        <v>60</v>
      </c>
    </row>
    <row r="9" spans="1:13" x14ac:dyDescent="0.3">
      <c r="C9">
        <v>1008</v>
      </c>
      <c r="D9" t="s">
        <v>61</v>
      </c>
      <c r="E9" t="s">
        <v>62</v>
      </c>
      <c r="F9" t="s">
        <v>63</v>
      </c>
      <c r="G9">
        <v>38</v>
      </c>
      <c r="H9" t="s">
        <v>15</v>
      </c>
      <c r="I9" t="s">
        <v>16</v>
      </c>
      <c r="J9">
        <v>48000</v>
      </c>
      <c r="K9" s="1" t="s">
        <v>64</v>
      </c>
      <c r="L9" s="1" t="s">
        <v>65</v>
      </c>
      <c r="M9" s="2" t="s">
        <v>66</v>
      </c>
    </row>
    <row r="10" spans="1:13" x14ac:dyDescent="0.3">
      <c r="C10">
        <v>1009</v>
      </c>
      <c r="D10" t="s">
        <v>67</v>
      </c>
      <c r="E10" t="s">
        <v>68</v>
      </c>
      <c r="F10" t="s">
        <v>43</v>
      </c>
      <c r="G10">
        <v>31</v>
      </c>
      <c r="H10" t="s">
        <v>15</v>
      </c>
      <c r="I10" t="s">
        <v>39</v>
      </c>
      <c r="J10">
        <v>42000</v>
      </c>
      <c r="K10" s="1" t="s">
        <v>69</v>
      </c>
      <c r="L10" s="1" t="s">
        <v>65</v>
      </c>
      <c r="M10" s="2" t="s">
        <v>70</v>
      </c>
    </row>
    <row r="22" spans="6:6" x14ac:dyDescent="0.3">
      <c r="F22" t="str">
        <f t="shared" ref="F22:F23" si="0">CONCATENATE(D12," ",E12)</f>
        <v xml:space="preserve"> </v>
      </c>
    </row>
    <row r="23" spans="6:6" x14ac:dyDescent="0.3">
      <c r="F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2" sqref="B2:B4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 x14ac:dyDescent="0.3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89</v>
      </c>
      <c r="B3">
        <f t="shared" ref="B3:B4" si="0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90</v>
      </c>
      <c r="B4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76</v>
      </c>
      <c r="H1" t="s">
        <v>77</v>
      </c>
      <c r="I1" t="s">
        <v>76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 x14ac:dyDescent="0.3">
      <c r="A2" t="s">
        <v>88</v>
      </c>
      <c r="B2">
        <f>_xlfn.XLOOKUP(I1,H1:S1,H2:S2)</f>
        <v>310</v>
      </c>
      <c r="G2" t="s">
        <v>88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89</v>
      </c>
      <c r="B3">
        <f t="shared" ref="B3:B4" si="0">_xlfn.XLOOKUP(I2,H2:S2,H3:S3)</f>
        <v>40</v>
      </c>
      <c r="G3" t="s">
        <v>89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90</v>
      </c>
      <c r="B4">
        <f t="shared" si="0"/>
        <v>118</v>
      </c>
      <c r="G4" t="s">
        <v>90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91</v>
      </c>
    </row>
    <row r="7" spans="1:19" x14ac:dyDescent="0.3">
      <c r="A7" t="s">
        <v>88</v>
      </c>
      <c r="B7" t="e">
        <f ca="1">SUM(_xlfn.XLOOKUP(I1,H1:S1,H2:S2):_xlfn.XLOOKUP(J1,H1:S1,H2:S2):_xlfn.XLOOKUP(H1,H1:S1,H2:S2))</f>
        <v>#NAME?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zoomScale="124" workbookViewId="0">
      <selection activeCell="B5" sqref="B5"/>
    </sheetView>
  </sheetViews>
  <sheetFormatPr defaultRowHeight="14.4" x14ac:dyDescent="0.3"/>
  <cols>
    <col min="1" max="1" width="14.44140625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</row>
    <row r="2" spans="1:15" x14ac:dyDescent="0.3">
      <c r="A2" t="s">
        <v>3</v>
      </c>
      <c r="B2" t="s">
        <v>11</v>
      </c>
      <c r="E2">
        <v>1001</v>
      </c>
      <c r="F2" t="s">
        <v>12</v>
      </c>
      <c r="G2" t="s">
        <v>13</v>
      </c>
      <c r="H2" t="s">
        <v>14</v>
      </c>
      <c r="I2">
        <v>30</v>
      </c>
      <c r="J2" t="s">
        <v>15</v>
      </c>
      <c r="K2" t="s">
        <v>16</v>
      </c>
      <c r="L2">
        <v>45000</v>
      </c>
      <c r="M2" s="1" t="s">
        <v>17</v>
      </c>
      <c r="N2" s="1" t="s">
        <v>18</v>
      </c>
      <c r="O2" s="2" t="s">
        <v>19</v>
      </c>
    </row>
    <row r="3" spans="1:15" x14ac:dyDescent="0.3">
      <c r="A3" t="s">
        <v>31</v>
      </c>
      <c r="B3" t="str">
        <f xml:space="preserve"> VLOOKUP(A3,H2:O10,8,FALSE)</f>
        <v>Dwight.Schrute@AOL.com</v>
      </c>
      <c r="E3">
        <v>1002</v>
      </c>
      <c r="F3" t="s">
        <v>21</v>
      </c>
      <c r="G3" t="s">
        <v>22</v>
      </c>
      <c r="H3" t="s">
        <v>23</v>
      </c>
      <c r="I3">
        <v>30</v>
      </c>
      <c r="J3" t="s">
        <v>24</v>
      </c>
      <c r="K3" t="s">
        <v>25</v>
      </c>
      <c r="L3">
        <v>36000</v>
      </c>
      <c r="M3" s="1" t="s">
        <v>26</v>
      </c>
      <c r="N3" s="1" t="s">
        <v>27</v>
      </c>
      <c r="O3" s="2" t="s">
        <v>28</v>
      </c>
    </row>
    <row r="4" spans="1:15" x14ac:dyDescent="0.3">
      <c r="A4" t="s">
        <v>52</v>
      </c>
      <c r="B4" t="str">
        <f t="shared" ref="B4:B5" si="0" xml:space="preserve"> VLOOKUP(A4,H3:O11,8,FALSE)</f>
        <v>Michael.Scott@DunderMifflin.com</v>
      </c>
      <c r="E4">
        <v>1003</v>
      </c>
      <c r="F4" t="s">
        <v>29</v>
      </c>
      <c r="G4" t="s">
        <v>30</v>
      </c>
      <c r="H4" t="s">
        <v>31</v>
      </c>
      <c r="I4">
        <v>29</v>
      </c>
      <c r="J4" t="s">
        <v>15</v>
      </c>
      <c r="K4" t="s">
        <v>16</v>
      </c>
      <c r="L4">
        <v>63000</v>
      </c>
      <c r="M4" s="1" t="s">
        <v>32</v>
      </c>
      <c r="N4" s="1" t="s">
        <v>33</v>
      </c>
      <c r="O4" s="2" t="s">
        <v>34</v>
      </c>
    </row>
    <row r="5" spans="1:15" x14ac:dyDescent="0.3">
      <c r="A5" t="s">
        <v>63</v>
      </c>
      <c r="B5" t="str">
        <f t="shared" si="0"/>
        <v>Stanley.Hudson@gmail.com</v>
      </c>
      <c r="E5">
        <v>1004</v>
      </c>
      <c r="F5" t="s">
        <v>36</v>
      </c>
      <c r="G5" t="s">
        <v>37</v>
      </c>
      <c r="H5" t="s">
        <v>38</v>
      </c>
      <c r="I5">
        <v>31</v>
      </c>
      <c r="J5" t="s">
        <v>24</v>
      </c>
      <c r="K5" t="s">
        <v>39</v>
      </c>
      <c r="L5">
        <v>47000</v>
      </c>
      <c r="M5" s="1" t="s">
        <v>40</v>
      </c>
      <c r="N5" s="1" t="s">
        <v>41</v>
      </c>
      <c r="O5" s="2" t="s">
        <v>42</v>
      </c>
    </row>
    <row r="6" spans="1:15" x14ac:dyDescent="0.3">
      <c r="E6">
        <v>1005</v>
      </c>
      <c r="F6" t="s">
        <v>44</v>
      </c>
      <c r="G6" t="s">
        <v>45</v>
      </c>
      <c r="H6" t="s">
        <v>20</v>
      </c>
      <c r="I6">
        <v>32</v>
      </c>
      <c r="J6" t="s">
        <v>15</v>
      </c>
      <c r="K6" t="s">
        <v>46</v>
      </c>
      <c r="L6">
        <v>50000</v>
      </c>
      <c r="M6" s="1" t="s">
        <v>47</v>
      </c>
      <c r="N6" s="1" t="s">
        <v>48</v>
      </c>
      <c r="O6" s="2" t="s">
        <v>49</v>
      </c>
    </row>
    <row r="7" spans="1:15" x14ac:dyDescent="0.3">
      <c r="E7">
        <v>1006</v>
      </c>
      <c r="F7" t="s">
        <v>50</v>
      </c>
      <c r="G7" t="s">
        <v>51</v>
      </c>
      <c r="H7" t="s">
        <v>52</v>
      </c>
      <c r="I7">
        <v>35</v>
      </c>
      <c r="J7" t="s">
        <v>15</v>
      </c>
      <c r="K7" t="s">
        <v>53</v>
      </c>
      <c r="L7">
        <v>65000</v>
      </c>
      <c r="M7" s="1" t="s">
        <v>47</v>
      </c>
      <c r="N7" s="1" t="s">
        <v>54</v>
      </c>
      <c r="O7" s="2" t="s">
        <v>55</v>
      </c>
    </row>
    <row r="8" spans="1:15" x14ac:dyDescent="0.3">
      <c r="E8">
        <v>1007</v>
      </c>
      <c r="F8" t="s">
        <v>56</v>
      </c>
      <c r="G8" t="s">
        <v>57</v>
      </c>
      <c r="H8" t="s">
        <v>35</v>
      </c>
      <c r="I8">
        <v>32</v>
      </c>
      <c r="J8" t="s">
        <v>24</v>
      </c>
      <c r="K8" t="s">
        <v>58</v>
      </c>
      <c r="L8">
        <v>41000</v>
      </c>
      <c r="M8" s="1" t="s">
        <v>59</v>
      </c>
      <c r="N8" s="1" t="s">
        <v>54</v>
      </c>
      <c r="O8" s="2" t="s">
        <v>60</v>
      </c>
    </row>
    <row r="9" spans="1:15" x14ac:dyDescent="0.3">
      <c r="E9">
        <v>1008</v>
      </c>
      <c r="F9" t="s">
        <v>61</v>
      </c>
      <c r="G9" t="s">
        <v>62</v>
      </c>
      <c r="H9" t="s">
        <v>63</v>
      </c>
      <c r="I9">
        <v>38</v>
      </c>
      <c r="J9" t="s">
        <v>15</v>
      </c>
      <c r="K9" t="s">
        <v>16</v>
      </c>
      <c r="L9">
        <v>48000</v>
      </c>
      <c r="M9" s="1" t="s">
        <v>64</v>
      </c>
      <c r="N9" s="1" t="s">
        <v>65</v>
      </c>
      <c r="O9" s="2" t="s">
        <v>66</v>
      </c>
    </row>
    <row r="10" spans="1:15" x14ac:dyDescent="0.3">
      <c r="E10">
        <v>1009</v>
      </c>
      <c r="F10" t="s">
        <v>67</v>
      </c>
      <c r="G10" t="s">
        <v>68</v>
      </c>
      <c r="H10" t="s">
        <v>43</v>
      </c>
      <c r="I10">
        <v>31</v>
      </c>
      <c r="J10" t="s">
        <v>15</v>
      </c>
      <c r="K10" t="s">
        <v>39</v>
      </c>
      <c r="L10">
        <v>42000</v>
      </c>
      <c r="M10" s="1" t="s">
        <v>69</v>
      </c>
      <c r="N10" s="1" t="s">
        <v>65</v>
      </c>
      <c r="O10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Freberg</dc:creator>
  <cp:keywords/>
  <dc:description/>
  <cp:lastModifiedBy>Rohail Tabassum</cp:lastModifiedBy>
  <cp:revision/>
  <dcterms:created xsi:type="dcterms:W3CDTF">2021-12-20T02:45:32Z</dcterms:created>
  <dcterms:modified xsi:type="dcterms:W3CDTF">2025-01-16T17:50:25Z</dcterms:modified>
  <cp:category/>
  <cp:contentStatus/>
</cp:coreProperties>
</file>