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372\Downloads\"/>
    </mc:Choice>
  </mc:AlternateContent>
  <xr:revisionPtr revIDLastSave="0" documentId="13_ncr:1_{2D53E8E2-30E8-46B3-A2FF-AD19080344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he histogram" sheetId="9" r:id="rId1"/>
    <sheet name="Fr. distr. table" sheetId="10" r:id="rId2"/>
  </sheets>
  <definedNames>
    <definedName name="_xlchart.v1.0" hidden="1">'Fr. distr. table'!$D$12:$D$15</definedName>
    <definedName name="_xlchart.v1.1" hidden="1">'Fr. distr. table'!$D$16:$D$25</definedName>
    <definedName name="_xlchart.v1.10" hidden="1">'Fr. distr. table'!$F$17</definedName>
    <definedName name="_xlchart.v1.11" hidden="1">'Fr. distr. table'!$F$16:$F$25</definedName>
    <definedName name="_xlchart.v1.12" hidden="1">'Fr. distr. table'!$D$15</definedName>
    <definedName name="_xlchart.v1.13" hidden="1">'Fr. distr. table'!$D$16:$D$26</definedName>
    <definedName name="_xlchart.v1.14" hidden="1">'Fr. distr. table'!$E$15</definedName>
    <definedName name="_xlchart.v1.15" hidden="1">'Fr. distr. table'!$E$16:$E$26</definedName>
    <definedName name="_xlchart.v1.16" hidden="1">'Fr. distr. table'!$F$15</definedName>
    <definedName name="_xlchart.v1.17" hidden="1">'Fr. distr. table'!$F$16:$F$26</definedName>
    <definedName name="_xlchart.v1.18" hidden="1">'Fr. distr. table'!$G$15</definedName>
    <definedName name="_xlchart.v1.19" hidden="1">'Fr. distr. table'!$G$16:$G$26</definedName>
    <definedName name="_xlchart.v1.2" hidden="1">'Fr. distr. table'!$D$16:$D$26</definedName>
    <definedName name="_xlchart.v1.20" hidden="1">'Fr. distr. table'!$E$16:$E$25</definedName>
    <definedName name="_xlchart.v1.21" hidden="1">'Fr. distr. table'!$F$16:$F$25</definedName>
    <definedName name="_xlchart.v1.22" hidden="1">'Fr. distr. table'!$B$11:$B$30</definedName>
    <definedName name="_xlchart.v1.23" hidden="1">'Fr. distr. table'!$B$11:$B$30</definedName>
    <definedName name="_xlchart.v1.24" hidden="1">'Fr. distr. table'!$B$11:$B$30</definedName>
    <definedName name="_xlchart.v1.3" hidden="1">'Fr. distr. table'!$D$16:$E$16</definedName>
    <definedName name="_xlchart.v1.4" hidden="1">'Fr. distr. table'!$D$17:$E$17</definedName>
    <definedName name="_xlchart.v1.5" hidden="1">'Fr. distr. table'!$E$12:$E$15</definedName>
    <definedName name="_xlchart.v1.6" hidden="1">'Fr. distr. table'!$E$16:$E$26</definedName>
    <definedName name="_xlchart.v1.7" hidden="1">'Fr. distr. table'!$F$12:$F$15</definedName>
    <definedName name="_xlchart.v1.8" hidden="1">'Fr. distr. table'!$F$16</definedName>
    <definedName name="_xlchart.v1.9" hidden="1">'Fr. distr. table'!$F$16:$F$26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0" l="1"/>
  <c r="K14" i="9"/>
  <c r="J15" i="9" s="1"/>
  <c r="K15" i="9" s="1"/>
  <c r="K13" i="9"/>
  <c r="J14" i="9" s="1"/>
  <c r="M23" i="9"/>
  <c r="M22" i="9"/>
  <c r="M21" i="9"/>
  <c r="M20" i="9"/>
  <c r="M19" i="9"/>
  <c r="M18" i="9"/>
  <c r="M17" i="9"/>
  <c r="M16" i="9"/>
  <c r="M15" i="9"/>
  <c r="M14" i="9"/>
  <c r="M13" i="9"/>
  <c r="G23" i="9"/>
  <c r="G14" i="9"/>
  <c r="G15" i="9"/>
  <c r="G16" i="9"/>
  <c r="G17" i="9"/>
  <c r="G18" i="9"/>
  <c r="G19" i="9"/>
  <c r="G20" i="9"/>
  <c r="G21" i="9"/>
  <c r="G22" i="9"/>
  <c r="G13" i="9"/>
  <c r="D17" i="9"/>
  <c r="D18" i="9"/>
  <c r="D16" i="9"/>
  <c r="E16" i="9" s="1"/>
  <c r="E15" i="9"/>
  <c r="E17" i="9"/>
  <c r="E18" i="9"/>
  <c r="D19" i="9" s="1"/>
  <c r="E19" i="9" s="1"/>
  <c r="D20" i="9" s="1"/>
  <c r="E20" i="9" s="1"/>
  <c r="D21" i="9" s="1"/>
  <c r="E21" i="9" s="1"/>
  <c r="D22" i="9" s="1"/>
  <c r="E22" i="9" s="1"/>
  <c r="E13" i="9"/>
  <c r="D14" i="9"/>
  <c r="E10" i="9"/>
  <c r="K16" i="10"/>
  <c r="L13" i="10"/>
  <c r="L16" i="10" s="1"/>
  <c r="E13" i="10"/>
  <c r="E14" i="9" l="1"/>
  <c r="D15" i="9" s="1"/>
  <c r="E16" i="10"/>
  <c r="D17" i="10" s="1"/>
  <c r="M16" i="10"/>
  <c r="K17" i="10"/>
  <c r="J16" i="9" l="1"/>
  <c r="K16" i="9" s="1"/>
  <c r="F16" i="10"/>
  <c r="G16" i="10" s="1"/>
  <c r="E17" i="10"/>
  <c r="D18" i="10" s="1"/>
  <c r="L17" i="10"/>
  <c r="K18" i="10" s="1"/>
  <c r="N16" i="10"/>
  <c r="J17" i="9" l="1"/>
  <c r="K17" i="9" s="1"/>
  <c r="F17" i="10"/>
  <c r="G17" i="10" s="1"/>
  <c r="M17" i="10"/>
  <c r="L18" i="10"/>
  <c r="K19" i="10" s="1"/>
  <c r="E18" i="10"/>
  <c r="D19" i="10" s="1"/>
  <c r="F18" i="10"/>
  <c r="G18" i="10" s="1"/>
  <c r="J18" i="9" l="1"/>
  <c r="K18" i="9" s="1"/>
  <c r="E19" i="10"/>
  <c r="D20" i="10" s="1"/>
  <c r="L19" i="10"/>
  <c r="K20" i="10" s="1"/>
  <c r="M18" i="10"/>
  <c r="N18" i="10" s="1"/>
  <c r="N17" i="10"/>
  <c r="J19" i="9" l="1"/>
  <c r="K19" i="9" s="1"/>
  <c r="L20" i="10"/>
  <c r="K21" i="10" s="1"/>
  <c r="M19" i="10"/>
  <c r="N19" i="10" s="1"/>
  <c r="F19" i="10"/>
  <c r="E20" i="10"/>
  <c r="D21" i="10" s="1"/>
  <c r="J20" i="9" l="1"/>
  <c r="K20" i="9" s="1"/>
  <c r="E21" i="10"/>
  <c r="D22" i="10" s="1"/>
  <c r="F20" i="10"/>
  <c r="G20" i="10" s="1"/>
  <c r="M20" i="10"/>
  <c r="N20" i="10" s="1"/>
  <c r="G19" i="10"/>
  <c r="L21" i="10"/>
  <c r="K22" i="10" s="1"/>
  <c r="J21" i="9" l="1"/>
  <c r="K21" i="9" s="1"/>
  <c r="M21" i="10"/>
  <c r="N21" i="10" s="1"/>
  <c r="L22" i="10"/>
  <c r="K23" i="10" s="1"/>
  <c r="E22" i="10"/>
  <c r="D23" i="10" s="1"/>
  <c r="F21" i="10"/>
  <c r="G21" i="10" s="1"/>
  <c r="J22" i="9" l="1"/>
  <c r="K22" i="9" s="1"/>
  <c r="M22" i="10"/>
  <c r="N22" i="10" s="1"/>
  <c r="F22" i="10"/>
  <c r="G22" i="10" s="1"/>
  <c r="E23" i="10"/>
  <c r="D24" i="10" s="1"/>
  <c r="F23" i="10"/>
  <c r="G23" i="10" s="1"/>
  <c r="L23" i="10"/>
  <c r="K24" i="10" s="1"/>
  <c r="M24" i="10" l="1"/>
  <c r="N24" i="10" s="1"/>
  <c r="L24" i="10"/>
  <c r="K25" i="10" s="1"/>
  <c r="M23" i="10"/>
  <c r="N23" i="10" s="1"/>
  <c r="E24" i="10"/>
  <c r="D25" i="10" s="1"/>
  <c r="E25" i="10" l="1"/>
  <c r="F25" i="10" s="1"/>
  <c r="F24" i="10"/>
  <c r="G24" i="10" s="1"/>
  <c r="L25" i="10"/>
  <c r="M25" i="10" s="1"/>
  <c r="N25" i="10" l="1"/>
  <c r="M26" i="10"/>
  <c r="N26" i="10" s="1"/>
  <c r="G25" i="10"/>
  <c r="F26" i="10"/>
  <c r="G26" i="10" s="1"/>
</calcChain>
</file>

<file path=xl/sharedStrings.xml><?xml version="1.0" encoding="utf-8"?>
<sst xmlns="http://schemas.openxmlformats.org/spreadsheetml/2006/main" count="46" uniqueCount="23">
  <si>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</si>
  <si>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</si>
  <si>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</si>
  <si>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</si>
  <si>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</si>
  <si>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</si>
  <si>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</si>
  <si>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</si>
  <si>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</si>
  <si>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</si>
  <si>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</si>
  <si>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</si>
  <si>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</si>
  <si>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</si>
  <si>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</si>
  <si>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</si>
  <si>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</si>
  <si>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 xml:space="preserve">Note: creating a histogram in Excel has some peculiarities. </t>
  </si>
  <si>
    <t>Interval Width</t>
  </si>
  <si>
    <t>Interval Start</t>
  </si>
  <si>
    <t>frequency</t>
  </si>
  <si>
    <t>relative 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</si>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</sst>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sz val="9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7" fillId="2" borderId="0" xfId="0" applyFont="1" applyFill="1"/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/>
    <cx:plotArea>
      <cx:plotAreaRegion>
        <cx:series layoutId="clusteredColumn" uniqueId="{16B93BCF-9E60-4E7E-98DF-10353AF28607}">
          <cx:dataId val="0"/>
          <cx:layoutPr>
            <cx:binning intervalClosed="r">
              <cx:binSize val="92.299999999999997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8</xdr:row>
      <xdr:rowOff>72390</xdr:rowOff>
    </xdr:from>
    <xdr:to>
      <xdr:col>14</xdr:col>
      <xdr:colOff>228600</xdr:colOff>
      <xdr:row>26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FE03FD1-FBC9-0A6B-2BB9-C66E6200B6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6180" y="1337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zoomScaleNormal="100" workbookViewId="0">
      <selection activeCell="K28" sqref="K28"/>
    </sheetView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4.77734375" style="6" customWidth="1"/>
    <col min="5" max="5" width="10.21875" style="6" customWidth="1"/>
    <col min="6" max="6" width="16.109375" style="6" bestFit="1" customWidth="1"/>
    <col min="7" max="7" width="15.77734375" style="6" customWidth="1"/>
    <col min="8" max="9" width="8.88671875" style="3"/>
    <col min="10" max="10" width="14" style="3" customWidth="1"/>
    <col min="11" max="11" width="12.5546875" style="3" customWidth="1"/>
    <col min="12" max="12" width="10.21875" style="3" bestFit="1" customWidth="1"/>
    <col min="13" max="13" width="16.109375" style="3" bestFit="1" customWidth="1"/>
    <col min="14" max="14" width="15.77734375" style="3" bestFit="1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4" t="s">
        <v>5</v>
      </c>
      <c r="C3" s="3" t="s">
        <v>6</v>
      </c>
    </row>
    <row r="4" spans="2:16" ht="12" x14ac:dyDescent="0.25">
      <c r="B4" s="14" t="s">
        <v>7</v>
      </c>
      <c r="C4" s="3" t="s">
        <v>8</v>
      </c>
    </row>
    <row r="5" spans="2:16" ht="12" x14ac:dyDescent="0.25">
      <c r="B5" s="14"/>
      <c r="C5" s="3" t="s">
        <v>9</v>
      </c>
    </row>
    <row r="6" spans="2:16" ht="12" x14ac:dyDescent="0.25">
      <c r="B6" s="14" t="s">
        <v>10</v>
      </c>
      <c r="C6" s="3" t="s">
        <v>11</v>
      </c>
    </row>
    <row r="7" spans="2:16" ht="12" x14ac:dyDescent="0.25">
      <c r="B7" s="14"/>
      <c r="C7" s="3" t="s">
        <v>17</v>
      </c>
    </row>
    <row r="8" spans="2:16" ht="12" x14ac:dyDescent="0.25">
      <c r="B8" s="14"/>
    </row>
    <row r="9" spans="2:16" ht="12" x14ac:dyDescent="0.25">
      <c r="B9" s="5"/>
    </row>
    <row r="10" spans="2:16" ht="13.8" thickBot="1" x14ac:dyDescent="0.25">
      <c r="B10" s="13" t="s">
        <v>4</v>
      </c>
      <c r="D10" s="12" t="s">
        <v>18</v>
      </c>
      <c r="E10" s="6">
        <f>(B30-B11)/10</f>
        <v>92.3</v>
      </c>
      <c r="J10" s="12" t="s">
        <v>18</v>
      </c>
      <c r="K10" s="6">
        <v>93</v>
      </c>
      <c r="L10" s="6"/>
      <c r="M10" s="6"/>
      <c r="N10" s="6"/>
    </row>
    <row r="11" spans="2:16" x14ac:dyDescent="0.2">
      <c r="B11" s="3">
        <v>13</v>
      </c>
      <c r="J11" s="6"/>
      <c r="K11" s="6"/>
      <c r="L11" s="6"/>
      <c r="M11" s="6"/>
      <c r="N11" s="6"/>
    </row>
    <row r="12" spans="2:16" ht="12" x14ac:dyDescent="0.25">
      <c r="B12" s="3">
        <v>68</v>
      </c>
      <c r="D12" s="18" t="s">
        <v>19</v>
      </c>
      <c r="E12" s="19" t="s">
        <v>2</v>
      </c>
      <c r="F12" s="19" t="s">
        <v>20</v>
      </c>
      <c r="G12" s="19" t="s">
        <v>21</v>
      </c>
      <c r="J12" s="18" t="s">
        <v>19</v>
      </c>
      <c r="K12" s="19" t="s">
        <v>2</v>
      </c>
      <c r="L12" s="19" t="s">
        <v>20</v>
      </c>
      <c r="M12" s="19" t="s">
        <v>21</v>
      </c>
    </row>
    <row r="13" spans="2:16" x14ac:dyDescent="0.2">
      <c r="B13" s="3">
        <v>165</v>
      </c>
      <c r="D13" s="17">
        <v>13</v>
      </c>
      <c r="E13" s="3">
        <f>D13+92.3</f>
        <v>105.3</v>
      </c>
      <c r="F13" s="3">
        <v>2</v>
      </c>
      <c r="G13" s="3">
        <f>F13/20</f>
        <v>0.1</v>
      </c>
      <c r="J13" s="17">
        <v>13</v>
      </c>
      <c r="K13" s="3">
        <f>J13+93</f>
        <v>106</v>
      </c>
      <c r="L13" s="3">
        <v>2</v>
      </c>
      <c r="M13" s="3">
        <f>L13/20</f>
        <v>0.1</v>
      </c>
    </row>
    <row r="14" spans="2:16" x14ac:dyDescent="0.2">
      <c r="B14" s="3">
        <v>193</v>
      </c>
      <c r="D14" s="17">
        <f>E13</f>
        <v>105.3</v>
      </c>
      <c r="E14" s="3">
        <f>D14+92.3</f>
        <v>197.6</v>
      </c>
      <c r="F14" s="3">
        <v>2</v>
      </c>
      <c r="G14" s="3">
        <f t="shared" ref="G14:G23" si="0">F14/20</f>
        <v>0.1</v>
      </c>
      <c r="J14" s="17">
        <f>K13</f>
        <v>106</v>
      </c>
      <c r="K14" s="3">
        <f t="shared" ref="K14:K22" si="1">J14+93</f>
        <v>199</v>
      </c>
      <c r="L14" s="3">
        <v>2</v>
      </c>
      <c r="M14" s="3">
        <f t="shared" ref="M14:M22" si="2">L14/20</f>
        <v>0.1</v>
      </c>
    </row>
    <row r="15" spans="2:16" ht="12" x14ac:dyDescent="0.2">
      <c r="B15" s="3">
        <v>216</v>
      </c>
      <c r="D15" s="17">
        <f>E14</f>
        <v>197.6</v>
      </c>
      <c r="E15" s="3">
        <f t="shared" ref="E15:E22" si="3">D15+92.3</f>
        <v>289.89999999999998</v>
      </c>
      <c r="F15" s="20">
        <v>2</v>
      </c>
      <c r="G15" s="3">
        <f t="shared" si="0"/>
        <v>0.1</v>
      </c>
      <c r="J15" s="17">
        <f t="shared" ref="J15:J22" si="4">K14</f>
        <v>199</v>
      </c>
      <c r="K15" s="3">
        <f t="shared" si="1"/>
        <v>292</v>
      </c>
      <c r="L15" s="20">
        <v>2</v>
      </c>
      <c r="M15" s="3">
        <f t="shared" si="2"/>
        <v>0.1</v>
      </c>
      <c r="N15" s="16"/>
    </row>
    <row r="16" spans="2:16" x14ac:dyDescent="0.2">
      <c r="B16" s="3">
        <v>228</v>
      </c>
      <c r="D16" s="17">
        <f>E15</f>
        <v>289.89999999999998</v>
      </c>
      <c r="E16" s="3">
        <f t="shared" si="3"/>
        <v>382.2</v>
      </c>
      <c r="F16" s="10">
        <v>1</v>
      </c>
      <c r="G16" s="3">
        <f t="shared" si="0"/>
        <v>0.05</v>
      </c>
      <c r="J16" s="17">
        <f t="shared" si="4"/>
        <v>292</v>
      </c>
      <c r="K16" s="3">
        <f t="shared" si="1"/>
        <v>385</v>
      </c>
      <c r="L16" s="10">
        <v>1</v>
      </c>
      <c r="M16" s="3">
        <f t="shared" si="2"/>
        <v>0.05</v>
      </c>
      <c r="N16" s="9"/>
      <c r="P16" s="1"/>
    </row>
    <row r="17" spans="2:16" x14ac:dyDescent="0.2">
      <c r="B17" s="3">
        <v>361</v>
      </c>
      <c r="D17" s="17">
        <f t="shared" ref="D17:D22" si="5">E16</f>
        <v>382.2</v>
      </c>
      <c r="E17" s="3">
        <f t="shared" si="3"/>
        <v>474.5</v>
      </c>
      <c r="F17" s="10">
        <v>1</v>
      </c>
      <c r="G17" s="3">
        <f t="shared" si="0"/>
        <v>0.05</v>
      </c>
      <c r="J17" s="17">
        <f t="shared" si="4"/>
        <v>385</v>
      </c>
      <c r="K17" s="3">
        <f t="shared" si="1"/>
        <v>478</v>
      </c>
      <c r="L17" s="10">
        <v>1</v>
      </c>
      <c r="M17" s="3">
        <f t="shared" si="2"/>
        <v>0.05</v>
      </c>
      <c r="N17" s="9"/>
      <c r="P17" s="1"/>
    </row>
    <row r="18" spans="2:16" x14ac:dyDescent="0.2">
      <c r="B18" s="3">
        <v>470</v>
      </c>
      <c r="D18" s="17">
        <f t="shared" si="5"/>
        <v>474.5</v>
      </c>
      <c r="E18" s="3">
        <f t="shared" si="3"/>
        <v>566.79999999999995</v>
      </c>
      <c r="F18" s="10">
        <v>3</v>
      </c>
      <c r="G18" s="3">
        <f t="shared" si="0"/>
        <v>0.15</v>
      </c>
      <c r="J18" s="17">
        <f t="shared" si="4"/>
        <v>478</v>
      </c>
      <c r="K18" s="3">
        <f t="shared" si="1"/>
        <v>571</v>
      </c>
      <c r="L18" s="10">
        <v>3</v>
      </c>
      <c r="M18" s="3">
        <f t="shared" si="2"/>
        <v>0.15</v>
      </c>
      <c r="N18" s="9"/>
      <c r="P18" s="1"/>
    </row>
    <row r="19" spans="2:16" x14ac:dyDescent="0.2">
      <c r="B19" s="3">
        <v>500</v>
      </c>
      <c r="D19" s="17">
        <f t="shared" si="5"/>
        <v>566.79999999999995</v>
      </c>
      <c r="E19" s="3">
        <f t="shared" si="3"/>
        <v>659.09999999999991</v>
      </c>
      <c r="F19" s="10">
        <v>2</v>
      </c>
      <c r="G19" s="3">
        <f t="shared" si="0"/>
        <v>0.1</v>
      </c>
      <c r="J19" s="17">
        <f t="shared" si="4"/>
        <v>571</v>
      </c>
      <c r="K19" s="3">
        <f t="shared" si="1"/>
        <v>664</v>
      </c>
      <c r="L19" s="10">
        <v>2</v>
      </c>
      <c r="M19" s="3">
        <f t="shared" si="2"/>
        <v>0.1</v>
      </c>
      <c r="N19" s="9"/>
      <c r="P19" s="1"/>
    </row>
    <row r="20" spans="2:16" x14ac:dyDescent="0.2">
      <c r="B20" s="3">
        <v>529</v>
      </c>
      <c r="D20" s="17">
        <f t="shared" si="5"/>
        <v>659.09999999999991</v>
      </c>
      <c r="E20" s="3">
        <f t="shared" si="3"/>
        <v>751.39999999999986</v>
      </c>
      <c r="F20" s="10">
        <v>3</v>
      </c>
      <c r="G20" s="3">
        <f t="shared" si="0"/>
        <v>0.15</v>
      </c>
      <c r="J20" s="17">
        <f t="shared" si="4"/>
        <v>664</v>
      </c>
      <c r="K20" s="3">
        <f t="shared" si="1"/>
        <v>757</v>
      </c>
      <c r="L20" s="10">
        <v>3</v>
      </c>
      <c r="M20" s="3">
        <f t="shared" si="2"/>
        <v>0.15</v>
      </c>
      <c r="N20" s="9"/>
      <c r="P20" s="2"/>
    </row>
    <row r="21" spans="2:16" x14ac:dyDescent="0.2">
      <c r="B21" s="3">
        <v>544</v>
      </c>
      <c r="D21" s="17">
        <f t="shared" si="5"/>
        <v>751.39999999999986</v>
      </c>
      <c r="E21" s="3">
        <f t="shared" si="3"/>
        <v>843.69999999999982</v>
      </c>
      <c r="F21" s="10">
        <v>1</v>
      </c>
      <c r="G21" s="3">
        <f t="shared" si="0"/>
        <v>0.05</v>
      </c>
      <c r="J21" s="17">
        <f t="shared" si="4"/>
        <v>757</v>
      </c>
      <c r="K21" s="3">
        <f t="shared" si="1"/>
        <v>850</v>
      </c>
      <c r="L21" s="10">
        <v>1</v>
      </c>
      <c r="M21" s="3">
        <f t="shared" si="2"/>
        <v>0.05</v>
      </c>
      <c r="N21" s="9"/>
      <c r="P21" s="2"/>
    </row>
    <row r="22" spans="2:16" x14ac:dyDescent="0.2">
      <c r="B22" s="3">
        <v>602</v>
      </c>
      <c r="D22" s="17">
        <f t="shared" si="5"/>
        <v>843.69999999999982</v>
      </c>
      <c r="E22" s="3">
        <f t="shared" si="3"/>
        <v>935.99999999999977</v>
      </c>
      <c r="F22" s="10">
        <v>3</v>
      </c>
      <c r="G22" s="3">
        <f t="shared" si="0"/>
        <v>0.15</v>
      </c>
      <c r="J22" s="17">
        <f t="shared" si="4"/>
        <v>850</v>
      </c>
      <c r="K22" s="3">
        <f t="shared" si="1"/>
        <v>943</v>
      </c>
      <c r="L22" s="10">
        <v>3</v>
      </c>
      <c r="M22" s="3">
        <f t="shared" si="2"/>
        <v>0.15</v>
      </c>
      <c r="N22" s="9"/>
      <c r="P22" s="2"/>
    </row>
    <row r="23" spans="2:16" ht="12" x14ac:dyDescent="0.25">
      <c r="B23" s="3">
        <v>647</v>
      </c>
      <c r="D23" s="10"/>
      <c r="E23" s="10"/>
      <c r="F23" s="21" t="s">
        <v>22</v>
      </c>
      <c r="G23" s="22">
        <f>SUM(G13:G22)</f>
        <v>1</v>
      </c>
      <c r="J23" s="10"/>
      <c r="K23" s="10"/>
      <c r="L23" s="21" t="s">
        <v>22</v>
      </c>
      <c r="M23" s="22">
        <f>SUM(M13:M22)</f>
        <v>1</v>
      </c>
      <c r="N23" s="9"/>
      <c r="P23" s="2"/>
    </row>
    <row r="24" spans="2:16" x14ac:dyDescent="0.2">
      <c r="B24" s="3">
        <v>692</v>
      </c>
      <c r="D24" s="10"/>
      <c r="E24" s="10"/>
      <c r="F24" s="10"/>
      <c r="G24" s="9"/>
      <c r="K24" s="10"/>
      <c r="L24" s="10"/>
      <c r="M24" s="10"/>
      <c r="N24" s="9"/>
      <c r="P24" s="2"/>
    </row>
    <row r="25" spans="2:16" x14ac:dyDescent="0.2">
      <c r="B25" s="3">
        <v>696</v>
      </c>
      <c r="D25" s="10"/>
      <c r="E25" s="10"/>
      <c r="F25" s="10"/>
      <c r="G25" s="9"/>
      <c r="K25" s="10"/>
      <c r="L25" s="10"/>
      <c r="M25" s="10"/>
      <c r="N25" s="9"/>
      <c r="P25" s="2"/>
    </row>
    <row r="26" spans="2:16" x14ac:dyDescent="0.2">
      <c r="B26" s="3">
        <v>699</v>
      </c>
      <c r="F26" s="10"/>
      <c r="G26" s="9"/>
      <c r="K26" s="6"/>
      <c r="L26" s="6"/>
      <c r="M26" s="10"/>
      <c r="N26" s="9"/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5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5"/>
    </row>
  </sheetData>
  <sortState xmlns:xlrd2="http://schemas.microsoft.com/office/spreadsheetml/2017/richdata2" ref="B11:B30">
    <sortCondition ref="B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3"/>
  <sheetViews>
    <sheetView tabSelected="1" zoomScaleNormal="100" workbookViewId="0">
      <selection activeCell="P11" sqref="P11"/>
    </sheetView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customWidth="1"/>
    <col min="7" max="7" width="15.77734375" style="6" customWidth="1"/>
    <col min="8" max="10" width="8.88671875" style="3"/>
    <col min="11" max="11" width="12.5546875" style="3" customWidth="1"/>
    <col min="12" max="12" width="10.21875" style="3" customWidth="1"/>
    <col min="13" max="13" width="16.109375" style="3" customWidth="1"/>
    <col min="14" max="14" width="15.77734375" style="3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4" t="s">
        <v>5</v>
      </c>
      <c r="C3" s="3" t="s">
        <v>6</v>
      </c>
    </row>
    <row r="4" spans="2:16" ht="12" x14ac:dyDescent="0.25">
      <c r="B4" s="14" t="s">
        <v>7</v>
      </c>
      <c r="C4" s="3" t="s">
        <v>8</v>
      </c>
    </row>
    <row r="5" spans="2:16" ht="12" x14ac:dyDescent="0.25">
      <c r="B5" s="14"/>
      <c r="C5" s="3" t="s">
        <v>9</v>
      </c>
    </row>
    <row r="6" spans="2:16" ht="12" x14ac:dyDescent="0.25">
      <c r="B6" s="14" t="s">
        <v>10</v>
      </c>
      <c r="C6" s="3" t="s">
        <v>11</v>
      </c>
    </row>
    <row r="7" spans="2:16" ht="12" x14ac:dyDescent="0.25">
      <c r="B7" s="14"/>
      <c r="C7" s="3" t="s">
        <v>17</v>
      </c>
    </row>
    <row r="8" spans="2:16" ht="12" x14ac:dyDescent="0.25">
      <c r="B8" s="14"/>
    </row>
    <row r="9" spans="2:16" ht="12" x14ac:dyDescent="0.25">
      <c r="B9" s="5"/>
    </row>
    <row r="10" spans="2:16" ht="13.8" thickBot="1" x14ac:dyDescent="0.25">
      <c r="B10" s="13" t="s">
        <v>4</v>
      </c>
      <c r="D10" s="12" t="s">
        <v>14</v>
      </c>
      <c r="K10" s="12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ht="12" x14ac:dyDescent="0.25">
      <c r="B12" s="3">
        <v>68</v>
      </c>
      <c r="D12" s="14" t="s">
        <v>12</v>
      </c>
      <c r="E12" s="3">
        <v>10</v>
      </c>
      <c r="F12" s="3"/>
      <c r="G12" s="3"/>
      <c r="K12" s="14" t="s">
        <v>12</v>
      </c>
      <c r="L12" s="3">
        <v>10</v>
      </c>
    </row>
    <row r="13" spans="2:16" ht="12" x14ac:dyDescent="0.25">
      <c r="B13" s="3">
        <v>165</v>
      </c>
      <c r="D13" s="14" t="s">
        <v>13</v>
      </c>
      <c r="E13" s="3">
        <f>($B$30-$B$11)/E12</f>
        <v>92.3</v>
      </c>
      <c r="F13" s="3"/>
      <c r="G13" s="3"/>
      <c r="K13" s="14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6" thickBot="1" x14ac:dyDescent="0.25">
      <c r="B15" s="3">
        <v>216</v>
      </c>
      <c r="D15" s="11" t="s">
        <v>1</v>
      </c>
      <c r="E15" s="11" t="s">
        <v>2</v>
      </c>
      <c r="F15" s="11" t="s">
        <v>16</v>
      </c>
      <c r="G15" s="11" t="s">
        <v>3</v>
      </c>
      <c r="K15" s="11" t="s">
        <v>1</v>
      </c>
      <c r="L15" s="11" t="s">
        <v>2</v>
      </c>
      <c r="M15" s="11" t="s">
        <v>16</v>
      </c>
      <c r="N15" s="11" t="s">
        <v>3</v>
      </c>
    </row>
    <row r="16" spans="2:16" x14ac:dyDescent="0.2">
      <c r="B16" s="3">
        <v>228</v>
      </c>
      <c r="D16" s="10">
        <f>B11</f>
        <v>13</v>
      </c>
      <c r="E16" s="10">
        <f>D16+$E$13</f>
        <v>105.3</v>
      </c>
      <c r="F16" s="10">
        <f>COUNTIF($B$11:$B$30,"&gt;="&amp;D16)-COUNTIF($B$11:$B$30,"&gt;"&amp;E16)</f>
        <v>2</v>
      </c>
      <c r="G16" s="9">
        <f t="shared" ref="G16:G26" si="0">F16/20</f>
        <v>0.1</v>
      </c>
      <c r="K16" s="10">
        <f>B11</f>
        <v>13</v>
      </c>
      <c r="L16" s="10">
        <f>K16+$L$13</f>
        <v>106</v>
      </c>
      <c r="M16" s="10">
        <f>COUNTIF($B$11:$B$30,"&gt;="&amp;K16)-COUNTIF($B$11:$B$30,"&gt;"&amp;L16)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0">
        <f t="shared" ref="E17:E25" si="2">D17+$E$13</f>
        <v>197.6</v>
      </c>
      <c r="F17" s="10">
        <f t="shared" ref="F17:F25" si="3">COUNTIF($B$11:$B$30,"&gt;="&amp;D17)-COUNTIF($B$11:$B$30,"&gt;"&amp;E17)</f>
        <v>2</v>
      </c>
      <c r="G17" s="9">
        <f t="shared" si="0"/>
        <v>0.1</v>
      </c>
      <c r="K17" s="10">
        <f>L16</f>
        <v>106</v>
      </c>
      <c r="L17" s="10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0">
        <f t="shared" si="2"/>
        <v>289.89999999999998</v>
      </c>
      <c r="F18" s="10">
        <f t="shared" si="3"/>
        <v>2</v>
      </c>
      <c r="G18" s="9">
        <f t="shared" si="0"/>
        <v>0.1</v>
      </c>
      <c r="K18" s="10">
        <f t="shared" ref="K18:K25" si="7">L17</f>
        <v>199</v>
      </c>
      <c r="L18" s="10">
        <f t="shared" si="4"/>
        <v>292</v>
      </c>
      <c r="M18" s="10">
        <f t="shared" si="5"/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0">
        <f t="shared" si="2"/>
        <v>382.2</v>
      </c>
      <c r="F19" s="10">
        <f t="shared" si="3"/>
        <v>1</v>
      </c>
      <c r="G19" s="9">
        <f t="shared" si="0"/>
        <v>0.05</v>
      </c>
      <c r="K19" s="10">
        <f t="shared" si="7"/>
        <v>292</v>
      </c>
      <c r="L19" s="10">
        <f t="shared" si="4"/>
        <v>385</v>
      </c>
      <c r="M19" s="10">
        <f t="shared" si="5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0">
        <f t="shared" si="2"/>
        <v>474.5</v>
      </c>
      <c r="F20" s="10">
        <f t="shared" si="3"/>
        <v>1</v>
      </c>
      <c r="G20" s="9">
        <f t="shared" si="0"/>
        <v>0.05</v>
      </c>
      <c r="K20" s="10">
        <f t="shared" si="7"/>
        <v>385</v>
      </c>
      <c r="L20" s="10">
        <f t="shared" si="4"/>
        <v>478</v>
      </c>
      <c r="M20" s="10">
        <f t="shared" si="5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0">
        <f t="shared" si="2"/>
        <v>566.79999999999995</v>
      </c>
      <c r="F21" s="10">
        <f t="shared" si="3"/>
        <v>3</v>
      </c>
      <c r="G21" s="9">
        <f t="shared" si="0"/>
        <v>0.15</v>
      </c>
      <c r="K21" s="10">
        <f t="shared" si="7"/>
        <v>478</v>
      </c>
      <c r="L21" s="10">
        <f t="shared" si="4"/>
        <v>571</v>
      </c>
      <c r="M21" s="10">
        <f t="shared" si="5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0">
        <f t="shared" si="2"/>
        <v>659.09999999999991</v>
      </c>
      <c r="F22" s="10">
        <f t="shared" si="3"/>
        <v>2</v>
      </c>
      <c r="G22" s="9">
        <f t="shared" si="0"/>
        <v>0.1</v>
      </c>
      <c r="K22" s="10">
        <f t="shared" si="7"/>
        <v>571</v>
      </c>
      <c r="L22" s="10">
        <f t="shared" si="4"/>
        <v>664</v>
      </c>
      <c r="M22" s="10">
        <f t="shared" si="5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0">
        <f t="shared" si="2"/>
        <v>751.39999999999986</v>
      </c>
      <c r="F23" s="10">
        <f t="shared" si="3"/>
        <v>3</v>
      </c>
      <c r="G23" s="9">
        <f t="shared" si="0"/>
        <v>0.15</v>
      </c>
      <c r="K23" s="10">
        <f t="shared" si="7"/>
        <v>664</v>
      </c>
      <c r="L23" s="10">
        <f t="shared" si="4"/>
        <v>757</v>
      </c>
      <c r="M23" s="10">
        <f t="shared" si="5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0">
        <f t="shared" si="2"/>
        <v>843.69999999999982</v>
      </c>
      <c r="F24" s="10">
        <f t="shared" si="3"/>
        <v>1</v>
      </c>
      <c r="G24" s="9">
        <f t="shared" si="0"/>
        <v>0.05</v>
      </c>
      <c r="K24" s="10">
        <f t="shared" si="7"/>
        <v>757</v>
      </c>
      <c r="L24" s="10">
        <f t="shared" si="4"/>
        <v>850</v>
      </c>
      <c r="M24" s="10">
        <f t="shared" si="5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8">
        <f t="shared" si="2"/>
        <v>935.99999999999977</v>
      </c>
      <c r="F25" s="8">
        <f t="shared" si="3"/>
        <v>3</v>
      </c>
      <c r="G25" s="7">
        <f t="shared" si="0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5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Rohan Gohil</cp:lastModifiedBy>
  <dcterms:created xsi:type="dcterms:W3CDTF">2017-04-19T06:27:11Z</dcterms:created>
  <dcterms:modified xsi:type="dcterms:W3CDTF">2023-08-08T07:31:12Z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2023-08-08T07:31:12Z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de560f7b-38d0-4dd3-a8e4-259cdd2110a7</vt:lpwstr>
  </property>
  <property fmtid="{D5CDD505-2E9C-101B-9397-08002B2CF9AE}" pid="8" name="MSIP_Label_879e395e-e3b5-421f-8616-70a10f9451af_ContentBits">
    <vt:lpwstr>0</vt:lpwstr>
  </property>
</Properties>
</file>