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ner-FB" sheetId="1" r:id="rId4"/>
    <sheet state="visible" name="Zener-RB" sheetId="2" r:id="rId5"/>
    <sheet state="visible" name="BAR - Schottkey" sheetId="3" r:id="rId6"/>
    <sheet state="visible" name="PN" sheetId="4" r:id="rId7"/>
    <sheet state="visible" name="Blue" sheetId="5" r:id="rId8"/>
    <sheet state="visible" name="Green" sheetId="6" r:id="rId9"/>
    <sheet state="visible" name="White" sheetId="7" r:id="rId10"/>
    <sheet state="visible" name="Red" sheetId="8" r:id="rId11"/>
  </sheets>
  <definedNames/>
  <calcPr/>
</workbook>
</file>

<file path=xl/sharedStrings.xml><?xml version="1.0" encoding="utf-8"?>
<sst xmlns="http://schemas.openxmlformats.org/spreadsheetml/2006/main" count="26" uniqueCount="5">
  <si>
    <t>Voltage[Vd]</t>
  </si>
  <si>
    <t>Current[Id](mA)</t>
  </si>
  <si>
    <t>ln(Id)</t>
  </si>
  <si>
    <t>Voltage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</si>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</sst>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Current[Id](mA) vs. Voltage[Vd]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'Zener-FB'!$B$1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'Zener-FB'!$A$2:$A$16</c:f>
            </c:strRef>
          </c:cat>
          <c:val>
            <c:numRef>
              <c:f>'Zener-FB'!$B$2:$B$16</c:f>
              <c:numCache/>
            </c:numRef>
          </c:val>
          <c:smooth val="0"/>
        </c:ser>
        <c:axId val="920833359"/>
        <c:axId val="944655360"/>
      </c:lineChart>
      <c:catAx>
        <c:axId val="9208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655360"/>
      </c:catAx>
      <c:valAx>
        <c:axId val="94465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Current[Id](mA)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833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Current[Id](mA) and ln(Id)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Blue!$C$1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Blue!$A$2:$A$13</c:f>
            </c:strRef>
          </c:cat>
          <c:val>
            <c:numRef>
              <c:f>Blue!$C$2:$C$13</c:f>
              <c:numCache/>
            </c:numRef>
          </c:val>
          <c:smooth val="0"/>
        </c:ser>
        <c:axId val="243887109"/>
        <c:axId val="1096835936"/>
      </c:lineChart>
      <c:catAx>
        <c:axId val="24388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835936"/>
      </c:catAx>
      <c:valAx>
        <c:axId val="1096835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88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ln(Id) vs. Voltage[Vd]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Green!$C$1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Green!$A$2:$A$21</c:f>
            </c:strRef>
          </c:cat>
          <c:val>
            <c:numRef>
              <c:f>Green!$C$2:$C$21</c:f>
              <c:numCache/>
            </c:numRef>
          </c:val>
          <c:smooth val="0"/>
        </c:ser>
        <c:axId val="177570022"/>
        <c:axId val="1488572407"/>
      </c:lineChart>
      <c:catAx>
        <c:axId val="177570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72407"/>
      </c:catAx>
      <c:valAx>
        <c:axId val="1488572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70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Green!$B$2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Green!$A$2:$A$21</c:f>
            </c:strRef>
          </c:cat>
          <c:val>
            <c:numRef>
              <c:f>Green!$B$3:$B$21</c:f>
              <c:numCache/>
            </c:numRef>
          </c:val>
          <c:smooth val="0"/>
        </c:ser>
        <c:axId val="1363682008"/>
        <c:axId val="1460736318"/>
      </c:lineChart>
      <c:catAx>
        <c:axId val="136368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736318"/>
      </c:catAx>
      <c:valAx>
        <c:axId val="1460736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68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ln(Id) vs. Voltage[Vd]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White!$C$1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White!$A$2:$A$13</c:f>
            </c:strRef>
          </c:cat>
          <c:val>
            <c:numRef>
              <c:f>White!$C$2:$C$13</c:f>
              <c:numCache/>
            </c:numRef>
          </c:val>
          <c:smooth val="0"/>
        </c:ser>
        <c:axId val="107081054"/>
        <c:axId val="1675698968"/>
      </c:lineChart>
      <c:catAx>
        <c:axId val="107081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698968"/>
      </c:catAx>
      <c:valAx>
        <c:axId val="167569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81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Current[Id](mA) and ln(Id)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White!$B$1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White!$A$2:$A$13</c:f>
            </c:strRef>
          </c:cat>
          <c:val>
            <c:numRef>
              <c:f>White!$B$2:$B$13</c:f>
              <c:numCache/>
            </c:numRef>
          </c:val>
          <c:smooth val="0"/>
        </c:ser>
        <c:axId val="207394683"/>
        <c:axId val="233117280"/>
      </c:lineChart>
      <c:catAx>
        <c:axId val="20739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117280"/>
      </c:catAx>
      <c:valAx>
        <c:axId val="23311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4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Red!$A$2:$A$14</c:f>
            </c:strRef>
          </c:cat>
          <c:val>
            <c:numRef>
              <c:f>Red!$B$2:$B$14</c:f>
              <c:numCache/>
            </c:numRef>
          </c:val>
          <c:smooth val="0"/>
        </c:ser>
        <c:axId val="816246814"/>
        <c:axId val="391963813"/>
      </c:lineChart>
      <c:catAx>
        <c:axId val="816246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63813"/>
      </c:catAx>
      <c:valAx>
        <c:axId val="391963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46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ln(I)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Red!$C$1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Red!$A$2:$A$14</c:f>
            </c:strRef>
          </c:cat>
          <c:val>
            <c:numRef>
              <c:f>Red!$C$2:$C$14</c:f>
              <c:numCache/>
            </c:numRef>
          </c:val>
          <c:smooth val="0"/>
        </c:ser>
        <c:axId val="1007420538"/>
        <c:axId val="1986655020"/>
      </c:lineChart>
      <c:catAx>
        <c:axId val="1007420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655020"/>
      </c:catAx>
      <c:valAx>
        <c:axId val="198665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420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Current[Id](mA) and ln(Id) (Forward Biased)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'Zener-FB'!$C$1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'Zener-FB'!$A$2:$A$16</c:f>
            </c:strRef>
          </c:cat>
          <c:val>
            <c:numRef>
              <c:f>'Zener-FB'!$C$2:$C$16</c:f>
              <c:numCache/>
            </c:numRef>
          </c:val>
          <c:smooth val="0"/>
        </c:ser>
        <c:axId val="1283949696"/>
        <c:axId val="1976765901"/>
      </c:lineChart>
      <c:catAx>
        <c:axId val="12839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765901"/>
      </c:catAx>
      <c:valAx>
        <c:axId val="1976765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ln(Id)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949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vs. Voltage[Vd]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'Zener-RB'!$E$1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'Zener-RB'!$D$3:$D$28</c:f>
            </c:strRef>
          </c:cat>
          <c:val>
            <c:numRef>
              <c:f>'Zener-RB'!$E$2:$E$28</c:f>
              <c:numCache/>
            </c:numRef>
          </c:val>
          <c:smooth val="0"/>
        </c:ser>
        <c:axId val="1712410697"/>
        <c:axId val="1223070907"/>
      </c:lineChart>
      <c:catAx>
        <c:axId val="171241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070907"/>
      </c:catAx>
      <c:valAx>
        <c:axId val="1223070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10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ln(I) vs V (Reverse Biased)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'Zener-RB'!$A$11:$A$28</c:f>
            </c:strRef>
          </c:cat>
          <c:val>
            <c:numRef>
              <c:f>'Zener-RB'!$C$11:$C$28</c:f>
              <c:numCache/>
            </c:numRef>
          </c:val>
          <c:smooth val="0"/>
        </c:ser>
        <c:axId val="870455933"/>
        <c:axId val="1119118"/>
      </c:lineChart>
      <c:catAx>
        <c:axId val="87045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118"/>
      </c:catAx>
      <c:valAx>
        <c:axId val="1119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455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ln(I)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'BAR - Schottkey'!$C$1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'BAR - Schottkey'!$A$2:$A$14</c:f>
            </c:strRef>
          </c:cat>
          <c:val>
            <c:numRef>
              <c:f>'BAR - Schottkey'!$C$2:$C$14</c:f>
              <c:numCache/>
            </c:numRef>
          </c:val>
          <c:smooth val="0"/>
        </c:ser>
        <c:axId val="999637653"/>
        <c:axId val="1111234293"/>
      </c:lineChart>
      <c:catAx>
        <c:axId val="99963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234293"/>
      </c:catAx>
      <c:valAx>
        <c:axId val="1111234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637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'BAR - Schottkey'!$B$1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'BAR - Schottkey'!$A$2:$A$14</c:f>
            </c:strRef>
          </c:cat>
          <c:val>
            <c:numRef>
              <c:f>'BAR - Schottkey'!$B$2:$B$14</c:f>
              <c:numCache/>
            </c:numRef>
          </c:val>
          <c:smooth val="0"/>
        </c:ser>
        <c:axId val="1602709329"/>
        <c:axId val="1629307086"/>
      </c:lineChart>
      <c:catAx>
        <c:axId val="160270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307086"/>
      </c:catAx>
      <c:valAx>
        <c:axId val="1629307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709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PN!$A$2:$A$14</c:f>
            </c:strRef>
          </c:cat>
          <c:val>
            <c:numRef>
              <c:f>PN!$B$2:$B$14</c:f>
              <c:numCache/>
            </c:numRef>
          </c:val>
          <c:smooth val="0"/>
        </c:ser>
        <c:axId val="444449334"/>
        <c:axId val="313410936"/>
      </c:lineChart>
      <c:catAx>
        <c:axId val="444449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10936"/>
      </c:catAx>
      <c:valAx>
        <c:axId val="31341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449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PN!$A$2:$A$14</c:f>
            </c:strRef>
          </c:cat>
          <c:val>
            <c:numRef>
              <c:f>PN!$C$2:$C$10</c:f>
              <c:numCache/>
            </c:numRef>
          </c:val>
          <c:smooth val="0"/>
        </c:ser>
        <c:axId val="22668873"/>
        <c:axId val="1748585485"/>
      </c:lineChart>
      <c:catAx>
        <c:axId val="2266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585485"/>
      </c:catAx>
      <c:valAx>
        <c:axId val="174858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8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Current[Id](mA) vs. Voltage[Vd]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Blue!$B$1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Blue!$A$2:$A$13</c:f>
            </c:strRef>
          </c:cat>
          <c:val>
            <c:numRef>
              <c:f>Blue!$B$2:$B$13</c:f>
              <c:numCache/>
            </c:numRef>
          </c:val>
          <c:smooth val="0"/>
        </c:ser>
        <c:axId val="756596303"/>
        <c:axId val="1282526512"/>
      </c:lineChart>
      <c:catAx>
        <c:axId val="75659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Voltage[Vd]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526512"/>
      </c:catAx>
      <c:valAx>
        <c:axId val="128252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Current[Id](mA)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596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20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600075</xdr:colOff>
      <xdr:row>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314325</xdr:colOff>
      <xdr:row>9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22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266700</xdr:colOff>
      <xdr:row>3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657225</xdr:colOff>
      <xdr:row>13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0</xdr:row>
      <xdr:rowOff>171450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3</xdr:row>
      <xdr:rowOff>76200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2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</row>
    <row r="3">
      <c r="A3" s="1">
        <v>0.6</v>
      </c>
      <c r="B3" s="1">
        <v>0.018</v>
      </c>
      <c r="C3" s="2">
        <f t="shared" ref="C3:C10" si="1">ln(B3)</f>
        <v>-4.017383521</v>
      </c>
    </row>
    <row r="4">
      <c r="A4" s="1">
        <v>0.7</v>
      </c>
      <c r="B4" s="1">
        <v>0.46</v>
      </c>
      <c r="C4" s="2">
        <f t="shared" si="1"/>
        <v>-0.7765287895</v>
      </c>
    </row>
    <row r="5">
      <c r="A5" s="1">
        <v>0.73</v>
      </c>
      <c r="B5" s="1">
        <v>0.68</v>
      </c>
      <c r="C5" s="2">
        <f t="shared" si="1"/>
        <v>-0.3856624808</v>
      </c>
    </row>
    <row r="6">
      <c r="A6" s="1">
        <v>0.78</v>
      </c>
      <c r="B6" s="1">
        <v>1.46</v>
      </c>
      <c r="C6" s="2">
        <f t="shared" si="1"/>
        <v>0.3784364357</v>
      </c>
    </row>
    <row r="7">
      <c r="A7" s="1">
        <v>0.82</v>
      </c>
      <c r="B7" s="1">
        <v>2.09</v>
      </c>
      <c r="C7" s="2">
        <f t="shared" si="1"/>
        <v>0.737164066</v>
      </c>
    </row>
    <row r="8">
      <c r="A8" s="1">
        <v>0.85</v>
      </c>
      <c r="B8" s="1">
        <v>2.56</v>
      </c>
      <c r="C8" s="2">
        <f t="shared" si="1"/>
        <v>0.9400072585</v>
      </c>
    </row>
    <row r="9">
      <c r="A9" s="1">
        <v>0.86</v>
      </c>
      <c r="B9" s="1">
        <v>2.94</v>
      </c>
      <c r="C9" s="2">
        <f t="shared" si="1"/>
        <v>1.078409581</v>
      </c>
    </row>
    <row r="10">
      <c r="A10" s="1">
        <v>0.91</v>
      </c>
      <c r="B10" s="1">
        <v>3.42</v>
      </c>
      <c r="C10" s="2">
        <f t="shared" si="1"/>
        <v>1.229640551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/>
      <c r="B2" s="1"/>
      <c r="C2" s="2" t="str">
        <f>LN(A1:B3)</f>
        <v>#VALUE!</v>
      </c>
      <c r="D2" s="1">
        <v>0.91</v>
      </c>
      <c r="E2" s="1">
        <v>3.42</v>
      </c>
    </row>
    <row r="3">
      <c r="A3" s="1"/>
      <c r="B3" s="1"/>
      <c r="D3" s="1">
        <v>0.86</v>
      </c>
      <c r="E3" s="1">
        <v>2.94</v>
      </c>
    </row>
    <row r="4">
      <c r="A4" s="1"/>
      <c r="B4" s="1"/>
      <c r="D4" s="1">
        <v>0.85</v>
      </c>
      <c r="E4" s="1">
        <v>2.56</v>
      </c>
    </row>
    <row r="5">
      <c r="A5" s="1"/>
      <c r="B5" s="1"/>
      <c r="D5" s="1">
        <v>0.82</v>
      </c>
      <c r="E5" s="1">
        <v>2.09</v>
      </c>
    </row>
    <row r="6">
      <c r="A6" s="1"/>
      <c r="B6" s="1"/>
      <c r="D6" s="1">
        <v>0.78</v>
      </c>
      <c r="E6" s="1">
        <v>1.46</v>
      </c>
    </row>
    <row r="7">
      <c r="A7" s="1"/>
      <c r="B7" s="1"/>
      <c r="D7" s="1">
        <v>0.73</v>
      </c>
      <c r="E7" s="1">
        <v>0.68</v>
      </c>
    </row>
    <row r="8">
      <c r="A8" s="1"/>
      <c r="B8" s="1"/>
      <c r="D8" s="1">
        <v>0.7</v>
      </c>
      <c r="E8" s="1">
        <v>0.46</v>
      </c>
    </row>
    <row r="9">
      <c r="A9" s="1"/>
      <c r="B9" s="1"/>
      <c r="D9" s="1">
        <v>0.6</v>
      </c>
      <c r="E9" s="1">
        <v>0.018</v>
      </c>
    </row>
    <row r="10">
      <c r="A10" s="1"/>
      <c r="B10" s="1"/>
      <c r="D10" s="1">
        <v>0.0</v>
      </c>
      <c r="E10" s="1">
        <v>0.0</v>
      </c>
    </row>
    <row r="11">
      <c r="A11" s="1">
        <v>3.42</v>
      </c>
      <c r="B11" s="1">
        <v>0.01</v>
      </c>
      <c r="C11" s="2">
        <f t="shared" ref="C11:C28" si="2">LN(B11)</f>
        <v>-4.605170186</v>
      </c>
      <c r="D11" s="2">
        <f t="shared" ref="D11:E11" si="1">-1*A11</f>
        <v>-3.42</v>
      </c>
      <c r="E11" s="2">
        <f t="shared" si="1"/>
        <v>-0.01</v>
      </c>
    </row>
    <row r="12">
      <c r="A12" s="1">
        <v>3.6</v>
      </c>
      <c r="B12" s="1">
        <v>0.03</v>
      </c>
      <c r="C12" s="2">
        <f t="shared" si="2"/>
        <v>-3.506557897</v>
      </c>
      <c r="D12" s="2">
        <f t="shared" ref="D12:E12" si="3">-1*A12</f>
        <v>-3.6</v>
      </c>
      <c r="E12" s="2">
        <f t="shared" si="3"/>
        <v>-0.03</v>
      </c>
    </row>
    <row r="13">
      <c r="A13" s="1">
        <v>3.76</v>
      </c>
      <c r="B13" s="1">
        <v>0.05</v>
      </c>
      <c r="C13" s="2">
        <f t="shared" si="2"/>
        <v>-2.995732274</v>
      </c>
      <c r="D13" s="2">
        <f t="shared" ref="D13:E13" si="4">-1*A13</f>
        <v>-3.76</v>
      </c>
      <c r="E13" s="2">
        <f t="shared" si="4"/>
        <v>-0.05</v>
      </c>
    </row>
    <row r="14">
      <c r="A14" s="1">
        <v>3.88</v>
      </c>
      <c r="B14" s="1">
        <v>0.08</v>
      </c>
      <c r="C14" s="2">
        <f t="shared" si="2"/>
        <v>-2.525728644</v>
      </c>
      <c r="D14" s="2">
        <f t="shared" ref="D14:E14" si="5">-1*A14</f>
        <v>-3.88</v>
      </c>
      <c r="E14" s="2">
        <f t="shared" si="5"/>
        <v>-0.08</v>
      </c>
    </row>
    <row r="15">
      <c r="A15" s="1">
        <v>4.0</v>
      </c>
      <c r="B15" s="1">
        <v>0.12</v>
      </c>
      <c r="C15" s="2">
        <f t="shared" si="2"/>
        <v>-2.120263536</v>
      </c>
      <c r="D15" s="2">
        <f t="shared" ref="D15:E15" si="6">-1*A15</f>
        <v>-4</v>
      </c>
      <c r="E15" s="2">
        <f t="shared" si="6"/>
        <v>-0.12</v>
      </c>
    </row>
    <row r="16">
      <c r="A16" s="1">
        <v>4.28</v>
      </c>
      <c r="B16" s="1">
        <v>0.26</v>
      </c>
      <c r="C16" s="2">
        <f t="shared" si="2"/>
        <v>-1.347073648</v>
      </c>
      <c r="D16" s="2">
        <f t="shared" ref="D16:E16" si="7">-1*A16</f>
        <v>-4.28</v>
      </c>
      <c r="E16" s="2">
        <f t="shared" si="7"/>
        <v>-0.26</v>
      </c>
    </row>
    <row r="17">
      <c r="A17" s="1">
        <v>4.45</v>
      </c>
      <c r="B17" s="1">
        <v>0.42</v>
      </c>
      <c r="C17" s="2">
        <f t="shared" si="2"/>
        <v>-0.8675005677</v>
      </c>
      <c r="D17" s="2">
        <f t="shared" ref="D17:E17" si="8">-1*A17</f>
        <v>-4.45</v>
      </c>
      <c r="E17" s="2">
        <f t="shared" si="8"/>
        <v>-0.42</v>
      </c>
    </row>
    <row r="18">
      <c r="A18" s="1">
        <v>4.58</v>
      </c>
      <c r="B18" s="1">
        <v>0.63</v>
      </c>
      <c r="C18" s="2">
        <f t="shared" si="2"/>
        <v>-0.4620354596</v>
      </c>
      <c r="D18" s="2">
        <f t="shared" ref="D18:E18" si="9">-1*A18</f>
        <v>-4.58</v>
      </c>
      <c r="E18" s="2">
        <f t="shared" si="9"/>
        <v>-0.63</v>
      </c>
    </row>
    <row r="19">
      <c r="A19" s="1">
        <v>4.71</v>
      </c>
      <c r="B19" s="1">
        <v>0.93</v>
      </c>
      <c r="C19" s="2">
        <f t="shared" si="2"/>
        <v>-0.07257069283</v>
      </c>
      <c r="D19" s="2">
        <f t="shared" ref="D19:E19" si="10">-1*A19</f>
        <v>-4.71</v>
      </c>
      <c r="E19" s="2">
        <f t="shared" si="10"/>
        <v>-0.93</v>
      </c>
    </row>
    <row r="20">
      <c r="A20" s="1">
        <v>4.78</v>
      </c>
      <c r="B20" s="1">
        <v>1.23</v>
      </c>
      <c r="C20" s="2">
        <f t="shared" si="2"/>
        <v>0.2070141694</v>
      </c>
      <c r="D20" s="2">
        <f t="shared" ref="D20:E20" si="11">-1*A20</f>
        <v>-4.78</v>
      </c>
      <c r="E20" s="2">
        <f t="shared" si="11"/>
        <v>-1.23</v>
      </c>
    </row>
    <row r="21">
      <c r="A21" s="1">
        <v>4.8</v>
      </c>
      <c r="B21" s="1">
        <v>1.37</v>
      </c>
      <c r="C21" s="2">
        <f t="shared" si="2"/>
        <v>0.3148107398</v>
      </c>
      <c r="D21" s="2">
        <f t="shared" ref="D21:E21" si="12">-1*A21</f>
        <v>-4.8</v>
      </c>
      <c r="E21" s="2">
        <f t="shared" si="12"/>
        <v>-1.37</v>
      </c>
    </row>
    <row r="22">
      <c r="A22" s="1">
        <v>4.93</v>
      </c>
      <c r="B22" s="1">
        <v>2.2</v>
      </c>
      <c r="C22" s="2">
        <f t="shared" si="2"/>
        <v>0.7884573604</v>
      </c>
      <c r="D22" s="2">
        <f t="shared" ref="D22:E22" si="13">-1*A22</f>
        <v>-4.93</v>
      </c>
      <c r="E22" s="2">
        <f t="shared" si="13"/>
        <v>-2.2</v>
      </c>
    </row>
    <row r="23">
      <c r="A23" s="1">
        <v>5.0</v>
      </c>
      <c r="B23" s="1">
        <v>3.17</v>
      </c>
      <c r="C23" s="2">
        <f t="shared" si="2"/>
        <v>1.153731588</v>
      </c>
      <c r="D23" s="2">
        <f t="shared" ref="D23:E23" si="14">-1*A23</f>
        <v>-5</v>
      </c>
      <c r="E23" s="2">
        <f t="shared" si="14"/>
        <v>-3.17</v>
      </c>
    </row>
    <row r="24">
      <c r="A24" s="1">
        <v>5.1</v>
      </c>
      <c r="B24" s="1">
        <v>5.22</v>
      </c>
      <c r="C24" s="2">
        <f t="shared" si="2"/>
        <v>1.652497402</v>
      </c>
      <c r="D24" s="2">
        <f t="shared" ref="D24:E24" si="15">-1*A24</f>
        <v>-5.1</v>
      </c>
      <c r="E24" s="2">
        <f t="shared" si="15"/>
        <v>-5.22</v>
      </c>
    </row>
    <row r="25">
      <c r="A25" s="1">
        <v>5.13</v>
      </c>
      <c r="B25" s="1">
        <v>6.62</v>
      </c>
      <c r="C25" s="2">
        <f t="shared" si="2"/>
        <v>1.89009537</v>
      </c>
      <c r="D25" s="2">
        <f t="shared" ref="D25:E25" si="16">-1*A25</f>
        <v>-5.13</v>
      </c>
      <c r="E25" s="2">
        <f t="shared" si="16"/>
        <v>-6.62</v>
      </c>
    </row>
    <row r="26">
      <c r="A26" s="1">
        <v>5.14</v>
      </c>
      <c r="B26" s="1">
        <v>6.63</v>
      </c>
      <c r="C26" s="2">
        <f t="shared" si="2"/>
        <v>1.891604804</v>
      </c>
      <c r="D26" s="2">
        <f t="shared" ref="D26:E26" si="17">-1*A26</f>
        <v>-5.14</v>
      </c>
      <c r="E26" s="2">
        <f t="shared" si="17"/>
        <v>-6.63</v>
      </c>
    </row>
    <row r="27">
      <c r="A27" s="1">
        <v>5.16</v>
      </c>
      <c r="B27" s="1">
        <v>7.72</v>
      </c>
      <c r="C27" s="2">
        <f t="shared" si="2"/>
        <v>2.043814364</v>
      </c>
      <c r="D27" s="2">
        <f t="shared" ref="D27:E27" si="18">-1*A27</f>
        <v>-5.16</v>
      </c>
      <c r="E27" s="2">
        <f t="shared" si="18"/>
        <v>-7.72</v>
      </c>
    </row>
    <row r="28">
      <c r="A28" s="1">
        <v>5.17</v>
      </c>
      <c r="B28" s="1">
        <v>8.56</v>
      </c>
      <c r="C28" s="2">
        <f t="shared" si="2"/>
        <v>2.14710019</v>
      </c>
      <c r="D28" s="2">
        <f t="shared" ref="D28:E28" si="19">-1*A28</f>
        <v>-5.17</v>
      </c>
      <c r="E28" s="2">
        <f t="shared" si="19"/>
        <v>-8.56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0.16</v>
      </c>
      <c r="B2" s="1">
        <v>0.11</v>
      </c>
      <c r="C2" s="2">
        <f t="shared" ref="C2:C14" si="1">LN(B2)</f>
        <v>-2.207274913</v>
      </c>
    </row>
    <row r="3">
      <c r="A3" s="1">
        <v>0.19</v>
      </c>
      <c r="B3" s="1">
        <v>0.36</v>
      </c>
      <c r="C3" s="2">
        <f t="shared" si="1"/>
        <v>-1.021651248</v>
      </c>
    </row>
    <row r="4">
      <c r="A4" s="1">
        <v>0.2</v>
      </c>
      <c r="B4" s="1">
        <v>0.5</v>
      </c>
      <c r="C4" s="2">
        <f t="shared" si="1"/>
        <v>-0.6931471806</v>
      </c>
    </row>
    <row r="5">
      <c r="A5" s="1">
        <v>0.21</v>
      </c>
      <c r="B5" s="1">
        <v>0.7</v>
      </c>
      <c r="C5" s="2">
        <f t="shared" si="1"/>
        <v>-0.3566749439</v>
      </c>
    </row>
    <row r="6">
      <c r="A6" s="1">
        <v>0.22</v>
      </c>
      <c r="B6" s="1">
        <v>0.85</v>
      </c>
      <c r="C6" s="2">
        <f t="shared" si="1"/>
        <v>-0.1625189295</v>
      </c>
    </row>
    <row r="7">
      <c r="A7" s="1">
        <v>0.23</v>
      </c>
      <c r="B7" s="1">
        <v>1.56</v>
      </c>
      <c r="C7" s="2">
        <f t="shared" si="1"/>
        <v>0.4446858213</v>
      </c>
    </row>
    <row r="8">
      <c r="A8" s="1">
        <v>0.24</v>
      </c>
      <c r="B8" s="1">
        <v>1.9</v>
      </c>
      <c r="C8" s="2">
        <f t="shared" si="1"/>
        <v>0.6418538862</v>
      </c>
    </row>
    <row r="9">
      <c r="A9" s="1">
        <v>0.25</v>
      </c>
      <c r="B9" s="1">
        <v>2.68</v>
      </c>
      <c r="C9" s="2">
        <f t="shared" si="1"/>
        <v>0.9858167945</v>
      </c>
    </row>
    <row r="10">
      <c r="A10" s="1">
        <v>0.26</v>
      </c>
      <c r="B10" s="1">
        <v>3.8</v>
      </c>
      <c r="C10" s="2">
        <f t="shared" si="1"/>
        <v>1.335001067</v>
      </c>
    </row>
    <row r="11">
      <c r="A11" s="1">
        <v>0.27</v>
      </c>
      <c r="B11" s="1">
        <v>5.14</v>
      </c>
      <c r="C11" s="2">
        <f t="shared" si="1"/>
        <v>1.637053079</v>
      </c>
    </row>
    <row r="12">
      <c r="A12" s="1">
        <v>0.28</v>
      </c>
      <c r="B12" s="1">
        <v>6.6</v>
      </c>
      <c r="C12" s="2">
        <f t="shared" si="1"/>
        <v>1.887069649</v>
      </c>
    </row>
    <row r="13">
      <c r="A13" s="1">
        <v>0.3</v>
      </c>
      <c r="B13" s="1">
        <v>11.0</v>
      </c>
      <c r="C13" s="2">
        <f t="shared" si="1"/>
        <v>2.397895273</v>
      </c>
    </row>
    <row r="14">
      <c r="A14" s="1">
        <v>0.33</v>
      </c>
      <c r="B14" s="1">
        <v>15.5</v>
      </c>
      <c r="C14" s="2">
        <f t="shared" si="1"/>
        <v>2.740840024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</row>
    <row r="3">
      <c r="A3" s="1">
        <v>0.45</v>
      </c>
      <c r="B3" s="1">
        <v>0.03</v>
      </c>
      <c r="C3" s="2">
        <f t="shared" ref="C3:C14" si="1">LN(B3)</f>
        <v>-3.506557897</v>
      </c>
    </row>
    <row r="4" ht="15.0" customHeight="1">
      <c r="A4" s="1">
        <v>0.56</v>
      </c>
      <c r="B4" s="1">
        <v>0.36</v>
      </c>
      <c r="C4" s="2">
        <f t="shared" si="1"/>
        <v>-1.021651248</v>
      </c>
    </row>
    <row r="5">
      <c r="A5" s="1">
        <v>0.6</v>
      </c>
      <c r="B5" s="1">
        <v>0.92</v>
      </c>
      <c r="C5" s="2">
        <f t="shared" si="1"/>
        <v>-0.08338160894</v>
      </c>
    </row>
    <row r="6">
      <c r="A6" s="1">
        <v>0.61</v>
      </c>
      <c r="B6" s="1">
        <v>1.23</v>
      </c>
      <c r="C6" s="2">
        <f t="shared" si="1"/>
        <v>0.2070141694</v>
      </c>
    </row>
    <row r="7">
      <c r="A7" s="1">
        <v>0.63</v>
      </c>
      <c r="B7" s="1">
        <v>1.8</v>
      </c>
      <c r="C7" s="2">
        <f t="shared" si="1"/>
        <v>0.5877866649</v>
      </c>
    </row>
    <row r="8">
      <c r="A8" s="1">
        <v>0.64</v>
      </c>
      <c r="B8" s="1">
        <v>2.35</v>
      </c>
      <c r="C8" s="2">
        <f t="shared" si="1"/>
        <v>0.8544153282</v>
      </c>
    </row>
    <row r="9">
      <c r="A9" s="1">
        <v>0.66</v>
      </c>
      <c r="B9" s="1">
        <v>3.3</v>
      </c>
      <c r="C9" s="2">
        <f t="shared" si="1"/>
        <v>1.193922468</v>
      </c>
    </row>
    <row r="10">
      <c r="A10" s="1">
        <v>0.68</v>
      </c>
      <c r="B10" s="1">
        <v>5.0</v>
      </c>
      <c r="C10" s="2">
        <f t="shared" si="1"/>
        <v>1.609437912</v>
      </c>
    </row>
    <row r="11">
      <c r="A11" s="1">
        <v>0.69</v>
      </c>
      <c r="B11" s="1">
        <v>6.18</v>
      </c>
      <c r="C11" s="2">
        <f t="shared" si="1"/>
        <v>1.821318271</v>
      </c>
    </row>
    <row r="12">
      <c r="A12" s="1">
        <v>0.7</v>
      </c>
      <c r="B12" s="1">
        <v>7.47</v>
      </c>
      <c r="C12" s="2">
        <f t="shared" si="1"/>
        <v>2.010894999</v>
      </c>
    </row>
    <row r="13">
      <c r="A13" s="1">
        <v>0.73</v>
      </c>
      <c r="B13" s="1">
        <v>11.7</v>
      </c>
      <c r="C13" s="2">
        <f t="shared" si="1"/>
        <v>2.459588842</v>
      </c>
    </row>
    <row r="14">
      <c r="A14" s="1">
        <v>0.75</v>
      </c>
      <c r="B14" s="1">
        <v>18.0</v>
      </c>
      <c r="C14" s="2">
        <f t="shared" si="1"/>
        <v>2.890371758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0.5</v>
      </c>
      <c r="B2" s="1">
        <v>0.0</v>
      </c>
    </row>
    <row r="3">
      <c r="A3" s="1">
        <v>0.72</v>
      </c>
      <c r="B3" s="1">
        <v>0.0</v>
      </c>
    </row>
    <row r="4">
      <c r="A4" s="1">
        <v>2.3</v>
      </c>
      <c r="B4" s="1">
        <v>0.001</v>
      </c>
      <c r="C4" s="2">
        <f t="shared" ref="C4:C13" si="1">LN(B4)</f>
        <v>-6.907755279</v>
      </c>
    </row>
    <row r="5">
      <c r="A5" s="1">
        <v>2.45</v>
      </c>
      <c r="B5" s="1">
        <v>0.045</v>
      </c>
      <c r="C5" s="2">
        <f t="shared" si="1"/>
        <v>-3.101092789</v>
      </c>
    </row>
    <row r="6">
      <c r="A6" s="1">
        <v>2.54</v>
      </c>
      <c r="B6" s="1">
        <v>0.366</v>
      </c>
      <c r="C6" s="2">
        <f t="shared" si="1"/>
        <v>-1.005121946</v>
      </c>
    </row>
    <row r="7">
      <c r="A7" s="1">
        <v>2.58</v>
      </c>
      <c r="B7" s="1">
        <v>0.803</v>
      </c>
      <c r="C7" s="2">
        <f t="shared" si="1"/>
        <v>-0.219400565</v>
      </c>
    </row>
    <row r="8">
      <c r="A8" s="1">
        <v>2.6</v>
      </c>
      <c r="B8" s="1">
        <v>1.02</v>
      </c>
      <c r="C8" s="2">
        <f t="shared" si="1"/>
        <v>0.0198026273</v>
      </c>
    </row>
    <row r="9">
      <c r="A9" s="1">
        <v>2.63</v>
      </c>
      <c r="B9" s="1">
        <v>1.57</v>
      </c>
      <c r="C9" s="2">
        <f t="shared" si="1"/>
        <v>0.4510756194</v>
      </c>
    </row>
    <row r="10">
      <c r="A10" s="1">
        <v>2.7</v>
      </c>
      <c r="B10" s="1">
        <v>3.15</v>
      </c>
      <c r="C10" s="2">
        <f t="shared" si="1"/>
        <v>1.147402453</v>
      </c>
    </row>
    <row r="11">
      <c r="A11" s="1">
        <v>2.72</v>
      </c>
      <c r="B11" s="1">
        <v>3.91</v>
      </c>
      <c r="C11" s="2">
        <f t="shared" si="1"/>
        <v>1.363537374</v>
      </c>
    </row>
    <row r="12">
      <c r="A12" s="1">
        <v>2.76</v>
      </c>
      <c r="B12" s="1">
        <v>5.0</v>
      </c>
      <c r="C12" s="2">
        <f t="shared" si="1"/>
        <v>1.609437912</v>
      </c>
    </row>
    <row r="13">
      <c r="A13" s="1">
        <v>2.85</v>
      </c>
      <c r="B13" s="1">
        <v>8.5</v>
      </c>
      <c r="C13" s="2">
        <f t="shared" si="1"/>
        <v>2.140066163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2.1</v>
      </c>
      <c r="B2" s="1">
        <v>0.011</v>
      </c>
      <c r="C2" s="2">
        <f t="shared" ref="C2:C21" si="1">LN(B2)</f>
        <v>-4.509860006</v>
      </c>
    </row>
    <row r="3">
      <c r="A3" s="1">
        <v>2.18</v>
      </c>
      <c r="B3" s="1">
        <v>0.0454</v>
      </c>
      <c r="C3" s="2">
        <f t="shared" si="1"/>
        <v>-3.092243174</v>
      </c>
    </row>
    <row r="4">
      <c r="A4" s="1">
        <v>2.25</v>
      </c>
      <c r="B4" s="1">
        <v>0.13</v>
      </c>
      <c r="C4" s="2">
        <f t="shared" si="1"/>
        <v>-2.040220829</v>
      </c>
    </row>
    <row r="5">
      <c r="A5" s="1">
        <v>2.28</v>
      </c>
      <c r="B5" s="1">
        <v>0.21</v>
      </c>
      <c r="C5" s="2">
        <f t="shared" si="1"/>
        <v>-1.560647748</v>
      </c>
    </row>
    <row r="6">
      <c r="A6" s="1">
        <v>2.3</v>
      </c>
      <c r="B6" s="1">
        <v>0.28</v>
      </c>
      <c r="C6" s="2">
        <f t="shared" si="1"/>
        <v>-1.272965676</v>
      </c>
    </row>
    <row r="7">
      <c r="A7" s="1">
        <v>2.34</v>
      </c>
      <c r="B7" s="1">
        <v>0.365</v>
      </c>
      <c r="C7" s="2">
        <f t="shared" si="1"/>
        <v>-1.007857925</v>
      </c>
    </row>
    <row r="8">
      <c r="A8" s="1">
        <v>2.38</v>
      </c>
      <c r="B8" s="1">
        <v>0.49</v>
      </c>
      <c r="C8" s="2">
        <f t="shared" si="1"/>
        <v>-0.7133498879</v>
      </c>
    </row>
    <row r="9">
      <c r="A9" s="1">
        <v>2.4</v>
      </c>
      <c r="B9" s="1">
        <v>0.61</v>
      </c>
      <c r="C9" s="2">
        <f t="shared" si="1"/>
        <v>-0.4942963218</v>
      </c>
    </row>
    <row r="10">
      <c r="A10" s="1">
        <v>2.45</v>
      </c>
      <c r="B10" s="1">
        <v>0.83</v>
      </c>
      <c r="C10" s="2">
        <f t="shared" si="1"/>
        <v>-0.1863295782</v>
      </c>
    </row>
    <row r="11">
      <c r="A11" s="1">
        <v>2.47</v>
      </c>
      <c r="B11" s="1">
        <v>0.98</v>
      </c>
      <c r="C11" s="2">
        <f t="shared" si="1"/>
        <v>-0.02020270732</v>
      </c>
    </row>
    <row r="12">
      <c r="A12" s="1">
        <v>2.5</v>
      </c>
      <c r="B12" s="1">
        <v>1.11</v>
      </c>
      <c r="C12" s="2">
        <f t="shared" si="1"/>
        <v>0.1043600153</v>
      </c>
    </row>
    <row r="13">
      <c r="A13" s="1">
        <v>2.53</v>
      </c>
      <c r="B13" s="1">
        <v>1.4</v>
      </c>
      <c r="C13" s="2">
        <f t="shared" si="1"/>
        <v>0.3364722366</v>
      </c>
    </row>
    <row r="14">
      <c r="A14" s="1">
        <v>2.58</v>
      </c>
      <c r="B14" s="1">
        <v>1.8</v>
      </c>
      <c r="C14" s="2">
        <f t="shared" si="1"/>
        <v>0.5877866649</v>
      </c>
    </row>
    <row r="15">
      <c r="A15" s="1">
        <v>2.61</v>
      </c>
      <c r="B15" s="1">
        <v>2.0</v>
      </c>
      <c r="C15" s="2">
        <f t="shared" si="1"/>
        <v>0.6931471806</v>
      </c>
    </row>
    <row r="16">
      <c r="A16" s="1">
        <v>2.64</v>
      </c>
      <c r="B16" s="1">
        <v>2.4</v>
      </c>
      <c r="C16" s="2">
        <f t="shared" si="1"/>
        <v>0.8754687374</v>
      </c>
    </row>
    <row r="17">
      <c r="A17" s="1">
        <v>2.68</v>
      </c>
      <c r="B17" s="1">
        <v>2.7</v>
      </c>
      <c r="C17" s="2">
        <f t="shared" si="1"/>
        <v>0.993251773</v>
      </c>
    </row>
    <row r="18">
      <c r="A18" s="1">
        <v>2.73</v>
      </c>
      <c r="B18" s="1">
        <v>3.3</v>
      </c>
      <c r="C18" s="2">
        <f t="shared" si="1"/>
        <v>1.193922468</v>
      </c>
    </row>
    <row r="19">
      <c r="A19" s="1">
        <v>2.8</v>
      </c>
      <c r="B19" s="1">
        <v>4.3</v>
      </c>
      <c r="C19" s="2">
        <f t="shared" si="1"/>
        <v>1.458615023</v>
      </c>
    </row>
    <row r="20">
      <c r="A20" s="1">
        <v>2.85</v>
      </c>
      <c r="B20" s="1">
        <v>5.2</v>
      </c>
      <c r="C20" s="2">
        <f t="shared" si="1"/>
        <v>1.648658626</v>
      </c>
    </row>
    <row r="21">
      <c r="A21" s="1">
        <v>2.97</v>
      </c>
      <c r="B21" s="1">
        <v>7.7</v>
      </c>
      <c r="C21" s="2">
        <f t="shared" si="1"/>
        <v>2.041220329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2.45</v>
      </c>
      <c r="B2" s="1">
        <v>0.008</v>
      </c>
      <c r="C2" s="2">
        <f t="shared" ref="C2:C13" si="1">LN(B2)</f>
        <v>-4.828313737</v>
      </c>
    </row>
    <row r="3">
      <c r="A3" s="1">
        <v>2.55</v>
      </c>
      <c r="B3" s="1">
        <v>0.16</v>
      </c>
      <c r="C3" s="2">
        <f t="shared" si="1"/>
        <v>-1.832581464</v>
      </c>
    </row>
    <row r="4">
      <c r="A4" s="1">
        <v>2.56</v>
      </c>
      <c r="B4" s="1">
        <v>0.21</v>
      </c>
      <c r="C4" s="2">
        <f t="shared" si="1"/>
        <v>-1.560647748</v>
      </c>
    </row>
    <row r="5">
      <c r="A5" s="1">
        <v>2.6</v>
      </c>
      <c r="B5" s="1">
        <v>0.56</v>
      </c>
      <c r="C5" s="2">
        <f t="shared" si="1"/>
        <v>-0.5798184953</v>
      </c>
    </row>
    <row r="6">
      <c r="A6" s="1">
        <v>2.61</v>
      </c>
      <c r="B6" s="1">
        <v>0.87</v>
      </c>
      <c r="C6" s="2">
        <f t="shared" si="1"/>
        <v>-0.1392620673</v>
      </c>
    </row>
    <row r="7">
      <c r="A7" s="1">
        <v>2.65</v>
      </c>
      <c r="B7" s="1">
        <v>1.64</v>
      </c>
      <c r="C7" s="2">
        <f t="shared" si="1"/>
        <v>0.4946962418</v>
      </c>
    </row>
    <row r="8">
      <c r="A8" s="1">
        <v>2.7</v>
      </c>
      <c r="B8" s="1">
        <v>3.09</v>
      </c>
      <c r="C8" s="2">
        <f t="shared" si="1"/>
        <v>1.128171091</v>
      </c>
    </row>
    <row r="9">
      <c r="A9" s="1">
        <v>2.71</v>
      </c>
      <c r="B9" s="1">
        <v>3.12</v>
      </c>
      <c r="C9" s="2">
        <f t="shared" si="1"/>
        <v>1.137833002</v>
      </c>
    </row>
    <row r="10">
      <c r="A10" s="1">
        <v>2.74</v>
      </c>
      <c r="B10" s="1">
        <v>4.3</v>
      </c>
      <c r="C10" s="2">
        <f t="shared" si="1"/>
        <v>1.458615023</v>
      </c>
    </row>
    <row r="11">
      <c r="A11" s="1">
        <v>2.75</v>
      </c>
      <c r="B11" s="1">
        <v>4.81</v>
      </c>
      <c r="C11" s="2">
        <f t="shared" si="1"/>
        <v>1.570697084</v>
      </c>
    </row>
    <row r="12">
      <c r="A12" s="1">
        <v>2.78</v>
      </c>
      <c r="B12" s="1">
        <v>5.95</v>
      </c>
      <c r="C12" s="2">
        <f t="shared" si="1"/>
        <v>1.78339122</v>
      </c>
    </row>
    <row r="13">
      <c r="A13" s="1">
        <v>2.79</v>
      </c>
      <c r="B13" s="1">
        <v>6.2</v>
      </c>
      <c r="C13" s="2">
        <f t="shared" si="1"/>
        <v>1.824549292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1.65</v>
      </c>
      <c r="B2" s="1">
        <v>0.02</v>
      </c>
      <c r="C2" s="2">
        <f t="shared" ref="C2:C14" si="1">LN(B2)</f>
        <v>-3.912023005</v>
      </c>
    </row>
    <row r="3">
      <c r="A3" s="1">
        <v>1.75</v>
      </c>
      <c r="B3" s="1">
        <v>0.36</v>
      </c>
      <c r="C3" s="2">
        <f t="shared" si="1"/>
        <v>-1.021651248</v>
      </c>
    </row>
    <row r="4">
      <c r="A4" s="1">
        <v>1.76</v>
      </c>
      <c r="B4" s="1">
        <v>0.54</v>
      </c>
      <c r="C4" s="2">
        <f t="shared" si="1"/>
        <v>-0.6161861394</v>
      </c>
    </row>
    <row r="5">
      <c r="A5" s="1">
        <v>1.78</v>
      </c>
      <c r="B5" s="1">
        <v>0.89</v>
      </c>
      <c r="C5" s="2">
        <f t="shared" si="1"/>
        <v>-0.1165338163</v>
      </c>
    </row>
    <row r="6">
      <c r="A6" s="1">
        <v>1.79</v>
      </c>
      <c r="B6" s="1">
        <v>1.3</v>
      </c>
      <c r="C6" s="2">
        <f t="shared" si="1"/>
        <v>0.2623642645</v>
      </c>
    </row>
    <row r="7">
      <c r="A7" s="1">
        <v>1.81</v>
      </c>
      <c r="B7" s="1">
        <v>1.96</v>
      </c>
      <c r="C7" s="2">
        <f t="shared" si="1"/>
        <v>0.6729444732</v>
      </c>
    </row>
    <row r="8">
      <c r="A8" s="1">
        <v>1.82</v>
      </c>
      <c r="B8" s="1">
        <v>2.62</v>
      </c>
      <c r="C8" s="2">
        <f t="shared" si="1"/>
        <v>0.9631743178</v>
      </c>
    </row>
    <row r="9">
      <c r="A9" s="1">
        <v>1.83</v>
      </c>
      <c r="B9" s="1">
        <v>3.0</v>
      </c>
      <c r="C9" s="2">
        <f t="shared" si="1"/>
        <v>1.098612289</v>
      </c>
    </row>
    <row r="10">
      <c r="A10" s="1">
        <v>1.84</v>
      </c>
      <c r="B10" s="1">
        <v>4.0</v>
      </c>
      <c r="C10" s="2">
        <f t="shared" si="1"/>
        <v>1.386294361</v>
      </c>
    </row>
    <row r="11">
      <c r="A11" s="1">
        <v>1.85</v>
      </c>
      <c r="B11" s="1">
        <v>4.5</v>
      </c>
      <c r="C11" s="2">
        <f t="shared" si="1"/>
        <v>1.504077397</v>
      </c>
    </row>
    <row r="12">
      <c r="A12" s="1">
        <v>1.86</v>
      </c>
      <c r="B12" s="1">
        <v>5.7</v>
      </c>
      <c r="C12" s="2">
        <f t="shared" si="1"/>
        <v>1.740466175</v>
      </c>
    </row>
    <row r="13">
      <c r="A13" s="1">
        <v>1.88</v>
      </c>
      <c r="B13" s="1">
        <v>7.6</v>
      </c>
      <c r="C13" s="2">
        <f t="shared" si="1"/>
        <v>2.028148247</v>
      </c>
    </row>
    <row r="14">
      <c r="A14" s="1">
        <v>1.9</v>
      </c>
      <c r="B14" s="1">
        <v>9.4</v>
      </c>
      <c r="C14" s="2">
        <f t="shared" si="1"/>
        <v>2.240709689</v>
      </c>
    </row>
  </sheetData>
  <drawing r:id="rId1"/>
</worksheet>
</file>