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FEA762FE-DABB-48F7-A766-96FC942D9507}" xr6:coauthVersionLast="47" xr6:coauthVersionMax="47" xr10:uidLastSave="{00000000-0000-0000-0000-000000000000}"/>
  <bookViews>
    <workbookView xWindow="-110" yWindow="200" windowWidth="19420" windowHeight="9990" xr2:uid="{00000000-000D-0000-FFFF-FFFF00000000}"/>
  </bookViews>
  <sheets>
    <sheet name="Sheet1" sheetId="1" r:id="rId1"/>
  </sheets>
  <definedNames>
    <definedName name="_xlnm.Print_Area" localSheetId="0">Sheet1!$A$1:$K$169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56" i="1"/>
  <c r="E57" i="1"/>
  <c r="E58" i="1"/>
  <c r="F58" i="1" s="1"/>
  <c r="E59" i="1"/>
  <c r="F59" i="1" s="1"/>
  <c r="E60" i="1"/>
  <c r="E61" i="1"/>
  <c r="E62" i="1"/>
  <c r="F62" i="1" s="1"/>
  <c r="E63" i="1"/>
  <c r="F63" i="1" s="1"/>
  <c r="E64" i="1"/>
  <c r="E55" i="1"/>
  <c r="F55" i="1" l="1"/>
  <c r="E68" i="1" s="1"/>
  <c r="F57" i="1"/>
  <c r="F64" i="1"/>
  <c r="E69" i="1" s="1"/>
  <c r="E70" i="1" s="1"/>
  <c r="F56" i="1"/>
  <c r="F61" i="1"/>
  <c r="F60" i="1"/>
  <c r="E73" i="1" l="1"/>
  <c r="E74" i="1"/>
  <c r="E75" i="1"/>
  <c r="E76" i="1"/>
  <c r="G62" i="1"/>
  <c r="H62" i="1" s="1"/>
  <c r="I62" i="1" s="1"/>
  <c r="G58" i="1"/>
  <c r="H58" i="1" s="1"/>
  <c r="I58" i="1" s="1"/>
  <c r="G59" i="1"/>
  <c r="H59" i="1" s="1"/>
  <c r="I59" i="1" s="1"/>
  <c r="G63" i="1"/>
  <c r="H63" i="1" s="1"/>
  <c r="I63" i="1" s="1"/>
  <c r="G55" i="1"/>
  <c r="H55" i="1" s="1"/>
  <c r="I55" i="1" s="1"/>
  <c r="G57" i="1"/>
  <c r="H57" i="1" s="1"/>
  <c r="I57" i="1" s="1"/>
  <c r="G64" i="1"/>
  <c r="H64" i="1" s="1"/>
  <c r="I64" i="1" s="1"/>
  <c r="G56" i="1"/>
  <c r="H56" i="1" s="1"/>
  <c r="I56" i="1" s="1"/>
  <c r="G61" i="1"/>
  <c r="H61" i="1" s="1"/>
  <c r="I61" i="1" s="1"/>
  <c r="G60" i="1"/>
  <c r="H60" i="1" s="1"/>
  <c r="I60" i="1" s="1"/>
  <c r="E78" i="1" l="1"/>
  <c r="E77" i="1"/>
</calcChain>
</file>

<file path=xl/sharedStrings.xml><?xml version="1.0" encoding="utf-8"?>
<sst xmlns="http://schemas.openxmlformats.org/spreadsheetml/2006/main" count="60" uniqueCount="48">
  <si>
    <t>Frequency</t>
  </si>
  <si>
    <t>0-10</t>
  </si>
  <si>
    <t>20-30</t>
  </si>
  <si>
    <t>10-20</t>
  </si>
  <si>
    <t>30-40</t>
  </si>
  <si>
    <t>40-50</t>
  </si>
  <si>
    <t>50-60</t>
  </si>
  <si>
    <t>60-70</t>
  </si>
  <si>
    <t>70-80</t>
  </si>
  <si>
    <t>80-90</t>
  </si>
  <si>
    <t>90-100</t>
  </si>
  <si>
    <t xml:space="preserve">Working Expression: </t>
  </si>
  <si>
    <t>Marks</t>
  </si>
  <si>
    <t xml:space="preserve">              </t>
  </si>
  <si>
    <t>lb</t>
  </si>
  <si>
    <t>ub</t>
  </si>
  <si>
    <t>Cases</t>
  </si>
  <si>
    <t>Total Frequency</t>
  </si>
  <si>
    <t>Mean</t>
  </si>
  <si>
    <t>Symbol</t>
  </si>
  <si>
    <t>Value</t>
  </si>
  <si>
    <t>N</t>
  </si>
  <si>
    <t>Variance</t>
  </si>
  <si>
    <t>µ</t>
  </si>
  <si>
    <t>SD</t>
  </si>
  <si>
    <r>
      <t>σ</t>
    </r>
    <r>
      <rPr>
        <vertAlign val="superscript"/>
        <sz val="11"/>
        <color theme="1"/>
        <rFont val="Calibri"/>
        <family val="2"/>
      </rPr>
      <t>2</t>
    </r>
  </si>
  <si>
    <t>σ</t>
  </si>
  <si>
    <t>Then,</t>
  </si>
  <si>
    <t>(i)   P(X&lt;45)</t>
  </si>
  <si>
    <t>(iii) P(40&lt;X&lt;60)  =  P(X&lt;60) - P(X&lt;40)</t>
  </si>
  <si>
    <t>Mid v (x)</t>
  </si>
  <si>
    <t>P(ld&lt;X&lt;ub)</t>
  </si>
  <si>
    <t>EF</t>
  </si>
  <si>
    <t>REF</t>
  </si>
  <si>
    <t>NAGARJUNA COLLEG OF INFORMATION TECHNOLOY</t>
  </si>
  <si>
    <t>Subject: Statistics-I(STA-164)</t>
  </si>
  <si>
    <t>Statistics  Practical no. 08</t>
  </si>
  <si>
    <t>Question: Fit the normal distribution of the following observations</t>
  </si>
  <si>
    <t xml:space="preserve">                    Also, find (i) P(x&lt;45),  (ii) P(40&lt;x&lt;60),  (iii) P(x&lt;40 or x&gt;60),  (iv) P(x&gt;60)</t>
  </si>
  <si>
    <r>
      <t>(i) The probability density function of normal distribution is
where,  u = parameter = mean =  
(ii) Using Excel:
         Mean(u) = SUMPRODUCT(f,x)/SUM(f)
         Variance(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((SUMPRODUCT(f,x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)/SUM(f) - (SUMPRODUCT(f,x)/SUM(f))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         Standard Deviation(σ) = SQRT(σ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(iii)
      P(X&lt;x) = NORMDIST(x,u,σ,TRUE)
      P(x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&lt;X&lt;x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NORMDIST(x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,u,σ,TRUE) - NORMDIST(x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,u,σ,TRUE)
      P(X&gt;x) = 1 - P(X</t>
    </r>
    <r>
      <rPr>
        <sz val="11"/>
        <color theme="1"/>
        <rFont val="Calibri"/>
        <family val="2"/>
      </rPr>
      <t>≤x)
      P(x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&lt;X&lt;x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 = P(X&lt;x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 - P(X&lt;x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
(iv)
     EF = N.P(x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&lt;X&lt;x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)
     REF = ROUND(EF,0)
      </t>
    </r>
    <r>
      <rPr>
        <sz val="11"/>
        <color theme="1"/>
        <rFont val="Calibri"/>
        <family val="2"/>
        <scheme val="minor"/>
      </rPr>
      <t xml:space="preserve">
     </t>
    </r>
  </si>
  <si>
    <t>(iii) P(X&lt;60)</t>
  </si>
  <si>
    <t>(ii)  P(X&gt;60)</t>
  </si>
  <si>
    <t>(iv) P(X&lt;40)</t>
  </si>
  <si>
    <t>Calculation:</t>
  </si>
  <si>
    <t>(iv) P(X&lt;40 or X&gt;60) = P(X&lt;40) + P(X&gt;60)</t>
  </si>
  <si>
    <t>Date: 2079/11/28</t>
  </si>
  <si>
    <t>Name: Rohan Karmacharya</t>
  </si>
  <si>
    <t>Roll no: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</si>
</sst>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72F09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5" xfId="0" applyBorder="1"/>
    <xf numFmtId="0" fontId="0" fillId="3" borderId="6" xfId="0" applyFill="1" applyBorder="1"/>
    <xf numFmtId="0" fontId="0" fillId="3" borderId="1" xfId="0" applyFill="1" applyBorder="1"/>
    <xf numFmtId="0" fontId="0" fillId="0" borderId="1" xfId="0" applyBorder="1"/>
    <xf numFmtId="0" fontId="0" fillId="3" borderId="9" xfId="0" applyFill="1" applyBorder="1"/>
    <xf numFmtId="0" fontId="0" fillId="3" borderId="0" xfId="0" applyFill="1"/>
    <xf numFmtId="0" fontId="0" fillId="2" borderId="1" xfId="0" applyFill="1" applyBorder="1" applyAlignment="1">
      <alignment horizontal="center" vertical="top"/>
    </xf>
    <xf numFmtId="2" fontId="0" fillId="0" borderId="0" xfId="0" applyNumberFormat="1"/>
    <xf numFmtId="49" fontId="0" fillId="0" borderId="3" xfId="0" applyNumberFormat="1" applyBorder="1"/>
    <xf numFmtId="0" fontId="0" fillId="4" borderId="0" xfId="0" applyFill="1"/>
    <xf numFmtId="0" fontId="0" fillId="4" borderId="10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ill>
        <patternFill patternType="solid">
          <fgColor indexed="64"/>
          <bgColor rgb="FF9B9B9B"/>
        </patternFill>
      </fill>
    </dxf>
    <dxf>
      <fill>
        <patternFill patternType="solid">
          <fgColor indexed="64"/>
          <bgColor rgb="FF9B9B9B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B9B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623782</xdr:colOff>
      <xdr:row>24</xdr:row>
      <xdr:rowOff>10674</xdr:rowOff>
    </xdr:from>
    <xdr:ext cx="3052239" cy="702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61735" y="4370023"/>
              <a:ext cx="3052239" cy="70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</m:e>
                    </m:d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1  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𝜋</m:t>
                                    </m:r>
                                  </m:e>
                                </m:rad>
                              </m:den>
                            </m:f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 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𝑢</m:t>
                                            </m:r>
                                          </m:num>
                                          <m:den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𝜎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      ;−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∞&lt;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&lt;∞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                                     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61735" y="4370023"/>
              <a:ext cx="3052239" cy="702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f(x)={█((1  )/(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 </a:t>
              </a:r>
              <a:r>
                <a:rPr lang="en-US" sz="1100" b="0" i="0">
                  <a:latin typeface="Cambria Math" panose="02040503050406030204" pitchFamily="18" charset="0"/>
                </a:rPr>
                <a:t>𝑒^(− 1/2 ((𝑥−𝑢)/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𝜎)^</a:t>
              </a:r>
              <a:r>
                <a:rPr lang="en-US" sz="1100" b="0" i="0">
                  <a:latin typeface="Cambria Math" panose="02040503050406030204" pitchFamily="18" charset="0"/>
                </a:rPr>
                <a:t>2 )                ;−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∞&lt;𝑥&lt;∞@</a:t>
              </a:r>
              <a:r>
                <a:rPr lang="en-US" sz="1100" b="0" i="0">
                  <a:latin typeface="Cambria Math" panose="02040503050406030204" pitchFamily="18" charset="0"/>
                </a:rPr>
                <a:t>0                                      ;𝑜𝑡ℎ𝑒𝑟𝑤𝑖𝑠𝑒)┤</a:t>
              </a:r>
              <a:endParaRPr lang="en-US" sz="1100" i="0"/>
            </a:p>
          </xdr:txBody>
        </xdr:sp>
      </mc:Fallback>
    </mc:AlternateContent>
    <xdr:clientData/>
  </xdr:oneCellAnchor>
  <xdr:oneCellAnchor>
    <xdr:from>
      <xdr:col>4</xdr:col>
      <xdr:colOff>55547</xdr:colOff>
      <xdr:row>27</xdr:row>
      <xdr:rowOff>105398</xdr:rowOff>
    </xdr:from>
    <xdr:ext cx="312330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4F6E6E-004C-26EF-D947-377F7AC153EC}"/>
                </a:ext>
              </a:extLst>
            </xdr:cNvPr>
            <xdr:cNvSpPr txBox="1"/>
          </xdr:nvSpPr>
          <xdr:spPr>
            <a:xfrm>
              <a:off x="2619285" y="5104688"/>
              <a:ext cx="312330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𝑓𝑥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4F6E6E-004C-26EF-D947-377F7AC153EC}"/>
                </a:ext>
              </a:extLst>
            </xdr:cNvPr>
            <xdr:cNvSpPr txBox="1"/>
          </xdr:nvSpPr>
          <xdr:spPr>
            <a:xfrm>
              <a:off x="2619285" y="5104688"/>
              <a:ext cx="312330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(∑▒</a:t>
              </a:r>
              <a:r>
                <a:rPr lang="en-US" sz="1100" b="0" i="0">
                  <a:latin typeface="Cambria Math" panose="02040503050406030204" pitchFamily="18" charset="0"/>
                </a:rPr>
                <a:t>𝑓𝑥)/𝑁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461472</xdr:colOff>
      <xdr:row>29</xdr:row>
      <xdr:rowOff>48427</xdr:rowOff>
    </xdr:from>
    <xdr:ext cx="188288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E3F79DD-5500-BEDC-79E1-F6A963976A2F}"/>
                </a:ext>
              </a:extLst>
            </xdr:cNvPr>
            <xdr:cNvSpPr txBox="1"/>
          </xdr:nvSpPr>
          <xdr:spPr>
            <a:xfrm>
              <a:off x="1102407" y="5418034"/>
              <a:ext cx="18828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parameter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variance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i="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E3F79DD-5500-BEDC-79E1-F6A963976A2F}"/>
                </a:ext>
              </a:extLst>
            </xdr:cNvPr>
            <xdr:cNvSpPr txBox="1"/>
          </xdr:nvSpPr>
          <xdr:spPr>
            <a:xfrm>
              <a:off x="1102407" y="5418034"/>
              <a:ext cx="18828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2=parameter=variance= </a:t>
              </a:r>
              <a:endParaRPr lang="en-US" sz="1100" i="0"/>
            </a:p>
          </xdr:txBody>
        </xdr:sp>
      </mc:Fallback>
    </mc:AlternateContent>
    <xdr:clientData/>
  </xdr:oneCellAnchor>
  <xdr:oneCellAnchor>
    <xdr:from>
      <xdr:col>4</xdr:col>
      <xdr:colOff>407349</xdr:colOff>
      <xdr:row>28</xdr:row>
      <xdr:rowOff>136733</xdr:rowOff>
    </xdr:from>
    <xdr:ext cx="751552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810B9CC-F9AC-7A6B-3716-223D778C3DD1}"/>
                </a:ext>
              </a:extLst>
            </xdr:cNvPr>
            <xdr:cNvSpPr txBox="1"/>
          </xdr:nvSpPr>
          <xdr:spPr>
            <a:xfrm>
              <a:off x="2971087" y="5321182"/>
              <a:ext cx="75155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810B9CC-F9AC-7A6B-3716-223D778C3DD1}"/>
                </a:ext>
              </a:extLst>
            </xdr:cNvPr>
            <xdr:cNvSpPr txBox="1"/>
          </xdr:nvSpPr>
          <xdr:spPr>
            <a:xfrm>
              <a:off x="2971087" y="5321182"/>
              <a:ext cx="75155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(∑▒〖</a:t>
              </a:r>
              <a:r>
                <a:rPr lang="en-US" sz="1100" b="0" i="0">
                  <a:latin typeface="Cambria Math" panose="02040503050406030204" pitchFamily="18" charset="0"/>
                </a:rPr>
                <a:t>𝑓(𝑥−𝑢)^2 〗)/𝑁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20871-E9B9-48B2-93C1-DBBB0A5815E8}" name="Table2" displayName="Table2" ref="C11:D21" totalsRowShown="0" dataDxfId="3" tableBorderDxfId="2">
  <autoFilter ref="C11:D21" xr:uid="{72F20871-E9B9-48B2-93C1-DBBB0A5815E8}"/>
  <tableColumns count="2">
    <tableColumn id="1" xr3:uid="{A610FE00-A176-4E7A-ACF2-A7283913FA80}" name="Marks" dataDxfId="1"/>
    <tableColumn id="2" xr3:uid="{BD4854B1-BF78-4D77-B429-B1B370E8824D}" name="Frequ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view="pageLayout" topLeftCell="A49" zoomScale="107" zoomScaleNormal="100" zoomScalePageLayoutView="107" workbookViewId="0">
      <selection activeCell="C1" sqref="C1:H1"/>
    </sheetView>
  </sheetViews>
  <sheetFormatPr defaultRowHeight="14.5" x14ac:dyDescent="0.35"/>
  <cols>
    <col min="6" max="6" width="9.1796875" customWidth="1"/>
    <col min="8" max="8" width="8.81640625" customWidth="1"/>
  </cols>
  <sheetData>
    <row r="1" spans="1:10" x14ac:dyDescent="0.35">
      <c r="C1" s="24" t="s">
        <v>34</v>
      </c>
      <c r="D1" s="24"/>
      <c r="E1" s="24"/>
      <c r="F1" s="24"/>
      <c r="G1" s="24"/>
      <c r="H1" s="24"/>
    </row>
    <row r="2" spans="1:10" x14ac:dyDescent="0.35">
      <c r="D2" s="24" t="s">
        <v>36</v>
      </c>
      <c r="E2" s="24"/>
      <c r="F2" s="24"/>
      <c r="G2" s="24"/>
    </row>
    <row r="3" spans="1:10" x14ac:dyDescent="0.35">
      <c r="A3" s="23" t="s">
        <v>46</v>
      </c>
      <c r="B3" s="23"/>
      <c r="C3" s="23"/>
    </row>
    <row r="4" spans="1:10" x14ac:dyDescent="0.35">
      <c r="A4" s="23" t="s">
        <v>47</v>
      </c>
      <c r="B4" s="23"/>
      <c r="C4" s="23"/>
      <c r="I4" s="23" t="s">
        <v>45</v>
      </c>
      <c r="J4" s="23"/>
    </row>
    <row r="5" spans="1:10" x14ac:dyDescent="0.35">
      <c r="A5" s="23" t="s">
        <v>35</v>
      </c>
      <c r="B5" s="23"/>
      <c r="C5" s="23"/>
    </row>
    <row r="7" spans="1:10" x14ac:dyDescent="0.35">
      <c r="A7" s="23" t="s">
        <v>37</v>
      </c>
      <c r="B7" s="23"/>
      <c r="C7" s="23"/>
      <c r="D7" s="23"/>
      <c r="E7" s="23"/>
      <c r="F7" s="23"/>
      <c r="G7" s="23"/>
    </row>
    <row r="8" spans="1:10" x14ac:dyDescent="0.35">
      <c r="A8" s="23" t="s">
        <v>38</v>
      </c>
      <c r="B8" s="23"/>
      <c r="C8" s="23"/>
      <c r="D8" s="23"/>
      <c r="E8" s="23"/>
      <c r="F8" s="23"/>
      <c r="G8" s="23"/>
      <c r="H8" s="23"/>
    </row>
    <row r="11" spans="1:10" x14ac:dyDescent="0.35">
      <c r="C11" s="18" t="s">
        <v>12</v>
      </c>
      <c r="D11" s="4" t="s">
        <v>0</v>
      </c>
    </row>
    <row r="12" spans="1:10" x14ac:dyDescent="0.35">
      <c r="C12" s="5" t="s">
        <v>1</v>
      </c>
      <c r="D12" s="6">
        <v>5</v>
      </c>
    </row>
    <row r="13" spans="1:10" x14ac:dyDescent="0.35">
      <c r="C13" s="20" t="s">
        <v>3</v>
      </c>
      <c r="D13">
        <v>25</v>
      </c>
    </row>
    <row r="14" spans="1:10" x14ac:dyDescent="0.35">
      <c r="C14" s="8" t="s">
        <v>2</v>
      </c>
      <c r="D14" s="5">
        <v>35</v>
      </c>
    </row>
    <row r="15" spans="1:10" x14ac:dyDescent="0.35">
      <c r="C15" s="9" t="s">
        <v>4</v>
      </c>
      <c r="D15" s="10">
        <v>48</v>
      </c>
    </row>
    <row r="16" spans="1:10" x14ac:dyDescent="0.35">
      <c r="C16" s="11" t="s">
        <v>5</v>
      </c>
      <c r="D16" s="5">
        <v>65</v>
      </c>
      <c r="F16" s="19"/>
    </row>
    <row r="17" spans="1:10" x14ac:dyDescent="0.35">
      <c r="C17" s="12" t="s">
        <v>6</v>
      </c>
      <c r="D17" s="7">
        <v>41</v>
      </c>
    </row>
    <row r="18" spans="1:10" x14ac:dyDescent="0.35">
      <c r="C18" s="13" t="s">
        <v>7</v>
      </c>
      <c r="D18" s="14">
        <v>28</v>
      </c>
    </row>
    <row r="19" spans="1:10" x14ac:dyDescent="0.35">
      <c r="C19" s="9" t="s">
        <v>8</v>
      </c>
      <c r="D19" s="15">
        <v>9</v>
      </c>
    </row>
    <row r="20" spans="1:10" x14ac:dyDescent="0.35">
      <c r="C20" s="16" t="s">
        <v>9</v>
      </c>
      <c r="D20" s="17">
        <v>4</v>
      </c>
    </row>
    <row r="21" spans="1:10" x14ac:dyDescent="0.35">
      <c r="C21" s="21" t="s">
        <v>10</v>
      </c>
      <c r="D21" s="22">
        <v>0</v>
      </c>
    </row>
    <row r="23" spans="1:10" x14ac:dyDescent="0.35">
      <c r="A23" s="24" t="s">
        <v>11</v>
      </c>
      <c r="B23" s="24"/>
    </row>
    <row r="24" spans="1:10" x14ac:dyDescent="0.35">
      <c r="B24" s="25" t="s">
        <v>39</v>
      </c>
      <c r="C24" s="25"/>
      <c r="D24" s="25"/>
      <c r="E24" s="25"/>
      <c r="F24" s="25"/>
      <c r="G24" s="25"/>
      <c r="H24" s="25"/>
      <c r="I24" s="25"/>
      <c r="J24" s="25"/>
    </row>
    <row r="25" spans="1:10" x14ac:dyDescent="0.35"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4.5" customHeight="1" x14ac:dyDescent="0.35">
      <c r="B26" s="25"/>
      <c r="C26" s="25"/>
      <c r="D26" s="25"/>
      <c r="E26" s="25"/>
      <c r="F26" s="25"/>
      <c r="G26" s="25"/>
      <c r="H26" s="25"/>
      <c r="I26" s="25"/>
      <c r="J26" s="25"/>
    </row>
    <row r="27" spans="1:10" x14ac:dyDescent="0.35">
      <c r="B27" s="25"/>
      <c r="C27" s="25"/>
      <c r="D27" s="25"/>
      <c r="E27" s="25"/>
      <c r="F27" s="25"/>
      <c r="G27" s="25"/>
      <c r="H27" s="25"/>
      <c r="I27" s="25"/>
      <c r="J27" s="25"/>
    </row>
    <row r="28" spans="1:10" x14ac:dyDescent="0.35">
      <c r="B28" s="25"/>
      <c r="C28" s="25"/>
      <c r="D28" s="25"/>
      <c r="E28" s="25"/>
      <c r="F28" s="25"/>
      <c r="G28" s="25"/>
      <c r="H28" s="25"/>
      <c r="I28" s="25"/>
      <c r="J28" s="25"/>
    </row>
    <row r="29" spans="1:10" x14ac:dyDescent="0.35">
      <c r="B29" s="25"/>
      <c r="C29" s="25"/>
      <c r="D29" s="25"/>
      <c r="E29" s="25"/>
      <c r="F29" s="25"/>
      <c r="G29" s="25"/>
      <c r="H29" s="25"/>
      <c r="I29" s="25"/>
      <c r="J29" s="25"/>
    </row>
    <row r="30" spans="1:10" x14ac:dyDescent="0.35">
      <c r="B30" s="25"/>
      <c r="C30" s="25"/>
      <c r="D30" s="25"/>
      <c r="E30" s="25"/>
      <c r="F30" s="25"/>
      <c r="G30" s="25"/>
      <c r="H30" s="25"/>
      <c r="I30" s="25"/>
      <c r="J30" s="25"/>
    </row>
    <row r="31" spans="1:10" x14ac:dyDescent="0.35">
      <c r="B31" s="25"/>
      <c r="C31" s="25"/>
      <c r="D31" s="25"/>
      <c r="E31" s="25"/>
      <c r="F31" s="25"/>
      <c r="G31" s="25"/>
      <c r="H31" s="25"/>
      <c r="I31" s="25"/>
      <c r="J31" s="25"/>
    </row>
    <row r="32" spans="1:10" x14ac:dyDescent="0.35">
      <c r="B32" s="25"/>
      <c r="C32" s="25"/>
      <c r="D32" s="25"/>
      <c r="E32" s="25"/>
      <c r="F32" s="25"/>
      <c r="G32" s="25"/>
      <c r="H32" s="25"/>
      <c r="I32" s="25"/>
      <c r="J32" s="25"/>
    </row>
    <row r="33" spans="2:10" x14ac:dyDescent="0.35">
      <c r="B33" s="25"/>
      <c r="C33" s="25"/>
      <c r="D33" s="25"/>
      <c r="E33" s="25"/>
      <c r="F33" s="25"/>
      <c r="G33" s="25"/>
      <c r="H33" s="25"/>
      <c r="I33" s="25"/>
      <c r="J33" s="25"/>
    </row>
    <row r="34" spans="2:10" x14ac:dyDescent="0.35">
      <c r="B34" s="25"/>
      <c r="C34" s="25"/>
      <c r="D34" s="25"/>
      <c r="E34" s="25"/>
      <c r="F34" s="25"/>
      <c r="G34" s="25"/>
      <c r="H34" s="25"/>
      <c r="I34" s="25"/>
      <c r="J34" s="25"/>
    </row>
    <row r="35" spans="2:10" x14ac:dyDescent="0.35">
      <c r="B35" s="25"/>
      <c r="C35" s="25"/>
      <c r="D35" s="25"/>
      <c r="E35" s="25"/>
      <c r="F35" s="25"/>
      <c r="G35" s="25"/>
      <c r="H35" s="25"/>
      <c r="I35" s="25"/>
      <c r="J35" s="25"/>
    </row>
    <row r="36" spans="2:10" x14ac:dyDescent="0.35">
      <c r="B36" s="25"/>
      <c r="C36" s="25"/>
      <c r="D36" s="25"/>
      <c r="E36" s="25"/>
      <c r="F36" s="25"/>
      <c r="G36" s="25"/>
      <c r="H36" s="25"/>
      <c r="I36" s="25"/>
      <c r="J36" s="25"/>
    </row>
    <row r="37" spans="2:10" x14ac:dyDescent="0.35">
      <c r="B37" s="25"/>
      <c r="C37" s="25"/>
      <c r="D37" s="25"/>
      <c r="E37" s="25"/>
      <c r="F37" s="25"/>
      <c r="G37" s="25"/>
      <c r="H37" s="25"/>
      <c r="I37" s="25"/>
      <c r="J37" s="25"/>
    </row>
    <row r="38" spans="2:10" x14ac:dyDescent="0.35">
      <c r="B38" s="25"/>
      <c r="C38" s="25"/>
      <c r="D38" s="25"/>
      <c r="E38" s="25"/>
      <c r="F38" s="25"/>
      <c r="G38" s="25"/>
      <c r="H38" s="25"/>
      <c r="I38" s="25"/>
      <c r="J38" s="25"/>
    </row>
    <row r="39" spans="2:10" x14ac:dyDescent="0.35">
      <c r="B39" s="25"/>
      <c r="C39" s="25"/>
      <c r="D39" s="25"/>
      <c r="E39" s="25"/>
      <c r="F39" s="25"/>
      <c r="G39" s="25"/>
      <c r="H39" s="25"/>
      <c r="I39" s="25"/>
      <c r="J39" s="25"/>
    </row>
    <row r="40" spans="2:10" x14ac:dyDescent="0.35">
      <c r="B40" s="25"/>
      <c r="C40" s="25"/>
      <c r="D40" s="25"/>
      <c r="E40" s="25"/>
      <c r="F40" s="25"/>
      <c r="G40" s="25"/>
      <c r="H40" s="25"/>
      <c r="I40" s="25"/>
      <c r="J40" s="25"/>
    </row>
    <row r="41" spans="2:10" x14ac:dyDescent="0.35">
      <c r="B41" s="25"/>
      <c r="C41" s="25"/>
      <c r="D41" s="25"/>
      <c r="E41" s="25"/>
      <c r="F41" s="25"/>
      <c r="G41" s="25"/>
      <c r="H41" s="25"/>
      <c r="I41" s="25"/>
      <c r="J41" s="25"/>
    </row>
    <row r="42" spans="2:10" x14ac:dyDescent="0.35">
      <c r="B42" s="25"/>
      <c r="C42" s="25"/>
      <c r="D42" s="25"/>
      <c r="E42" s="25"/>
      <c r="F42" s="25"/>
      <c r="G42" s="25"/>
      <c r="H42" s="25"/>
      <c r="I42" s="25"/>
      <c r="J42" s="25"/>
    </row>
    <row r="43" spans="2:10" x14ac:dyDescent="0.35">
      <c r="B43" s="25"/>
      <c r="C43" s="25"/>
      <c r="D43" s="25"/>
      <c r="E43" s="25"/>
      <c r="F43" s="25"/>
      <c r="G43" s="25"/>
      <c r="H43" s="25"/>
      <c r="I43" s="25"/>
      <c r="J43" s="25"/>
    </row>
    <row r="44" spans="2:10" x14ac:dyDescent="0.35">
      <c r="B44" s="25"/>
      <c r="C44" s="25"/>
      <c r="D44" s="25"/>
      <c r="E44" s="25"/>
      <c r="F44" s="25"/>
      <c r="G44" s="25"/>
      <c r="H44" s="25"/>
      <c r="I44" s="25"/>
      <c r="J44" s="25"/>
    </row>
    <row r="45" spans="2:10" x14ac:dyDescent="0.35">
      <c r="B45" s="25"/>
      <c r="C45" s="25"/>
      <c r="D45" s="25"/>
      <c r="E45" s="25"/>
      <c r="F45" s="25"/>
      <c r="G45" s="25"/>
      <c r="H45" s="25"/>
      <c r="I45" s="25"/>
      <c r="J45" s="25"/>
    </row>
    <row r="46" spans="2:10" x14ac:dyDescent="0.35">
      <c r="B46" s="25"/>
      <c r="C46" s="25"/>
      <c r="D46" s="25"/>
      <c r="E46" s="25"/>
      <c r="F46" s="25"/>
      <c r="G46" s="25"/>
      <c r="H46" s="25"/>
      <c r="I46" s="25"/>
      <c r="J46" s="25"/>
    </row>
    <row r="52" spans="1:9" x14ac:dyDescent="0.35">
      <c r="A52" s="23" t="s">
        <v>43</v>
      </c>
      <c r="B52" s="23"/>
    </row>
    <row r="54" spans="1:9" x14ac:dyDescent="0.35">
      <c r="B54" s="1" t="s">
        <v>12</v>
      </c>
      <c r="C54" s="1" t="s">
        <v>0</v>
      </c>
      <c r="D54" s="1" t="s">
        <v>14</v>
      </c>
      <c r="E54" s="1" t="s">
        <v>15</v>
      </c>
      <c r="F54" s="1" t="s">
        <v>30</v>
      </c>
      <c r="G54" s="1" t="s">
        <v>31</v>
      </c>
      <c r="H54" s="1" t="s">
        <v>32</v>
      </c>
      <c r="I54" s="1" t="s">
        <v>33</v>
      </c>
    </row>
    <row r="55" spans="1:9" x14ac:dyDescent="0.35">
      <c r="B55" s="1" t="s">
        <v>1</v>
      </c>
      <c r="C55" s="1">
        <v>0</v>
      </c>
      <c r="D55" s="1">
        <v>0</v>
      </c>
      <c r="E55" s="1">
        <f>D55+10</f>
        <v>10</v>
      </c>
      <c r="F55" s="1">
        <f>(D55+E55)/2</f>
        <v>5</v>
      </c>
      <c r="G55" s="1">
        <f t="shared" ref="G55:G64" si="0">NORMDIST(E55,E$68,E$70,TRUE)-NORMDIST(D55,E$68,E$70,TRUE)</f>
        <v>3.5210119420285881E-3</v>
      </c>
      <c r="H55">
        <f t="shared" ref="H55:H64" si="1">E$67*G55</f>
        <v>0.70420238840571758</v>
      </c>
      <c r="I55">
        <f>ROUND(H55,0)</f>
        <v>1</v>
      </c>
    </row>
    <row r="56" spans="1:9" x14ac:dyDescent="0.35">
      <c r="B56" s="2" t="s">
        <v>3</v>
      </c>
      <c r="C56" s="1">
        <v>6</v>
      </c>
      <c r="D56" s="1">
        <v>10</v>
      </c>
      <c r="E56" s="1">
        <f t="shared" ref="E56:E64" si="2">D56+10</f>
        <v>20</v>
      </c>
      <c r="F56" s="1">
        <f t="shared" ref="F56:F64" si="3">(D56+E56)/2</f>
        <v>15</v>
      </c>
      <c r="G56" s="1">
        <f t="shared" si="0"/>
        <v>2.0857115230825115E-2</v>
      </c>
      <c r="H56">
        <f t="shared" si="1"/>
        <v>4.1714230461650228</v>
      </c>
      <c r="I56">
        <f t="shared" ref="I56:I64" si="4">ROUND(H56,0)</f>
        <v>4</v>
      </c>
    </row>
    <row r="57" spans="1:9" x14ac:dyDescent="0.35">
      <c r="B57" s="1" t="s">
        <v>2</v>
      </c>
      <c r="C57" s="1">
        <v>16</v>
      </c>
      <c r="D57" s="1">
        <v>20</v>
      </c>
      <c r="E57" s="1">
        <f t="shared" si="2"/>
        <v>30</v>
      </c>
      <c r="F57" s="1">
        <f t="shared" si="3"/>
        <v>25</v>
      </c>
      <c r="G57" s="1">
        <f t="shared" si="0"/>
        <v>7.7505981788792297E-2</v>
      </c>
      <c r="H57">
        <f t="shared" si="1"/>
        <v>15.501196357758459</v>
      </c>
      <c r="I57">
        <f t="shared" si="4"/>
        <v>16</v>
      </c>
    </row>
    <row r="58" spans="1:9" x14ac:dyDescent="0.35">
      <c r="B58" s="1" t="s">
        <v>4</v>
      </c>
      <c r="C58" s="1">
        <v>33</v>
      </c>
      <c r="D58" s="1">
        <v>30</v>
      </c>
      <c r="E58" s="1">
        <f t="shared" si="2"/>
        <v>40</v>
      </c>
      <c r="F58" s="1">
        <f t="shared" si="3"/>
        <v>35</v>
      </c>
      <c r="G58" s="1">
        <f t="shared" si="0"/>
        <v>0.18087047728261454</v>
      </c>
      <c r="H58">
        <f t="shared" si="1"/>
        <v>36.174095456522906</v>
      </c>
      <c r="I58">
        <f t="shared" si="4"/>
        <v>36</v>
      </c>
    </row>
    <row r="59" spans="1:9" x14ac:dyDescent="0.35">
      <c r="B59" s="1" t="s">
        <v>5</v>
      </c>
      <c r="C59" s="1">
        <v>54</v>
      </c>
      <c r="D59" s="1">
        <v>40</v>
      </c>
      <c r="E59" s="1">
        <f t="shared" si="2"/>
        <v>50</v>
      </c>
      <c r="F59" s="1">
        <f t="shared" si="3"/>
        <v>45</v>
      </c>
      <c r="G59" s="1">
        <f t="shared" si="0"/>
        <v>0.26525991110846225</v>
      </c>
      <c r="H59">
        <f t="shared" si="1"/>
        <v>53.051982221692448</v>
      </c>
      <c r="I59">
        <f t="shared" si="4"/>
        <v>53</v>
      </c>
    </row>
    <row r="60" spans="1:9" x14ac:dyDescent="0.35">
      <c r="B60" s="1" t="s">
        <v>6</v>
      </c>
      <c r="C60" s="1">
        <v>44</v>
      </c>
      <c r="D60" s="1">
        <v>50</v>
      </c>
      <c r="E60" s="1">
        <f t="shared" si="2"/>
        <v>60</v>
      </c>
      <c r="F60" s="1">
        <f t="shared" si="3"/>
        <v>55</v>
      </c>
      <c r="G60" s="1">
        <f t="shared" si="0"/>
        <v>0.24456740205092886</v>
      </c>
      <c r="H60">
        <f t="shared" si="1"/>
        <v>48.91348041018577</v>
      </c>
      <c r="I60">
        <f t="shared" si="4"/>
        <v>49</v>
      </c>
    </row>
    <row r="61" spans="1:9" x14ac:dyDescent="0.35">
      <c r="B61" s="1" t="s">
        <v>7</v>
      </c>
      <c r="C61" s="1">
        <v>38</v>
      </c>
      <c r="D61" s="1">
        <v>60</v>
      </c>
      <c r="E61" s="1">
        <f t="shared" si="2"/>
        <v>70</v>
      </c>
      <c r="F61" s="1">
        <f t="shared" si="3"/>
        <v>65</v>
      </c>
      <c r="G61" s="1">
        <f t="shared" si="0"/>
        <v>0.14174769916272811</v>
      </c>
      <c r="H61">
        <f t="shared" si="1"/>
        <v>28.349539832545624</v>
      </c>
      <c r="I61">
        <f t="shared" si="4"/>
        <v>28</v>
      </c>
    </row>
    <row r="62" spans="1:9" x14ac:dyDescent="0.35">
      <c r="B62" s="1" t="s">
        <v>8</v>
      </c>
      <c r="C62" s="1">
        <v>8</v>
      </c>
      <c r="D62" s="1">
        <v>70</v>
      </c>
      <c r="E62" s="1">
        <f t="shared" si="2"/>
        <v>80</v>
      </c>
      <c r="F62" s="1">
        <f t="shared" si="3"/>
        <v>75</v>
      </c>
      <c r="G62" s="1">
        <f t="shared" si="0"/>
        <v>5.1619141885443698E-2</v>
      </c>
      <c r="H62">
        <f t="shared" si="1"/>
        <v>10.32382837708874</v>
      </c>
      <c r="I62">
        <f t="shared" si="4"/>
        <v>10</v>
      </c>
    </row>
    <row r="63" spans="1:9" x14ac:dyDescent="0.35">
      <c r="B63" s="1" t="s">
        <v>9</v>
      </c>
      <c r="C63" s="1">
        <v>1</v>
      </c>
      <c r="D63" s="1">
        <v>80</v>
      </c>
      <c r="E63" s="1">
        <f t="shared" si="2"/>
        <v>90</v>
      </c>
      <c r="F63" s="1">
        <f t="shared" si="3"/>
        <v>85</v>
      </c>
      <c r="G63" s="1">
        <f t="shared" si="0"/>
        <v>1.1800778395419043E-2</v>
      </c>
      <c r="H63">
        <f t="shared" si="1"/>
        <v>2.3601556790838085</v>
      </c>
      <c r="I63">
        <f t="shared" si="4"/>
        <v>2</v>
      </c>
    </row>
    <row r="64" spans="1:9" x14ac:dyDescent="0.35">
      <c r="B64" s="1" t="s">
        <v>10</v>
      </c>
      <c r="C64" s="1">
        <v>0</v>
      </c>
      <c r="D64" s="1">
        <v>90</v>
      </c>
      <c r="E64" s="1">
        <f t="shared" si="2"/>
        <v>100</v>
      </c>
      <c r="F64" s="1">
        <f t="shared" si="3"/>
        <v>95</v>
      </c>
      <c r="G64" s="1">
        <f t="shared" si="0"/>
        <v>1.6916856250852597E-3</v>
      </c>
      <c r="H64">
        <f t="shared" si="1"/>
        <v>0.33833712501705193</v>
      </c>
      <c r="I64">
        <f t="shared" si="4"/>
        <v>0</v>
      </c>
    </row>
    <row r="66" spans="1:5" x14ac:dyDescent="0.35">
      <c r="A66" s="23" t="s">
        <v>16</v>
      </c>
      <c r="B66" s="23"/>
      <c r="D66" t="s">
        <v>19</v>
      </c>
      <c r="E66" t="s">
        <v>20</v>
      </c>
    </row>
    <row r="67" spans="1:5" x14ac:dyDescent="0.35">
      <c r="A67" t="s">
        <v>17</v>
      </c>
      <c r="D67" t="s">
        <v>21</v>
      </c>
      <c r="E67">
        <f>SUM(C55:C64)</f>
        <v>200</v>
      </c>
    </row>
    <row r="68" spans="1:5" x14ac:dyDescent="0.35">
      <c r="A68" t="s">
        <v>18</v>
      </c>
      <c r="D68" s="3" t="s">
        <v>23</v>
      </c>
      <c r="E68">
        <f>SUMPRODUCT(C55:C64,F55:F64)/E67</f>
        <v>48.25</v>
      </c>
    </row>
    <row r="69" spans="1:5" ht="16.5" x14ac:dyDescent="0.35">
      <c r="A69" t="s">
        <v>22</v>
      </c>
      <c r="D69" s="3" t="s">
        <v>25</v>
      </c>
      <c r="E69">
        <f>SUMPRODUCT(C55:C64,F55:F64^2)/E67-(SUMPRODUCT(C55:C64,F55:F64)/E67)^2</f>
        <v>206.9375</v>
      </c>
    </row>
    <row r="70" spans="1:5" x14ac:dyDescent="0.35">
      <c r="A70" t="s">
        <v>24</v>
      </c>
      <c r="C70" t="s">
        <v>13</v>
      </c>
      <c r="D70" t="s">
        <v>26</v>
      </c>
      <c r="E70">
        <f>SQRT(E69)</f>
        <v>14.385322380815802</v>
      </c>
    </row>
    <row r="72" spans="1:5" x14ac:dyDescent="0.35">
      <c r="A72" t="s">
        <v>27</v>
      </c>
    </row>
    <row r="73" spans="1:5" x14ac:dyDescent="0.35">
      <c r="A73" s="23" t="s">
        <v>28</v>
      </c>
      <c r="B73" s="23"/>
      <c r="C73" s="23"/>
      <c r="D73">
        <v>45</v>
      </c>
      <c r="E73">
        <f>NORMDIST(D73,E68,E70,TRUE)</f>
        <v>0.41062998366617787</v>
      </c>
    </row>
    <row r="74" spans="1:5" x14ac:dyDescent="0.35">
      <c r="A74" s="23" t="s">
        <v>41</v>
      </c>
      <c r="B74" s="23"/>
      <c r="C74" s="23"/>
      <c r="D74">
        <v>60</v>
      </c>
      <c r="E74">
        <f>1-NORMDIST(D74,E68,E70,TRUE)</f>
        <v>0.20702000171211654</v>
      </c>
    </row>
    <row r="75" spans="1:5" x14ac:dyDescent="0.35">
      <c r="A75" s="23" t="s">
        <v>40</v>
      </c>
      <c r="B75" s="23"/>
      <c r="C75" s="23"/>
      <c r="D75">
        <v>60</v>
      </c>
      <c r="E75">
        <f>NORMDIST(D75,E68,E70,TRUE)</f>
        <v>0.79297999828788346</v>
      </c>
    </row>
    <row r="76" spans="1:5" x14ac:dyDescent="0.35">
      <c r="A76" s="23" t="s">
        <v>42</v>
      </c>
      <c r="B76" s="23"/>
      <c r="C76" s="23"/>
      <c r="D76">
        <v>40</v>
      </c>
      <c r="E76">
        <f>NORMDIST(D76,E68,E70,TRUE)</f>
        <v>0.28315268512849234</v>
      </c>
    </row>
    <row r="77" spans="1:5" x14ac:dyDescent="0.35">
      <c r="A77" s="23" t="s">
        <v>29</v>
      </c>
      <c r="B77" s="23"/>
      <c r="C77" s="23"/>
      <c r="D77" s="23"/>
      <c r="E77">
        <f>E75-E76</f>
        <v>0.50982731315939112</v>
      </c>
    </row>
    <row r="78" spans="1:5" x14ac:dyDescent="0.35">
      <c r="A78" s="23" t="s">
        <v>44</v>
      </c>
      <c r="B78" s="23"/>
      <c r="C78" s="23"/>
      <c r="D78" s="23"/>
      <c r="E78">
        <f>E76+E74</f>
        <v>0.49017268684060888</v>
      </c>
    </row>
  </sheetData>
  <mergeCells count="18">
    <mergeCell ref="C1:H1"/>
    <mergeCell ref="D2:G2"/>
    <mergeCell ref="A3:C3"/>
    <mergeCell ref="A4:C4"/>
    <mergeCell ref="A66:B66"/>
    <mergeCell ref="A23:B23"/>
    <mergeCell ref="B24:J46"/>
    <mergeCell ref="A77:D77"/>
    <mergeCell ref="A78:D78"/>
    <mergeCell ref="A5:C5"/>
    <mergeCell ref="A7:G7"/>
    <mergeCell ref="I4:J4"/>
    <mergeCell ref="A8:H8"/>
    <mergeCell ref="A52:B52"/>
    <mergeCell ref="A73:C73"/>
    <mergeCell ref="A74:C74"/>
    <mergeCell ref="A75:C75"/>
    <mergeCell ref="A76:C76"/>
  </mergeCells>
  <phoneticPr fontId="6" type="noConversion"/>
  <printOptions gridLines="1"/>
  <pageMargins left="0.25" right="0.25" top="0.75" bottom="0.75" header="0.3" footer="0.3"/>
  <pageSetup paperSize="9" orientation="portrait" r:id="rId1"/>
  <headerFooter>
    <oddHeader>&amp;CPractical 8</oddHeader>
    <oddFooter>&amp;C&amp;12Rohan Karmacharya&amp;R&amp;"-,Bold"&amp;12&amp;P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25</dc:creator>
  <cp:lastModifiedBy>Rohan Karmacharya</cp:lastModifiedBy>
  <cp:lastPrinted>2023-05-02T07:57:00Z</cp:lastPrinted>
  <dcterms:created xsi:type="dcterms:W3CDTF">2023-03-12T05:59:50Z</dcterms:created>
  <dcterms:modified xsi:type="dcterms:W3CDTF">2023-05-10T04:34:38Z</dcterms:modified>
</cp:coreProperties>
</file>