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OneDrive\Documents\"/>
    </mc:Choice>
  </mc:AlternateContent>
  <xr:revisionPtr revIDLastSave="0" documentId="8_{55FBE408-5FB7-4B19-8F6C-7D0BA18BD153}" xr6:coauthVersionLast="47" xr6:coauthVersionMax="47" xr10:uidLastSave="{00000000-0000-0000-0000-000000000000}"/>
  <bookViews>
    <workbookView xWindow="-110" yWindow="200" windowWidth="19420" windowHeight="9990" xr2:uid="{DAC78F13-3231-4C37-9728-C4292E702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1" l="1"/>
  <c r="C127" i="1"/>
  <c r="C126" i="1"/>
  <c r="C125" i="1"/>
  <c r="C124" i="1"/>
  <c r="C123" i="1"/>
  <c r="D116" i="1"/>
  <c r="D115" i="1"/>
  <c r="D114" i="1"/>
  <c r="D113" i="1"/>
  <c r="C107" i="1" l="1"/>
  <c r="D100" i="1"/>
  <c r="D99" i="1" l="1"/>
  <c r="D98" i="1"/>
  <c r="D105" i="1"/>
  <c r="E105" i="1" s="1"/>
  <c r="F105" i="1" s="1"/>
  <c r="D106" i="1"/>
  <c r="E106" i="1" s="1"/>
  <c r="F106" i="1" s="1"/>
  <c r="E100" i="1"/>
  <c r="F100" i="1" s="1"/>
  <c r="E99" i="1"/>
  <c r="F99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E98" i="1" l="1"/>
  <c r="D107" i="1"/>
  <c r="E107" i="1" l="1"/>
  <c r="F98" i="1"/>
  <c r="F107" i="1" s="1"/>
</calcChain>
</file>

<file path=xl/sharedStrings.xml><?xml version="1.0" encoding="utf-8"?>
<sst xmlns="http://schemas.openxmlformats.org/spreadsheetml/2006/main" count="75" uniqueCount="70">
  <si>
    <t>Nagarjuna  College of Information Technology</t>
  </si>
  <si>
    <t>Date: 2079/11/09</t>
  </si>
  <si>
    <t xml:space="preserve">Find the binomial distribution of the following observations: </t>
  </si>
  <si>
    <r>
      <t>Also, find (i.) p(x&lt;3), (ii.) p(x</t>
    </r>
    <r>
      <rPr>
        <sz val="11"/>
        <color theme="1"/>
        <rFont val="Calibri"/>
        <family val="2"/>
      </rPr>
      <t xml:space="preserve">≤3), (iii.) p(x=3),  (iv.) p(x&gt;3), (v) p(x≥3),  (vi.) p(x≠3) </t>
    </r>
  </si>
  <si>
    <t>x</t>
  </si>
  <si>
    <t>f</t>
  </si>
  <si>
    <t>Working Expression: We have,</t>
  </si>
  <si>
    <t>P(X=X) =B ( x,n,p)</t>
  </si>
  <si>
    <t>n</t>
  </si>
  <si>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p</t>
    </r>
    <r>
      <rPr>
        <vertAlign val="superscript"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 q</t>
    </r>
    <r>
      <rPr>
        <vertAlign val="superscript"/>
        <sz val="11"/>
        <color theme="1"/>
        <rFont val="Calibri"/>
        <family val="2"/>
        <scheme val="minor"/>
      </rPr>
      <t>n-x</t>
    </r>
    <r>
      <rPr>
        <sz val="11"/>
        <color theme="1"/>
        <rFont val="Calibri"/>
        <family val="2"/>
        <scheme val="minor"/>
      </rPr>
      <t xml:space="preserve">  ;         x=0,1,2,3………………….,n</t>
    </r>
    <r>
      <rPr>
        <vertAlign val="superscript"/>
        <sz val="11"/>
        <color theme="1"/>
        <rFont val="Calibri"/>
        <family val="2"/>
        <scheme val="minor"/>
      </rPr>
      <t xml:space="preserve">     </t>
    </r>
  </si>
  <si>
    <t>0                 ;        Otherwise</t>
  </si>
  <si>
    <t>Where, n=parameter =number of trials=total number of cases</t>
  </si>
  <si>
    <t xml:space="preserve">              p=parameter=probability of success events in a single trials</t>
  </si>
  <si>
    <t xml:space="preserve">              q= 1-p</t>
  </si>
  <si>
    <t>1. Probability Mass function of Binomial distribution is</t>
  </si>
  <si>
    <r>
      <t>2. Probability of success events in a single trial (p) = x</t>
    </r>
    <r>
      <rPr>
        <sz val="11"/>
        <color theme="1"/>
        <rFont val="Calibri"/>
        <family val="2"/>
      </rPr>
      <t>̅/n</t>
    </r>
  </si>
  <si>
    <t>Where, n=parameter</t>
  </si>
  <si>
    <t xml:space="preserve">  Mean (x̅)=∑fx/N</t>
  </si>
  <si>
    <t xml:space="preserve">Total Frequency (N)= ∑f </t>
  </si>
  <si>
    <t>Expected Frequency (EF) =N*P(X=X)</t>
  </si>
  <si>
    <t>Now, Using Excel</t>
  </si>
  <si>
    <t>Calculation Part:</t>
  </si>
  <si>
    <t>P(X=X)</t>
  </si>
  <si>
    <t>EF</t>
  </si>
  <si>
    <t>REF</t>
  </si>
  <si>
    <t>Cases:</t>
  </si>
  <si>
    <t>Symbol</t>
  </si>
  <si>
    <t>Total Frequency</t>
  </si>
  <si>
    <t>N</t>
  </si>
  <si>
    <t>Parameter</t>
  </si>
  <si>
    <t>Mean</t>
  </si>
  <si>
    <r>
      <t>x</t>
    </r>
    <r>
      <rPr>
        <sz val="11"/>
        <color theme="1"/>
        <rFont val="Calibri"/>
        <family val="2"/>
      </rPr>
      <t>̅</t>
    </r>
  </si>
  <si>
    <t>p</t>
  </si>
  <si>
    <t>Total:</t>
  </si>
  <si>
    <t>Value</t>
  </si>
  <si>
    <t>Formula</t>
  </si>
  <si>
    <t>Then,</t>
  </si>
  <si>
    <t>X</t>
  </si>
  <si>
    <t>(i.)P(X&lt;3)</t>
  </si>
  <si>
    <t>(ii.) P(X&lt;=3)</t>
  </si>
  <si>
    <t>(iii.) P(X=3)</t>
  </si>
  <si>
    <t>(iv.) P(X&gt;3)</t>
  </si>
  <si>
    <t>1-P(X&lt;=3)</t>
  </si>
  <si>
    <t>(v.) P(X&gt;=3)</t>
  </si>
  <si>
    <t>1-P(X&lt;3)</t>
  </si>
  <si>
    <r>
      <t>(vi.) P(X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3)</t>
    </r>
  </si>
  <si>
    <t>1-P(X=3)</t>
  </si>
  <si>
    <t>By using excel:</t>
  </si>
  <si>
    <t>1. P(x=x) = BINOMDIST (x,n,p,FALSE)</t>
  </si>
  <si>
    <t>4.P(x&gt;x) = 1-P(x≤x)</t>
  </si>
  <si>
    <r>
      <t>5. P(x</t>
    </r>
    <r>
      <rPr>
        <sz val="11"/>
        <color theme="1"/>
        <rFont val="Calibri"/>
        <family val="2"/>
      </rPr>
      <t>≥</t>
    </r>
    <r>
      <rPr>
        <sz val="13.1"/>
        <color theme="1"/>
        <rFont val="Calibri"/>
        <family val="2"/>
      </rPr>
      <t xml:space="preserve">x) </t>
    </r>
    <r>
      <rPr>
        <sz val="11"/>
        <color theme="1"/>
        <rFont val="Calibri"/>
        <family val="2"/>
      </rPr>
      <t>= 1-P(x&lt;x)</t>
    </r>
  </si>
  <si>
    <t>6. P(x=x) = 1-P(x=x)</t>
  </si>
  <si>
    <r>
      <t>7. Mean (x</t>
    </r>
    <r>
      <rPr>
        <sz val="11"/>
        <color theme="1"/>
        <rFont val="Calibri"/>
        <family val="2"/>
      </rPr>
      <t>̅)</t>
    </r>
    <r>
      <rPr>
        <sz val="13.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= SUMPRODUCT (x,f) / SUM (f)</t>
    </r>
  </si>
  <si>
    <t>8. Expected Frequency (EF) = N*P(x=x)</t>
  </si>
  <si>
    <t>9. Round Expected Frequency (REF) = ROUND (EF,0)</t>
  </si>
  <si>
    <r>
      <t>2. P(x</t>
    </r>
    <r>
      <rPr>
        <sz val="11"/>
        <color theme="1"/>
        <rFont val="Calibri"/>
        <family val="2"/>
      </rPr>
      <t>≤x) = BINOMDIST (x,n,p,TRUE)</t>
    </r>
  </si>
  <si>
    <t>3. P(x&lt;x) = BINOMDIST ((x-1),n,p,TRUE)</t>
  </si>
  <si>
    <t>,=SUM(C98:C106)</t>
  </si>
  <si>
    <t>,=MAX(B98:B106)</t>
  </si>
  <si>
    <t>,=SUMPRODUCT(B98:B106,C98:C106)/SUM(C98:C106)</t>
  </si>
  <si>
    <t>,=(D115/D114)</t>
  </si>
  <si>
    <t>,=BINOMDIST(B123,D114,D116,TRUE)</t>
  </si>
  <si>
    <t>,=BINOMDIST(B124,D114,D116,TRUE)</t>
  </si>
  <si>
    <t>,=BINOMDIST(B125,D114,D116,FALSE)</t>
  </si>
  <si>
    <t>,=(1-C124)</t>
  </si>
  <si>
    <t>,=(1-C123)</t>
  </si>
  <si>
    <t>,=(1-C125)</t>
  </si>
  <si>
    <t>Name=Rohan Karmacharya</t>
  </si>
  <si>
    <t>Roll no: 15</t>
  </si>
  <si>
    <t>Question no: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</si>
</sst>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3.1"/>
      <color theme="1"/>
      <name val="Calibri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left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493699</xdr:colOff>
      <xdr:row>27</xdr:row>
      <xdr:rowOff>99892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A4B7A9-D153-4CBB-A04B-5AE9594C108A}"/>
            </a:ext>
          </a:extLst>
        </xdr:cNvPr>
        <xdr:cNvSpPr txBox="1"/>
      </xdr:nvSpPr>
      <xdr:spPr>
        <a:xfrm>
          <a:off x="2395497" y="38138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307359</xdr:colOff>
      <xdr:row>27</xdr:row>
      <xdr:rowOff>76838</xdr:rowOff>
    </xdr:from>
    <xdr:to>
      <xdr:col>1</xdr:col>
      <xdr:colOff>32015</xdr:colOff>
      <xdr:row>32</xdr:row>
      <xdr:rowOff>30734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0344392B-D71C-44FA-8F09-61E1301AD13E}"/>
            </a:ext>
          </a:extLst>
        </xdr:cNvPr>
        <xdr:cNvSpPr/>
      </xdr:nvSpPr>
      <xdr:spPr>
        <a:xfrm>
          <a:off x="307359" y="4347880"/>
          <a:ext cx="358589" cy="927207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397008</xdr:colOff>
      <xdr:row>27</xdr:row>
      <xdr:rowOff>51227</xdr:rowOff>
    </xdr:from>
    <xdr:to>
      <xdr:col>5</xdr:col>
      <xdr:colOff>83241</xdr:colOff>
      <xdr:row>32</xdr:row>
      <xdr:rowOff>44824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58A419F-8C6E-4C3F-8BDE-7A1E7D0B6591}"/>
            </a:ext>
          </a:extLst>
        </xdr:cNvPr>
        <xdr:cNvSpPr/>
      </xdr:nvSpPr>
      <xdr:spPr>
        <a:xfrm>
          <a:off x="2932739" y="4322269"/>
          <a:ext cx="320166" cy="96690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B7BA-B230-4572-83D8-2907C8747524}">
  <dimension ref="A1:H128"/>
  <sheetViews>
    <sheetView tabSelected="1" view="pageLayout" topLeftCell="A2" zoomScale="65" zoomScaleNormal="100" zoomScalePageLayoutView="65" workbookViewId="0">
      <selection activeCell="A2" sqref="A2"/>
    </sheetView>
  </sheetViews>
  <sheetFormatPr defaultRowHeight="14.5" x14ac:dyDescent="0.35"/>
  <cols>
    <col min="1" max="1" width="9.90625" customWidth="1"/>
    <col min="6" max="6" width="10.90625" customWidth="1"/>
  </cols>
  <sheetData>
    <row r="1" spans="1:8" x14ac:dyDescent="0.35">
      <c r="D1" s="2" t="s">
        <v>0</v>
      </c>
    </row>
    <row r="2" spans="1:8" x14ac:dyDescent="0.35">
      <c r="A2" t="s">
        <v>67</v>
      </c>
    </row>
    <row r="3" spans="1:8" x14ac:dyDescent="0.35">
      <c r="A3" t="s">
        <v>68</v>
      </c>
      <c r="G3" s="3" t="s">
        <v>1</v>
      </c>
      <c r="H3" s="3"/>
    </row>
    <row r="4" spans="1:8" x14ac:dyDescent="0.35">
      <c r="A4" t="s">
        <v>69</v>
      </c>
    </row>
    <row r="6" spans="1:8" x14ac:dyDescent="0.35">
      <c r="A6" t="s">
        <v>2</v>
      </c>
    </row>
    <row r="7" spans="1:8" x14ac:dyDescent="0.35">
      <c r="A7" t="s">
        <v>3</v>
      </c>
    </row>
    <row r="10" spans="1:8" x14ac:dyDescent="0.35">
      <c r="B10" t="s">
        <v>4</v>
      </c>
      <c r="C10" t="s">
        <v>5</v>
      </c>
    </row>
    <row r="11" spans="1:8" x14ac:dyDescent="0.35">
      <c r="B11">
        <v>0</v>
      </c>
      <c r="C11">
        <v>5</v>
      </c>
    </row>
    <row r="12" spans="1:8" x14ac:dyDescent="0.35">
      <c r="B12">
        <v>1</v>
      </c>
      <c r="C12">
        <v>25</v>
      </c>
    </row>
    <row r="13" spans="1:8" x14ac:dyDescent="0.35">
      <c r="B13">
        <v>2</v>
      </c>
      <c r="C13">
        <v>35</v>
      </c>
    </row>
    <row r="14" spans="1:8" x14ac:dyDescent="0.35">
      <c r="B14">
        <v>3</v>
      </c>
      <c r="C14">
        <v>48</v>
      </c>
    </row>
    <row r="15" spans="1:8" x14ac:dyDescent="0.35">
      <c r="B15">
        <v>4</v>
      </c>
      <c r="C15">
        <v>65</v>
      </c>
    </row>
    <row r="16" spans="1:8" x14ac:dyDescent="0.35">
      <c r="B16">
        <v>5</v>
      </c>
      <c r="C16">
        <v>41</v>
      </c>
    </row>
    <row r="17" spans="1:3" x14ac:dyDescent="0.35">
      <c r="B17">
        <v>6</v>
      </c>
      <c r="C17">
        <v>28</v>
      </c>
    </row>
    <row r="18" spans="1:3" x14ac:dyDescent="0.35">
      <c r="B18">
        <v>7</v>
      </c>
      <c r="C18">
        <v>9</v>
      </c>
    </row>
    <row r="19" spans="1:3" x14ac:dyDescent="0.35">
      <c r="B19">
        <v>8</v>
      </c>
      <c r="C19">
        <v>4</v>
      </c>
    </row>
    <row r="22" spans="1:3" x14ac:dyDescent="0.35">
      <c r="A22" s="2" t="s">
        <v>6</v>
      </c>
    </row>
    <row r="24" spans="1:3" x14ac:dyDescent="0.35">
      <c r="A24" t="s">
        <v>14</v>
      </c>
    </row>
    <row r="27" spans="1:3" x14ac:dyDescent="0.35">
      <c r="A27" t="s">
        <v>7</v>
      </c>
    </row>
    <row r="28" spans="1:3" ht="16.5" x14ac:dyDescent="0.35">
      <c r="A28" s="1"/>
      <c r="B28" s="1"/>
    </row>
    <row r="29" spans="1:3" ht="17.5" x14ac:dyDescent="0.45">
      <c r="B29" t="s">
        <v>9</v>
      </c>
    </row>
    <row r="32" spans="1:3" x14ac:dyDescent="0.35">
      <c r="B32" t="s">
        <v>10</v>
      </c>
    </row>
    <row r="36" spans="1:1" x14ac:dyDescent="0.35">
      <c r="A36" t="s">
        <v>11</v>
      </c>
    </row>
    <row r="38" spans="1:1" x14ac:dyDescent="0.35">
      <c r="A38" t="s">
        <v>12</v>
      </c>
    </row>
    <row r="40" spans="1:1" x14ac:dyDescent="0.35">
      <c r="A40" t="s">
        <v>13</v>
      </c>
    </row>
    <row r="49" spans="1:1" x14ac:dyDescent="0.35">
      <c r="A49" t="s">
        <v>15</v>
      </c>
    </row>
    <row r="51" spans="1:1" x14ac:dyDescent="0.35">
      <c r="A51" t="s">
        <v>16</v>
      </c>
    </row>
    <row r="53" spans="1:1" x14ac:dyDescent="0.35">
      <c r="A53" t="s">
        <v>17</v>
      </c>
    </row>
    <row r="55" spans="1:1" x14ac:dyDescent="0.35">
      <c r="A55" t="s">
        <v>18</v>
      </c>
    </row>
    <row r="57" spans="1:1" x14ac:dyDescent="0.35">
      <c r="A57" t="s">
        <v>19</v>
      </c>
    </row>
    <row r="65" spans="1:1" x14ac:dyDescent="0.35">
      <c r="A65" t="s">
        <v>47</v>
      </c>
    </row>
    <row r="67" spans="1:1" x14ac:dyDescent="0.35">
      <c r="A67" t="s">
        <v>48</v>
      </c>
    </row>
    <row r="69" spans="1:1" x14ac:dyDescent="0.35">
      <c r="A69" t="s">
        <v>55</v>
      </c>
    </row>
    <row r="71" spans="1:1" x14ac:dyDescent="0.35">
      <c r="A71" t="s">
        <v>56</v>
      </c>
    </row>
    <row r="73" spans="1:1" x14ac:dyDescent="0.35">
      <c r="A73" t="s">
        <v>49</v>
      </c>
    </row>
    <row r="75" spans="1:1" ht="17" x14ac:dyDescent="0.4">
      <c r="A75" t="s">
        <v>50</v>
      </c>
    </row>
    <row r="77" spans="1:1" x14ac:dyDescent="0.35">
      <c r="A77" t="s">
        <v>51</v>
      </c>
    </row>
    <row r="79" spans="1:1" ht="17" x14ac:dyDescent="0.4">
      <c r="A79" t="s">
        <v>52</v>
      </c>
    </row>
    <row r="81" spans="1:1" x14ac:dyDescent="0.35">
      <c r="A81" t="s">
        <v>53</v>
      </c>
    </row>
    <row r="83" spans="1:1" x14ac:dyDescent="0.35">
      <c r="A83" t="s">
        <v>54</v>
      </c>
    </row>
    <row r="95" spans="1:1" x14ac:dyDescent="0.35">
      <c r="A95" t="s">
        <v>20</v>
      </c>
    </row>
    <row r="96" spans="1:1" x14ac:dyDescent="0.35">
      <c r="A96" t="s">
        <v>21</v>
      </c>
    </row>
    <row r="97" spans="1:6" x14ac:dyDescent="0.35">
      <c r="B97" t="s">
        <v>4</v>
      </c>
      <c r="C97" t="s">
        <v>5</v>
      </c>
      <c r="D97" t="s">
        <v>22</v>
      </c>
      <c r="E97" t="s">
        <v>23</v>
      </c>
      <c r="F97" t="s">
        <v>24</v>
      </c>
    </row>
    <row r="98" spans="1:6" x14ac:dyDescent="0.35">
      <c r="B98">
        <v>0</v>
      </c>
      <c r="C98">
        <v>5</v>
      </c>
      <c r="D98">
        <f t="shared" ref="D98:D106" si="0">BINOMDIST(B98,$D$114,$D$116,FALSE)</f>
        <v>6.7213209665706883E-3</v>
      </c>
      <c r="E98">
        <f t="shared" ref="E98:E106" si="1">$D$113*D98</f>
        <v>1.747543451308379</v>
      </c>
      <c r="F98">
        <f>ROUNDUP(E98,0)</f>
        <v>2</v>
      </c>
    </row>
    <row r="99" spans="1:6" x14ac:dyDescent="0.35">
      <c r="B99">
        <v>1</v>
      </c>
      <c r="C99">
        <v>25</v>
      </c>
      <c r="D99">
        <f t="shared" si="0"/>
        <v>4.6717106017422114E-2</v>
      </c>
      <c r="E99">
        <f t="shared" si="1"/>
        <v>12.146447564529749</v>
      </c>
      <c r="F99">
        <f t="shared" ref="F99:F106" si="2">ROUNDUP(E99,0)</f>
        <v>13</v>
      </c>
    </row>
    <row r="100" spans="1:6" x14ac:dyDescent="0.35">
      <c r="B100">
        <v>2</v>
      </c>
      <c r="C100">
        <v>35</v>
      </c>
      <c r="D100">
        <f t="shared" si="0"/>
        <v>0.14206113685172078</v>
      </c>
      <c r="E100">
        <f t="shared" si="1"/>
        <v>36.935895581447404</v>
      </c>
      <c r="F100">
        <f t="shared" si="2"/>
        <v>37</v>
      </c>
    </row>
    <row r="101" spans="1:6" x14ac:dyDescent="0.35">
      <c r="B101">
        <v>3</v>
      </c>
      <c r="C101">
        <v>48</v>
      </c>
      <c r="D101">
        <f t="shared" si="0"/>
        <v>0.2468519664611212</v>
      </c>
      <c r="E101">
        <f t="shared" si="1"/>
        <v>64.18151127989151</v>
      </c>
      <c r="F101">
        <f t="shared" si="2"/>
        <v>65</v>
      </c>
    </row>
    <row r="102" spans="1:6" x14ac:dyDescent="0.35">
      <c r="B102">
        <v>4</v>
      </c>
      <c r="C102">
        <v>65</v>
      </c>
      <c r="D102">
        <f t="shared" si="0"/>
        <v>0.26808833284805061</v>
      </c>
      <c r="E102">
        <f t="shared" si="1"/>
        <v>69.702966540493165</v>
      </c>
      <c r="F102">
        <f t="shared" si="2"/>
        <v>70</v>
      </c>
    </row>
    <row r="103" spans="1:6" x14ac:dyDescent="0.35">
      <c r="B103">
        <v>5</v>
      </c>
      <c r="C103">
        <v>41</v>
      </c>
      <c r="D103">
        <f t="shared" si="0"/>
        <v>0.18633704788072952</v>
      </c>
      <c r="E103">
        <f t="shared" si="1"/>
        <v>48.447632448989673</v>
      </c>
      <c r="F103">
        <f t="shared" si="2"/>
        <v>49</v>
      </c>
    </row>
    <row r="104" spans="1:6" x14ac:dyDescent="0.35">
      <c r="B104">
        <v>6</v>
      </c>
      <c r="C104">
        <v>28</v>
      </c>
      <c r="D104">
        <f t="shared" si="0"/>
        <v>8.0946956559148908E-2</v>
      </c>
      <c r="E104">
        <f t="shared" si="1"/>
        <v>21.046208705378717</v>
      </c>
      <c r="F104">
        <f t="shared" si="2"/>
        <v>22</v>
      </c>
    </row>
    <row r="105" spans="1:6" x14ac:dyDescent="0.35">
      <c r="B105">
        <v>7</v>
      </c>
      <c r="C105">
        <v>9</v>
      </c>
      <c r="D105">
        <f t="shared" si="0"/>
        <v>2.009387934609088E-2</v>
      </c>
      <c r="E105">
        <f t="shared" si="1"/>
        <v>5.2244086299836292</v>
      </c>
      <c r="F105">
        <f t="shared" si="2"/>
        <v>6</v>
      </c>
    </row>
    <row r="106" spans="1:6" x14ac:dyDescent="0.35">
      <c r="B106">
        <v>8</v>
      </c>
      <c r="C106">
        <v>4</v>
      </c>
      <c r="D106">
        <f t="shared" si="0"/>
        <v>2.1822530691453148E-3</v>
      </c>
      <c r="E106">
        <f t="shared" si="1"/>
        <v>0.56738579797778188</v>
      </c>
      <c r="F106">
        <f t="shared" si="2"/>
        <v>1</v>
      </c>
    </row>
    <row r="107" spans="1:6" x14ac:dyDescent="0.35">
      <c r="B107" t="s">
        <v>33</v>
      </c>
      <c r="C107">
        <f>SUM(C98:C106)</f>
        <v>260</v>
      </c>
      <c r="D107">
        <f t="shared" ref="D107:E107" si="3">SUM(D98:D106)</f>
        <v>1</v>
      </c>
      <c r="E107">
        <f t="shared" si="3"/>
        <v>260.00000000000006</v>
      </c>
      <c r="F107">
        <f>SUM(F98:F106)</f>
        <v>265</v>
      </c>
    </row>
    <row r="112" spans="1:6" x14ac:dyDescent="0.35">
      <c r="A112" t="s">
        <v>25</v>
      </c>
      <c r="C112" t="s">
        <v>26</v>
      </c>
      <c r="D112" t="s">
        <v>34</v>
      </c>
      <c r="E112" t="s">
        <v>35</v>
      </c>
    </row>
    <row r="113" spans="1:5" x14ac:dyDescent="0.35">
      <c r="A113" t="s">
        <v>27</v>
      </c>
      <c r="C113" t="s">
        <v>28</v>
      </c>
      <c r="D113">
        <f>SUM(C98:C106)</f>
        <v>260</v>
      </c>
      <c r="E113" t="s">
        <v>57</v>
      </c>
    </row>
    <row r="114" spans="1:5" x14ac:dyDescent="0.35">
      <c r="A114" t="s">
        <v>29</v>
      </c>
      <c r="C114" t="s">
        <v>8</v>
      </c>
      <c r="D114">
        <f>MAX(B98:B106)</f>
        <v>8</v>
      </c>
      <c r="E114" t="s">
        <v>58</v>
      </c>
    </row>
    <row r="115" spans="1:5" x14ac:dyDescent="0.35">
      <c r="A115" t="s">
        <v>30</v>
      </c>
      <c r="C115" t="s">
        <v>31</v>
      </c>
      <c r="D115">
        <f>SUMPRODUCT(B98:B106,C98:C106)/SUM(C98:C106)</f>
        <v>3.7192307692307693</v>
      </c>
      <c r="E115" t="s">
        <v>59</v>
      </c>
    </row>
    <row r="116" spans="1:5" x14ac:dyDescent="0.35">
      <c r="A116" t="s">
        <v>29</v>
      </c>
      <c r="C116" t="s">
        <v>32</v>
      </c>
      <c r="D116">
        <f>(D115/D114)</f>
        <v>0.46490384615384617</v>
      </c>
      <c r="E116" t="s">
        <v>60</v>
      </c>
    </row>
    <row r="122" spans="1:5" x14ac:dyDescent="0.35">
      <c r="A122" t="s">
        <v>36</v>
      </c>
      <c r="B122" t="s">
        <v>37</v>
      </c>
      <c r="C122" t="s">
        <v>34</v>
      </c>
      <c r="D122" t="s">
        <v>35</v>
      </c>
    </row>
    <row r="123" spans="1:5" x14ac:dyDescent="0.35">
      <c r="A123" t="s">
        <v>38</v>
      </c>
      <c r="B123">
        <v>2</v>
      </c>
      <c r="C123">
        <f>BINOMDIST(B123,D114,D116,TRUE)</f>
        <v>0.19549956383571362</v>
      </c>
      <c r="D123" t="s">
        <v>61</v>
      </c>
    </row>
    <row r="124" spans="1:5" x14ac:dyDescent="0.35">
      <c r="A124" t="s">
        <v>39</v>
      </c>
      <c r="B124">
        <v>3</v>
      </c>
      <c r="C124">
        <f>BINOMDIST(B124,D114,D116,TRUE)</f>
        <v>0.44235153029683483</v>
      </c>
      <c r="D124" t="s">
        <v>62</v>
      </c>
    </row>
    <row r="125" spans="1:5" x14ac:dyDescent="0.35">
      <c r="A125" t="s">
        <v>40</v>
      </c>
      <c r="B125">
        <v>3</v>
      </c>
      <c r="C125">
        <f>BINOMDIST(B125,D114,D116,FALSE)</f>
        <v>0.2468519664611212</v>
      </c>
      <c r="D125" t="s">
        <v>63</v>
      </c>
    </row>
    <row r="126" spans="1:5" x14ac:dyDescent="0.35">
      <c r="A126" t="s">
        <v>41</v>
      </c>
      <c r="B126" t="s">
        <v>42</v>
      </c>
      <c r="C126">
        <f>(1-C124)</f>
        <v>0.55764846970316517</v>
      </c>
      <c r="D126" t="s">
        <v>64</v>
      </c>
    </row>
    <row r="127" spans="1:5" x14ac:dyDescent="0.35">
      <c r="A127" t="s">
        <v>43</v>
      </c>
      <c r="B127" t="s">
        <v>44</v>
      </c>
      <c r="C127">
        <f>(1-C123)</f>
        <v>0.80450043616428635</v>
      </c>
      <c r="D127" t="s">
        <v>65</v>
      </c>
    </row>
    <row r="128" spans="1:5" x14ac:dyDescent="0.35">
      <c r="A128" t="s">
        <v>45</v>
      </c>
      <c r="B128" t="s">
        <v>46</v>
      </c>
      <c r="C128">
        <f>(1-C125)</f>
        <v>0.75314803353887882</v>
      </c>
      <c r="D128" t="s">
        <v>66</v>
      </c>
    </row>
  </sheetData>
  <printOptions headings="1" gridLines="1"/>
  <pageMargins left="0.7" right="0.7" top="0.75" bottom="0.75" header="0.3" footer="0.3"/>
  <pageSetup orientation="portrait" r:id="rId1"/>
  <headerFooter>
    <oddHeader>&amp;LBinomial Distribution&amp;CPractical 4</oddHeader>
    <oddFooter xml:space="preserve">&amp;C Kailash Badu&amp;RPage no:&amp;P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Rohan Karmacharya</cp:lastModifiedBy>
  <cp:lastPrinted>2023-02-25T17:38:43Z</cp:lastPrinted>
  <dcterms:created xsi:type="dcterms:W3CDTF">2023-02-21T11:20:52Z</dcterms:created>
  <dcterms:modified xsi:type="dcterms:W3CDTF">2023-02-25T17:40:36Z</dcterms:modified>
</cp:coreProperties>
</file>