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 activeTab="2"/>
  </bookViews>
  <sheets>
    <sheet name="Sheet1" sheetId="1" r:id="rId1"/>
    <sheet name="Sheet2" sheetId="2" r:id="rId2"/>
    <sheet name="data processing" sheetId="3" r:id="rId3"/>
  </sheets>
  <calcPr calcId="144525"/>
  <fileRecoveryPr repairLoad="1"/>
</workbook>
</file>

<file path=xl/calcChain.xml><?xml version="1.0" encoding="utf-8"?>
<calcChain xmlns="http://schemas.openxmlformats.org/spreadsheetml/2006/main">
  <c r="P259" i="2" l="1"/>
  <c r="Q259" i="2" s="1"/>
  <c r="O259" i="2"/>
  <c r="R253" i="2"/>
  <c r="Q253" i="2"/>
  <c r="R247" i="2"/>
  <c r="Q247" i="2"/>
  <c r="R241" i="2"/>
  <c r="Q241" i="2"/>
  <c r="R235" i="2"/>
  <c r="Q235" i="2"/>
  <c r="R229" i="2"/>
  <c r="Q229" i="2"/>
  <c r="R223" i="2"/>
  <c r="Q223" i="2"/>
  <c r="R217" i="2"/>
  <c r="Q217" i="2"/>
  <c r="R211" i="2"/>
  <c r="Q211" i="2"/>
  <c r="R205" i="2"/>
  <c r="Q205" i="2"/>
  <c r="R199" i="2"/>
  <c r="Q199" i="2"/>
  <c r="R193" i="2"/>
  <c r="Q193" i="2"/>
  <c r="R187" i="2"/>
  <c r="Q187" i="2"/>
  <c r="R181" i="2"/>
  <c r="Q181" i="2"/>
  <c r="R175" i="2"/>
  <c r="Q175" i="2"/>
  <c r="R169" i="2"/>
  <c r="Q169" i="2"/>
  <c r="R163" i="2"/>
  <c r="Q163" i="2"/>
  <c r="R157" i="2"/>
  <c r="Q157" i="2"/>
  <c r="R151" i="2"/>
  <c r="Q151" i="2"/>
  <c r="R145" i="2"/>
  <c r="Q145" i="2"/>
  <c r="R139" i="2"/>
  <c r="Q139" i="2"/>
  <c r="R133" i="2"/>
  <c r="Q133" i="2"/>
  <c r="R127" i="2"/>
  <c r="Q127" i="2"/>
  <c r="R121" i="2"/>
  <c r="Q121" i="2"/>
  <c r="R115" i="2"/>
  <c r="Q115" i="2"/>
  <c r="R109" i="2"/>
  <c r="Q109" i="2"/>
  <c r="R103" i="2"/>
  <c r="Q103" i="2"/>
  <c r="R97" i="2"/>
  <c r="Q97" i="2"/>
  <c r="R91" i="2"/>
  <c r="Q91" i="2"/>
  <c r="R85" i="2"/>
  <c r="Q85" i="2"/>
  <c r="R79" i="2"/>
  <c r="Q79" i="2"/>
  <c r="R73" i="2"/>
  <c r="Q73" i="2"/>
  <c r="R67" i="2"/>
  <c r="Q67" i="2"/>
  <c r="R61" i="2"/>
  <c r="Q61" i="2"/>
  <c r="R55" i="2"/>
  <c r="Q55" i="2"/>
  <c r="R49" i="2"/>
  <c r="Q49" i="2"/>
  <c r="R43" i="2"/>
  <c r="Q43" i="2"/>
  <c r="R37" i="2"/>
  <c r="Q37" i="2"/>
  <c r="R31" i="2"/>
  <c r="Q31" i="2"/>
  <c r="R25" i="2"/>
  <c r="Q25" i="2"/>
  <c r="R19" i="2"/>
  <c r="Q19" i="2"/>
  <c r="R13" i="2"/>
  <c r="Q13" i="2"/>
  <c r="R7" i="2"/>
  <c r="Q7" i="2"/>
  <c r="P253" i="2"/>
  <c r="O253" i="2"/>
  <c r="P247" i="2"/>
  <c r="O247" i="2"/>
  <c r="P241" i="2"/>
  <c r="O241" i="2"/>
  <c r="P235" i="2"/>
  <c r="O235" i="2"/>
  <c r="P229" i="2"/>
  <c r="O229" i="2"/>
  <c r="P223" i="2"/>
  <c r="O223" i="2"/>
  <c r="P217" i="2"/>
  <c r="O217" i="2"/>
  <c r="P211" i="2"/>
  <c r="O211" i="2"/>
  <c r="P205" i="2"/>
  <c r="O205" i="2"/>
  <c r="P199" i="2"/>
  <c r="O199" i="2"/>
  <c r="P193" i="2"/>
  <c r="O193" i="2"/>
  <c r="P187" i="2"/>
  <c r="O187" i="2"/>
  <c r="P181" i="2"/>
  <c r="O181" i="2"/>
  <c r="P175" i="2"/>
  <c r="O175" i="2"/>
  <c r="P169" i="2"/>
  <c r="O169" i="2"/>
  <c r="P163" i="2"/>
  <c r="O163" i="2"/>
  <c r="P157" i="2"/>
  <c r="O157" i="2"/>
  <c r="P151" i="2"/>
  <c r="O151" i="2"/>
  <c r="P145" i="2"/>
  <c r="O145" i="2"/>
  <c r="P139" i="2"/>
  <c r="O139" i="2"/>
  <c r="P133" i="2"/>
  <c r="O133" i="2"/>
  <c r="P127" i="2"/>
  <c r="O127" i="2"/>
  <c r="P121" i="2"/>
  <c r="O121" i="2"/>
  <c r="P115" i="2"/>
  <c r="O115" i="2"/>
  <c r="P109" i="2"/>
  <c r="O109" i="2"/>
  <c r="P103" i="2"/>
  <c r="O103" i="2"/>
  <c r="P97" i="2"/>
  <c r="O97" i="2"/>
  <c r="P91" i="2"/>
  <c r="O91" i="2"/>
  <c r="P85" i="2"/>
  <c r="O85" i="2"/>
  <c r="P79" i="2"/>
  <c r="O79" i="2"/>
  <c r="P73" i="2"/>
  <c r="O73" i="2"/>
  <c r="P67" i="2"/>
  <c r="O67" i="2"/>
  <c r="P61" i="2"/>
  <c r="O61" i="2"/>
  <c r="P55" i="2"/>
  <c r="O55" i="2"/>
  <c r="P49" i="2"/>
  <c r="O49" i="2"/>
  <c r="P43" i="2"/>
  <c r="O43" i="2"/>
  <c r="P37" i="2"/>
  <c r="O37" i="2"/>
  <c r="P31" i="2"/>
  <c r="O31" i="2"/>
  <c r="P25" i="2"/>
  <c r="O25" i="2"/>
  <c r="P19" i="2"/>
  <c r="O19" i="2"/>
  <c r="O13" i="2"/>
  <c r="P13" i="2" s="1"/>
  <c r="P7" i="2"/>
  <c r="O7" i="2"/>
  <c r="R259" i="2" l="1"/>
</calcChain>
</file>

<file path=xl/sharedStrings.xml><?xml version="1.0" encoding="utf-8"?>
<sst xmlns="http://schemas.openxmlformats.org/spreadsheetml/2006/main" count="1232" uniqueCount="517">
  <si>
    <t>State</t>
  </si>
  <si>
    <t>State / District Name</t>
  </si>
  <si>
    <t>SAMPLE PARTICULARS - Sample Units - Total</t>
  </si>
  <si>
    <t>SAMPLE PARTICULARS - Households - Total</t>
  </si>
  <si>
    <t>SAMPLE PARTICULARS - Population - Total</t>
  </si>
  <si>
    <t>SAMPLE PARTICULARS - Ever Married Women (aged 15-49 years) - Total</t>
  </si>
  <si>
    <t>SAMPLE PARTICULARS - Currently Married Women (aged 15-49 years) - Total</t>
  </si>
  <si>
    <t>SAMPLE PARTICULARS - Children 12-23 months - Total</t>
  </si>
  <si>
    <t>HOUSEHOLD CHARACTERISTICS - Average Household Size - SC - Total</t>
  </si>
  <si>
    <t>HOUSEHOLD CHARACTERISTICS - Average Household Size - ST - Total</t>
  </si>
  <si>
    <t>HOUSEHOLD CHARACTERISTICS - Average Household Size - All - Total</t>
  </si>
  <si>
    <t>HOUSEHOLD CHARACTERISTICS - Population below age 15 years (%) - Total</t>
  </si>
  <si>
    <t>HOUSEHOLD CHARACTERISTICS - Dependency Ratio - Total</t>
  </si>
  <si>
    <t>HOUSEHOLD CHARACTERISTICS - Currently Married Illiterate Women aged 15-49 years (%) - Total</t>
  </si>
  <si>
    <t>SEX RATIO - Sex Ratio at Birth - Total</t>
  </si>
  <si>
    <t>SEX RATIO - Sex Ratio (0- 4 years) - Total</t>
  </si>
  <si>
    <t>SEX RATIO - Sex Ratio (All ages) - Total</t>
  </si>
  <si>
    <t>EFFECTIVE LITERACY RATE - Person - Total</t>
  </si>
  <si>
    <t>EFFECTIVE LITERACY RATE - Male - Total</t>
  </si>
  <si>
    <t>EFFECTIVE LITERACY RATE - Female - Total</t>
  </si>
  <si>
    <t>MARRIAGE - Marriages among Females below legal age (18 years) (%)# - Total</t>
  </si>
  <si>
    <t>MARRIAGE - Marriages among Males below legal age (21 years) (%)# - Total</t>
  </si>
  <si>
    <t>MARRIAGE - Currently Married Women aged 20-24 years married before legal age (18 years) (%) - Total</t>
  </si>
  <si>
    <t>MARRIAGE - Currently Married Men aged 25-29 years married before legal age (21 years) (%) - Total</t>
  </si>
  <si>
    <t>MARRIAGE - Mean age at Marriage# - Male - Total</t>
  </si>
  <si>
    <t>MARRIAGE - Mean age at Marriage# - Female - Total</t>
  </si>
  <si>
    <t>SCHOOLING STATUS - Children currently attending school (Age 6-17 years) (%) - Person - Total</t>
  </si>
  <si>
    <t>SCHOOLING STATUS - Children currently attending school (Age 6-17 years) (%) - Male - Total</t>
  </si>
  <si>
    <t>SCHOOLING STATUS - Children currently attending school (Age 6-17 years) (%) - Female - Total</t>
  </si>
  <si>
    <t>SCHOOLING STATUS - Children attended before / Drop out (Age 6-17 years) (%) - Person - Total</t>
  </si>
  <si>
    <t>SCHOOLING STATUS - Children attended before / Drop out (Age 6-17 years) (%) - Male - Total</t>
  </si>
  <si>
    <t>SCHOOLING STATUS - Children attended before / Drop out (Age 6-17 years) (%) - Female - Total</t>
  </si>
  <si>
    <t>WORK STATUS - Children aged 5-14 years engaged in work (%) - Person - Total</t>
  </si>
  <si>
    <t>WORK STATUS - Children aged 5-14 years engaged in work (%) - Male - Total</t>
  </si>
  <si>
    <t>WORK STATUS - Children aged 5-14 years engaged in work (%) - Female - Total</t>
  </si>
  <si>
    <t>WORK STATUS - Work Participation Rate (15 years and above) - Person - Total</t>
  </si>
  <si>
    <t>WORK STATUS - Work Participation Rate (15 years and above) - Male - Total</t>
  </si>
  <si>
    <t>WORK STATUS - Work Participation Rate (15 years and above) - Female - Total</t>
  </si>
  <si>
    <t>DISABILITY - Prevalence of any type of Disability (Per 100,000 Population) - Person - Total</t>
  </si>
  <si>
    <t>DISABILITY - Prevalence of any type of Disability (Per 100,000 Population) - Male - Total</t>
  </si>
  <si>
    <t>DISABILITY - Prevalence of any type of Disability (Per 100,000 Population) - Female - Total</t>
  </si>
  <si>
    <t>INJURY - Number of Injured Persons by type of Treatment received (Per 100,000 Population) - Severe - Person - Total</t>
  </si>
  <si>
    <t>INJURY - Number of Injured Persons by type of Treatment received (Per 100,000 Population) - Severe - Male - Total</t>
  </si>
  <si>
    <t>INJURY - Number of Injured Persons by type of Treatment received (Per 100,000 Population) - Severe - Female - Total</t>
  </si>
  <si>
    <t>INJURY - Number of Injured Persons by type of Treatment received (Per 100,000 Population) - Major - Person - Total</t>
  </si>
  <si>
    <t>INJURY - Number of Injured Persons by type of Treatment received (Per 100,000 Population) - Major - Male - Total</t>
  </si>
  <si>
    <t>INJURY - Number of Injured Persons by type of Treatment received (Per 100,000 Population) - Major - Female - Total</t>
  </si>
  <si>
    <t>INJURY - Number of Injured Persons by type of Treatment received (Per 100,000 Population) - Minor - Person - Total</t>
  </si>
  <si>
    <t>INJURY - Number of Injured Persons by type of Treatment received (Per 100,000 Population) - Minor - Male - Total</t>
  </si>
  <si>
    <t>INJURY - Number of Injured Persons by type of Treatment received (Per 100,000 Population) - Minor - Female - Total</t>
  </si>
  <si>
    <t>FERTILITY - Crude Birth Rate (CBR) - Total</t>
  </si>
  <si>
    <t>FERTILITY - Natural Growth Rate - Total</t>
  </si>
  <si>
    <t>FERTILITY - Total Fertility Rate - Total</t>
  </si>
  <si>
    <t>FERTILITY - Women aged 20-24 reporting birth of order 2 &amp; above (%) - Total</t>
  </si>
  <si>
    <t>FERTILITY - Women reporting birth of order 3 &amp; above (%) - Total</t>
  </si>
  <si>
    <t>FERTILITY - Women with two children wanting no more children (%) - Total</t>
  </si>
  <si>
    <t>FERTILITY - Women aged 15-19 years who were already mothers or pregnant at the time of survey (%) - Total</t>
  </si>
  <si>
    <t>FERTILITY - Median age at first live birth of Women aged 15-49 years - Total</t>
  </si>
  <si>
    <t>FERTILITY - Median age at first live birth of Women aged 25-49 years - Total</t>
  </si>
  <si>
    <t>FERTILITY - Live Births taking place after an interval of 36 months (%) - Total</t>
  </si>
  <si>
    <t>FERTILITY - Mean number of children ever born to Women aged 15-49 years - Total</t>
  </si>
  <si>
    <t>FERTILITY - Mean number of children surviving to Women aged 15-49 years - Total</t>
  </si>
  <si>
    <t>FERTILITY - Mean number of children ever born to Women aged 45-49 years - Total</t>
  </si>
  <si>
    <t>ABORTION - Pregnancy to Women aged 15-49 years resulting in abortion (%) - Total</t>
  </si>
  <si>
    <t>ABORTION - Women who received any ANC before abortion (%) - Total</t>
  </si>
  <si>
    <t>ABORTION - Women who went for Ultrasound before abortion (%) - Total</t>
  </si>
  <si>
    <t>ABORTION - Average Month of pregnancy at the time of abortion - Total</t>
  </si>
  <si>
    <t>ABORTION - Abortion performed by skilled health personnel (%) - Total</t>
  </si>
  <si>
    <t>ABORTION - Abortion taking place in Institution (%) - Total</t>
  </si>
  <si>
    <t>FAMILY PLANNING PRACTICES (CMW AGED 15-49 YEARS) - Current Usage - Any Method (%) - Total</t>
  </si>
  <si>
    <t>FAMILY PLANNING PRACTICES (CMW AGED 15-49 YEARS) - Current Usage - Any Modern Method (%) - Total</t>
  </si>
  <si>
    <t>FAMILY PLANNING PRACTICES (CMW AGED 15-49 YEARS) - Current Usage - Female Sterilization (%) - Total</t>
  </si>
  <si>
    <t>FAMILY PLANNING PRACTICES (CMW AGED 15-49 YEARS) - Current Usage - Male Sterilization (%) - Total</t>
  </si>
  <si>
    <t>FAMILY PLANNING PRACTICES (CMW AGED 15-49 YEARS) - Current Usage - Copper-T/IUD (%) - Total</t>
  </si>
  <si>
    <t>FAMILY PLANNING PRACTICES (CMW AGED 15-49 YEARS) - Current Usage - Pills (%) - Total</t>
  </si>
  <si>
    <t>FAMILY PLANNING PRACTICES (CMW AGED 15-49 YEARS) - Current Usage - Condom/Nirodh (%) - Total</t>
  </si>
  <si>
    <t>FAMILY PLANNING PRACTICES (CMW AGED 15-49 YEARS) - Current Usage - Emergency Contraceptive Pills (%) - Total</t>
  </si>
  <si>
    <t>FAMILY PLANNING PRACTICES (CMW AGED 15-49 YEARS) - Current Usage - Any Traditional Method (%) - Total</t>
  </si>
  <si>
    <t>FAMILY PLANNING PRACTICES (CMW AGED 15-49 YEARS) - Current Usage - Periodic Abstinence (%) - Total</t>
  </si>
  <si>
    <t>FAMILY PLANNING PRACTICES (CMW AGED 15-49 YEARS) - Current Usage - Withdrawal (%) - Total</t>
  </si>
  <si>
    <t>FAMILY PLANNING PRACTICES (CMW AGED 15-49 YEARS) - Current Usage - LAM (%) - Total</t>
  </si>
  <si>
    <t>UNMET NEED FOR FAMILY PLANNING - Unmet need for Spacing (%) - Total</t>
  </si>
  <si>
    <t>UNMET NEED FOR FAMILY PLANNING - Unmet need for Limiting (%) - Total</t>
  </si>
  <si>
    <t>UNMET NEED FOR FAMILY PLANNING - Total Unmet need (%) - Total</t>
  </si>
  <si>
    <t>ANTE NATAL CARE - Currently Married Pregnant Women aged 15-49 years registered for ANC (%) - Total</t>
  </si>
  <si>
    <t>ANTE NATAL CARE - Mothers who received any Antenatal Check-up (%) - Total</t>
  </si>
  <si>
    <t>ANTE NATAL CARE - Mothers who had Antenatal Check-up in First Trimester (%) - Total</t>
  </si>
  <si>
    <t>ANTE NATAL CARE - Mothers who received 3 or more Antenatal Care (%) - Total</t>
  </si>
  <si>
    <t>ANTE NATAL CARE - Mothers who received at least one Tetanus Toxoid (TT) injection (%) - Total</t>
  </si>
  <si>
    <t>ANTE NATAL CARE - Mothers who consumed IFA for 100 days or more (%) - Total</t>
  </si>
  <si>
    <t>ANTE NATAL CARE - Mothers who had Full Antenatal Check-up (%) - Total</t>
  </si>
  <si>
    <t>ANTE NATAL CARE - Mothers who received ANC from Govt. Source (%) - Total</t>
  </si>
  <si>
    <t>ANTE NATAL CARE - Mothers whose Blood Pressure (BP) taken (%) - Total</t>
  </si>
  <si>
    <t>ANTE NATAL CARE - Mothers whose Blood taken for Hb (%) - Total</t>
  </si>
  <si>
    <t>ANTE NATAL CARE - Mothers who underwent Ultrasound (%) - Total</t>
  </si>
  <si>
    <t>DELIVERY CARE - Institutional Delivery (%) - Total</t>
  </si>
  <si>
    <t>DELIVERY CARE - Delivery at Government Institution (%) - Total</t>
  </si>
  <si>
    <t>DELIVERY CARE - Delivery at Private Institution (%) - Total</t>
  </si>
  <si>
    <t>DELIVERY CARE - Delivery at Home (%) - Total</t>
  </si>
  <si>
    <t>DELIVERY CARE - Delivery at home conducted by skilled health personnel (%) - Total</t>
  </si>
  <si>
    <t>DELIVERY CARE - Safe Delivery (%) - Total</t>
  </si>
  <si>
    <t>DELIVERY CARE - Caesarean out of total delivery taken place in Government Institutions (%) - Total</t>
  </si>
  <si>
    <t>DELIVERY CARE - Caesarean out of total delivery taken place in Private Institutions (%) - Total</t>
  </si>
  <si>
    <t>POST NATAL CARE - Less than 24 hrs. stay in institution after delivery (%) - Total</t>
  </si>
  <si>
    <t>POST NATAL CARE - Mothers who received Post-natal Check-up within 48 hrs. of delivery (%) - Total</t>
  </si>
  <si>
    <t>POST NATAL CARE - Mothers who received Post-natal Check-up within 1 week of delivery (%) - Total</t>
  </si>
  <si>
    <t>POST NATAL CARE - Mothers who did not receive any Post-natal Check-up (%) - Total</t>
  </si>
  <si>
    <t>POST NATAL CARE - New borns who were checked up within 24 hrs. of birth (%) - Total</t>
  </si>
  <si>
    <t>JANANI SURAKSHA YOJANA (JSY) - Mothers who availed financial assistance for delivery under JSY (%) - Total</t>
  </si>
  <si>
    <t>JANANI SURAKSHA YOJANA (JSY) - Mothers who availed financial assistance for institutional delivery under JSY (%) - Total</t>
  </si>
  <si>
    <t>JANANI SURAKSHA YOJANA (JSY) - Mothers who availed financial assistance for Government Institutional delivery under JSY (%) - Total</t>
  </si>
  <si>
    <t>IMMUNIZATION, VITAMIN A &amp; IRON SUPPLEMENT AND BIRTH WEIGHT - Children aged 12-23 months having Immunization Card (%) - Total</t>
  </si>
  <si>
    <t>IMMUNIZATION, VITAMIN A &amp; IRON SUPPLEMENT AND BIRTH WEIGHT - Children aged 12-23 months who have received BCG (%) - Total</t>
  </si>
  <si>
    <t>IMMUNIZATION, VITAMIN A &amp; IRON SUPPLEMENT AND BIRTH WEIGHT - Children aged 12-23 months who have received 3 doses of Polio vaccine (%) - Total</t>
  </si>
  <si>
    <t>IMMUNIZATION, VITAMIN A &amp; IRON SUPPLEMENT AND BIRTH WEIGHT - Children aged 12-23 months who have received 3 doses of DPT vaccine (%) - Total</t>
  </si>
  <si>
    <t>IMMUNIZATION, VITAMIN A &amp; IRON SUPPLEMENT AND BIRTH WEIGHT - Children aged 12-23 months who have received Measles vaccine (%) - Total</t>
  </si>
  <si>
    <t>IMMUNIZATION, VITAMIN A &amp; IRON SUPPLEMENT AND BIRTH WEIGHT - Children aged 12-23 months Fully Immunized (%) - Total</t>
  </si>
  <si>
    <t>IMMUNIZATION, VITAMIN A &amp; IRON SUPPLEMENT AND BIRTH WEIGHT - Children who have received Polio dose at birth (%) - Total</t>
  </si>
  <si>
    <t>IMMUNIZATION, VITAMIN A &amp; IRON SUPPLEMENT AND BIRTH WEIGHT - Children who did not receive any vaccination (%) - Total</t>
  </si>
  <si>
    <t>IMMUNIZATION, VITAMIN A &amp; IRON SUPPLEMENT AND BIRTH WEIGHT - Children (aged 6-35 months) who received at least one Vitamin A dose during last six months (%) - Total</t>
  </si>
  <si>
    <t>IMMUNIZATION, VITAMIN A &amp; IRON SUPPLEMENT AND BIRTH WEIGHT - Children (aged 6-35 months) who received IFA tablets/syrup during last 3 months (%) - Total</t>
  </si>
  <si>
    <t>IMMUNIZATION, VITAMIN A &amp; IRON SUPPLEMENT AND BIRTH WEIGHT - Children whose birth weight was taken (%) - Total</t>
  </si>
  <si>
    <t>IMMUNIZATION, VITAMIN A &amp; IRON SUPPLEMENT AND BIRTH WEIGHT - Children with birth weight less than 2.5 Kg. (%) - Total</t>
  </si>
  <si>
    <t>BREASTFEEDING AND SUPPLEMENTATION - Children breastfed within one hour of birth (%) - Total</t>
  </si>
  <si>
    <t>BREASTFEEDING AND SUPPLEMENTATION - Children (aged 6-35 months) exclusively breastfed for at least six months (%) - Total</t>
  </si>
  <si>
    <t>BREASTFEEDING AND SUPPLEMENTATION - CHILDREN WHO RECEIVED FOODS OTHER THAN BREAST MILK DURING FIRST 6 MONTHS - Water (%) - Total</t>
  </si>
  <si>
    <t>BREASTFEEDING AND SUPPLEMENTATION - CHILDREN WHO RECEIVED FOODS OTHER THAN BREAST MILK DURING FIRST 6 MONTHS - Animal/Formula Milk (%) - Total</t>
  </si>
  <si>
    <t>BREASTFEEDING AND SUPPLEMENTATION - CHILDREN WHO RECEIVED FOODS OTHER THAN BREAST MILK DURING FIRST 6 MONTHS - Semi-Solid mashed food (%) - Total</t>
  </si>
  <si>
    <t>BREASTFEEDING AND SUPPLEMENTATION - CHILDREN WHO RECEIVED FOODS OTHER THAN BREAST MILK DURING FIRST 6 MONTHS - Solid (Adult) Food (%) - Total</t>
  </si>
  <si>
    <t>BREASTFEEDING AND SUPPLEMENTATION - CHILDREN WHO RECEIVED FOODS OTHER THAN BREAST MILK DURING FIRST 6 MONTHS - Vegetables/Fruits (%) - Total</t>
  </si>
  <si>
    <t>BREASTFEEDING AND SUPPLEMENTATION - AVERAGE MONTH BY WHICH CHILDREN RECEIVED FOODS OTHER THAN BREAST MILK - Water - Total</t>
  </si>
  <si>
    <t>BREASTFEEDING AND SUPPLEMENTATION - AVERAGE MONTH BY WHICH CHILDREN RECEIVED FOODS OTHER THAN BREAST MILK - Animal/Formula Milk - Total</t>
  </si>
  <si>
    <t>BREASTFEEDING AND SUPPLEMENTATION - AVERAGE MONTH BY WHICH CHILDREN RECEIVED FOODS OTHER THAN BREAST MILK - Semi-Solid mashed food - Total</t>
  </si>
  <si>
    <t>BREASTFEEDING AND SUPPLEMENTATION - AVERAGE MONTH BY WHICH CHILDREN RECEIVED FOODS OTHER THAN BREAST MILK - Solid (Adult) Food - Total</t>
  </si>
  <si>
    <t>BREASTFEEDING AND SUPPLEMENTATION - AVERAGE MONTH BY WHICH CHILDREN RECEIVED FOODS OTHER THAN BREAST MILK - Vegetables/Fruits - Total</t>
  </si>
  <si>
    <t>BIRTH REGISTRATION - Birth Registered (%) - Total</t>
  </si>
  <si>
    <t>BIRTH REGISTRATION - Children whose birth was registered and received Birth Certificate (%) - Total</t>
  </si>
  <si>
    <t>AWARENESS ON HIV/AIDS, RTI/STI, HAF/ORS/ORT/ZINC AND ARI/PNEUMONIA - Women who are aware of HIV/AIDS (%) - Total</t>
  </si>
  <si>
    <t>AWARENESS ON HIV/AIDS, RTI/STI, HAF/ORS/ORT/ZINC AND ARI/PNEUMONIA - Women who are aware of RTI/STI (%) - Total</t>
  </si>
  <si>
    <t>AWARENESS ON HIV/AIDS, RTI/STI, HAF/ORS/ORT/ZINC AND ARI/PNEUMONIA - Women who are aware of HAF/ORS/ORT/ZINC (%) - Total</t>
  </si>
  <si>
    <t>AWARENESS ON HIV/AIDS, RTI/STI, HAF/ORS/ORT/ZINC AND ARI/PNEUMONIA - Women who are aware of danger signs of ARI/Pneumonia (%) - Total</t>
  </si>
  <si>
    <t>MORTALITY - Crude Death Rate (CDR) - Total - Person</t>
  </si>
  <si>
    <t>MORTALITY - Crude Death Rate (CDR) - Total - Male</t>
  </si>
  <si>
    <t>MORTALITY - Crude Death Rate (CDR) - Total - Female</t>
  </si>
  <si>
    <t>CONFIDENCE INTERVAL (95%) FOR SOME IMPORTANT INDICATORS - Crude Birth Rate - Total - Lower Limit</t>
  </si>
  <si>
    <t>CONFIDENCE INTERVAL (95%) FOR SOME IMPORTANT INDICATORS - Crude Birth Rate - Total - Upper Limit</t>
  </si>
  <si>
    <t>CONFIDENCE INTERVAL (95%) FOR SOME IMPORTANT INDICATORS - Crude Death Rate - Total - Lower Limit</t>
  </si>
  <si>
    <t>CONFIDENCE INTERVAL (95%) FOR SOME IMPORTANT INDICATORS - Crude Death Rate - Total - Upper Limit</t>
  </si>
  <si>
    <t>CONFIDENCE INTERVAL (95%) FOR SOME IMPORTANT INDICATORS - Sex Ratio at Birth - Total - Lower Limit</t>
  </si>
  <si>
    <t>CONFIDENCE INTERVAL (95%) FOR SOME IMPORTANT INDICATORS - Sex Ratio at Birth - Total - Upper Limit</t>
  </si>
  <si>
    <t>ACUTE ILLNESS - Persons suffering from Acute Illness (Per 100,000 Population) - Diarrhoea/Dysentery - Person - Total</t>
  </si>
  <si>
    <t>ACUTE ILLNESS - Persons suffering from Acute Illness (Per 100,000 Population) - Diarrhoea/Dysentery - Male - Total</t>
  </si>
  <si>
    <t>ACUTE ILLNESS - Persons suffering from Acute Illness (Per 100,000 Population) - Diarrhoea/Dysentery - Female - Total</t>
  </si>
  <si>
    <t>ACUTE ILLNESS - Persons suffering from Acute Illness (Per 100,000 Population) - Acute Respiratory Infection (ARI) - Person - Total</t>
  </si>
  <si>
    <t>ACUTE ILLNESS - Persons suffering from Acute Illness (Per 100,000 Population) - Acute Respiratory Infection (ARI) - Male - Total</t>
  </si>
  <si>
    <t>ACUTE ILLNESS - Persons suffering from Acute Illness (Per 100,000 Population) - Acute Respiratory Infection (ARI) - Female - Total</t>
  </si>
  <si>
    <t>ACUTE ILLNESS - Persons suffering from Acute Illness (Per 100,000 Population) - Fever (All Types) - Person - Total</t>
  </si>
  <si>
    <t>ACUTE ILLNESS - Persons suffering from Acute Illness (Per 100,000 Population) - Fever (All Types) - Male - Total</t>
  </si>
  <si>
    <t>ACUTE ILLNESS - Persons suffering from Acute Illness (Per 100,000 Population) - Fever (All Types) - Female - Total</t>
  </si>
  <si>
    <t>ACUTE ILLNESS - Persons suffering from Acute Illness (Per 100,000 Population) - Any type of Acute Illness - Person - Total</t>
  </si>
  <si>
    <t>ACUTE ILLNESS - Persons suffering from Acute Illness (Per 100,000 Population) - Any type of Acute Illness - Male - Total</t>
  </si>
  <si>
    <t>ACUTE ILLNESS - Persons suffering from Acute Illness (Per 100,000 Population) - Any type of Acute Illness - Female - Total</t>
  </si>
  <si>
    <t>CHRONIC ILLNESS - Having any kind of Symptoms of Chronic Illness (Per 100,000 Population) - Person - Total</t>
  </si>
  <si>
    <t>CHRONIC ILLNESS - Having any kind of Symptoms of Chronic Illness (Per 100,000 Population) - Male - Total</t>
  </si>
  <si>
    <t>CHRONIC ILLNESS - Having any kind of Symptoms of Chronic Illness (Per 100,000 Population) - Female - Total</t>
  </si>
  <si>
    <t>CHRONIC ILLNESS - Having any kind of Symptoms of Chronic Illness and sought Medical Care (%) - Person - Total</t>
  </si>
  <si>
    <t>CHRONIC ILLNESS - Having any kind of Symptoms of Chronic Illness and sought Medical Care (%) - Male - Total</t>
  </si>
  <si>
    <t>CHRONIC ILLNESS - Having any kind of Symptoms of Chronic Illness and sought Medical Care (%) - Female - Total</t>
  </si>
  <si>
    <t>CHRONIC ILLNESS - Having diagnosed for Chronic Illness (Per 100,000 Population) - Diabetes - Person - Total</t>
  </si>
  <si>
    <t>CHRONIC ILLNESS - Having diagnosed for Chronic Illness (Per 100,000 Population) - Diabetes - Male - Total</t>
  </si>
  <si>
    <t>CHRONIC ILLNESS - Having diagnosed for Chronic Illness (Per 100,000 Population) - Diabetes - Female - Total</t>
  </si>
  <si>
    <t>CHRONIC ILLNESS - Having diagnosed for Chronic Illness (Per 100,000 Population) - Hypertension - Person - Total</t>
  </si>
  <si>
    <t>CHRONIC ILLNESS - Having diagnosed for Chronic Illness (Per 100,000 Population) - Hypertension - Male - Total</t>
  </si>
  <si>
    <t>CHRONIC ILLNESS - Having diagnosed for Chronic Illness (Per 100,000 Population) - Hypertension - Female - Total</t>
  </si>
  <si>
    <t>CHRONIC ILLNESS - Having diagnosed for Chronic Illness (Per 100,000 Population) - Tuberculosis (TB) - Person - Total</t>
  </si>
  <si>
    <t>CHRONIC ILLNESS - Having diagnosed for Chronic Illness (Per 100,000 Population) - Tuberculosis (TB) - Male - Total</t>
  </si>
  <si>
    <t>CHRONIC ILLNESS - Having diagnosed for Chronic Illness (Per 100,000 Population) - Tuberculosis (TB) - Female - Total</t>
  </si>
  <si>
    <t>CHRONIC ILLNESS - Having diagnosed for Chronic Illness (Per 100,000 Population) - Asthma / Chronic Respiratory Disease - Person - Total</t>
  </si>
  <si>
    <t>CHRONIC ILLNESS - Having diagnosed for Chronic Illness (Per 100,000 Population) - Asthma / Chronic Respiratory Disease - Male - Total</t>
  </si>
  <si>
    <t>CHRONIC ILLNESS - Having diagnosed for Chronic Illness (Per 100,000 Population) - Asthma / Chronic Respiratory Disease - Female - Total</t>
  </si>
  <si>
    <t>CHRONIC ILLNESS - Having diagnosed for Chronic Illness (Per 100,000 Population) - Arthritis - Person - Total</t>
  </si>
  <si>
    <t>CHRONIC ILLNESS - Having diagnosed for Chronic Illness (Per 100,000 Population) - Arthritis - Male - Total</t>
  </si>
  <si>
    <t>CHRONIC ILLNESS - Having diagnosed for Chronic Illness (Per 100,000 Population) - Arthritis - Female - Total</t>
  </si>
  <si>
    <t>CHRONIC ILLNESS - Having diagnosed for Chronic Illness (Per 100,000 Population) - Any kind of Chronic Illness - Person - Total</t>
  </si>
  <si>
    <t>CHRONIC ILLNESS - Having diagnosed for Chronic Illness (Per 100,000 Population) - Any kind of Chronic Illness - Male - Total</t>
  </si>
  <si>
    <t>CHRONIC ILLNESS - Having diagnosed for Chronic Illness (Per 100,000 Population) - Any kind of Chronic Illness - Female - Total</t>
  </si>
  <si>
    <t>CHILDHOOD DISEASES - Children suffering from Diarrhoea (%) - Total</t>
  </si>
  <si>
    <t>CHILDHOOD DISEASES - Children suffering from Diarrhoea who received HAF/ORS/ORT (%) - Total</t>
  </si>
  <si>
    <t>CHILDHOOD DISEASES - Children suffering from Acute Respiratory Infection (%) - Total</t>
  </si>
  <si>
    <t>CHILDHOOD DISEASES - Children suffering from Acute Respiratory Infection who sought treatment (%) - Total</t>
  </si>
  <si>
    <t>CHILDHOOD DISEASES - Children suffering from Fever (%) - Total</t>
  </si>
  <si>
    <t>CHILDHOOD DISEASES - Children suffering from Fever who sought treatment (%) - Total</t>
  </si>
  <si>
    <t>MORTALITY - Infant Mortality Rate (IMR) - Total - Person</t>
  </si>
  <si>
    <t>MORTALITY - Infant Mortality Rate (IMR) - Total - Male</t>
  </si>
  <si>
    <t>MORTALITY - Infant Mortality Rate (IMR) - Total - Female</t>
  </si>
  <si>
    <t>MORTALITY - Neo-natal Mortality Rate - Total</t>
  </si>
  <si>
    <t>MORTALITY - Post Neo-natal Mortality Rate - Total</t>
  </si>
  <si>
    <t>MORTALITY - Under Five Mortality Rate (U5MR) - Total - Person</t>
  </si>
  <si>
    <t>MORTALITY - Under Five Mortality Rate (U5MR) - Total - Male</t>
  </si>
  <si>
    <t>MORTALITY - Under Five Mortality Rate (U5MR) - Total - Female</t>
  </si>
  <si>
    <t>CONFIDENCE INTERVAL (95%) FOR SOME IMPORTANT INDICATORS - Infant Mortality Rate - Total - Lower Limit</t>
  </si>
  <si>
    <t>CONFIDENCE INTERVAL (95%) FOR SOME IMPORTANT INDICATORS - Infant Mortality Rate - Total - Upper Limit</t>
  </si>
  <si>
    <t>CONFIDENCE INTERVAL (95%) FOR SOME IMPORTANT INDICATORS - Under Five Mortality Rate (U5MR) - Total - Lower Limit</t>
  </si>
  <si>
    <t>CONFIDENCE INTERVAL (95%) FOR SOME IMPORTANT INDICATORS - Under Five Mortality Rate (U5MR) - Total - Upper Limit</t>
  </si>
  <si>
    <t>District</t>
  </si>
  <si>
    <t>Samp Units</t>
  </si>
  <si>
    <t>Households</t>
  </si>
  <si>
    <t>Population</t>
  </si>
  <si>
    <t>Crtly Marred Wmn</t>
  </si>
  <si>
    <t>Ever Married Wmn</t>
  </si>
  <si>
    <t>Chldrn 12-23</t>
  </si>
  <si>
    <t>Avg HseHld size SC</t>
  </si>
  <si>
    <t>Avg HseHld size ST</t>
  </si>
  <si>
    <t>Avg HseHld size All</t>
  </si>
  <si>
    <t>Popn &lt;15yr %</t>
  </si>
  <si>
    <t>Dependcy ratio</t>
  </si>
  <si>
    <t>Crtly Marred Wmn Illiterate %</t>
  </si>
  <si>
    <t>Sx ratio-Birth</t>
  </si>
  <si>
    <t>Sx ratio-0-4y</t>
  </si>
  <si>
    <t>Sx ratio-all age</t>
  </si>
  <si>
    <t>Eff literacy rate-M</t>
  </si>
  <si>
    <t>Eff literacy rate-F</t>
  </si>
  <si>
    <t>Eff literacy rate-Person</t>
  </si>
  <si>
    <t>Marrg Fem below 18y %</t>
  </si>
  <si>
    <t>Marrg Fem below 21y %</t>
  </si>
  <si>
    <t>Crtly Marred Wmn 20y-24y before 18y %</t>
  </si>
  <si>
    <t>Crtly Marred Men 25y-29y before 21y %</t>
  </si>
  <si>
    <t>Mean Age Marrg  Men</t>
  </si>
  <si>
    <t>Mean Age Marrg  Wmn</t>
  </si>
  <si>
    <t>Chldrn in School- Person</t>
  </si>
  <si>
    <t>Chldrn in School- M</t>
  </si>
  <si>
    <t>Chldrn in School- F</t>
  </si>
  <si>
    <t>Chldrn Dropout School- Person</t>
  </si>
  <si>
    <t>Chldrn Dropout School- M</t>
  </si>
  <si>
    <t>Chldrn Dropout School- F</t>
  </si>
  <si>
    <t>Chldrn Workg- Person</t>
  </si>
  <si>
    <t>Chldrn Workg- M</t>
  </si>
  <si>
    <t>Chldrn Workg- F</t>
  </si>
  <si>
    <t>Workg above 15 -Person</t>
  </si>
  <si>
    <t>Workg above 15 -M</t>
  </si>
  <si>
    <t>Workg above 15 -F</t>
  </si>
  <si>
    <t>Disability per Lac- Person</t>
  </si>
  <si>
    <t>Disability per Lac- M</t>
  </si>
  <si>
    <t>Disability per Lac- F</t>
  </si>
  <si>
    <t>Injury- Severe- Person</t>
  </si>
  <si>
    <t>Injury- Major- Person</t>
  </si>
  <si>
    <t>Injury- Severe- M</t>
  </si>
  <si>
    <t>Injury- Severe- F</t>
  </si>
  <si>
    <t>Injury- Major- M</t>
  </si>
  <si>
    <t>Injury- Major- F</t>
  </si>
  <si>
    <t>Injury- Minor- Person</t>
  </si>
  <si>
    <t>Injury- Minor- M</t>
  </si>
  <si>
    <t>Injury- Minor- F</t>
  </si>
  <si>
    <t>Crude birth rate</t>
  </si>
  <si>
    <t>Natural Growth rate</t>
  </si>
  <si>
    <t>total Fertility rate</t>
  </si>
  <si>
    <t>Wmn &gt;=2 birth</t>
  </si>
  <si>
    <t>Wmn &gt;=3 birth</t>
  </si>
  <si>
    <t>Wmn 2 kids only</t>
  </si>
  <si>
    <t>Wmn with kids betwn 15-19</t>
  </si>
  <si>
    <t>Age at 1st kid(15-49)</t>
  </si>
  <si>
    <t>Age at 1st kid(25-49)</t>
  </si>
  <si>
    <t>Birth after 3 years</t>
  </si>
  <si>
    <t>Avg no of Childrn born</t>
  </si>
  <si>
    <t>Avg no of Childrn Survg</t>
  </si>
  <si>
    <t>Avg no of Childrn born 45y-49y</t>
  </si>
  <si>
    <t>Abortn in Wmn recvg ANC</t>
  </si>
  <si>
    <t>Abortn 15-49 y</t>
  </si>
  <si>
    <t>Abortn in Ultrasound</t>
  </si>
  <si>
    <t>Abortn -avg mth of pregn</t>
  </si>
  <si>
    <t>Abortn- Health person</t>
  </si>
  <si>
    <t>Abortn- in Instn</t>
  </si>
  <si>
    <t>Fam pln- any</t>
  </si>
  <si>
    <t>Fam pln- modern methd</t>
  </si>
  <si>
    <t>Fam pln- Fem Sterzn</t>
  </si>
  <si>
    <t>Fam pln- Male Sterzn</t>
  </si>
  <si>
    <t>Fam pln- Cu T/IUD</t>
  </si>
  <si>
    <t>Fam pln- Pill</t>
  </si>
  <si>
    <t>Fam pln- condom</t>
  </si>
  <si>
    <t>Fam pln- pill</t>
  </si>
  <si>
    <t>Fam pln- Trdnl Method</t>
  </si>
  <si>
    <t>Fam pln- Abstinence</t>
  </si>
  <si>
    <t>Fam pln- Withdrwl</t>
  </si>
  <si>
    <t>Fam pln- Lam</t>
  </si>
  <si>
    <t>Unmet Fam Pln- spacg</t>
  </si>
  <si>
    <t>Unmet Fam Pln- limtg</t>
  </si>
  <si>
    <t>Unmet Fam Pln- Total</t>
  </si>
  <si>
    <t>ANC - Currtly Marrd Total</t>
  </si>
  <si>
    <t>ANC - recd Checkup</t>
  </si>
  <si>
    <t>ANC - Chkup 1st trim</t>
  </si>
  <si>
    <t>ANC - &gt;=3</t>
  </si>
  <si>
    <t>ANC - 1TT inj</t>
  </si>
  <si>
    <t>ANC - IFA consumed</t>
  </si>
  <si>
    <t>ANC - Full</t>
  </si>
  <si>
    <t>ANC - Govt Source</t>
  </si>
  <si>
    <t>ANC - BP taken</t>
  </si>
  <si>
    <t>ANC - Hb taken</t>
  </si>
  <si>
    <t>ANC - Ultrasnd done</t>
  </si>
  <si>
    <t>Delivery- Instn</t>
  </si>
  <si>
    <t>Delivery- Govt inst</t>
  </si>
  <si>
    <t>Delivery- Pvt Inst</t>
  </si>
  <si>
    <t>Delivery- Home</t>
  </si>
  <si>
    <t>Delivery- home by Hlth person</t>
  </si>
  <si>
    <t xml:space="preserve">Delivery- safe </t>
  </si>
  <si>
    <t>Delivery- C-sec Govt inst</t>
  </si>
  <si>
    <t>Delivery- C-sec Pvt inst</t>
  </si>
  <si>
    <t>PNC-&gt;4hr instn</t>
  </si>
  <si>
    <t>PNC- in 48 hrs</t>
  </si>
  <si>
    <t>PNC- in 1 week</t>
  </si>
  <si>
    <t>PNC- Not recd</t>
  </si>
  <si>
    <t>PNC-new born in 24 hrs</t>
  </si>
  <si>
    <t>JSY-Total</t>
  </si>
  <si>
    <t>JSY-Govt</t>
  </si>
  <si>
    <t>JSY-Instn</t>
  </si>
  <si>
    <t>IMMunzn- with card</t>
  </si>
  <si>
    <t>IMMunzn- with BCG</t>
  </si>
  <si>
    <t>IMMunzn- with 3 dose polioV</t>
  </si>
  <si>
    <t>IMMunzn- with 3 dose DptV</t>
  </si>
  <si>
    <t>IMMunzn- with 3 dose MeaslV</t>
  </si>
  <si>
    <t>IMMunzn- with FullV</t>
  </si>
  <si>
    <t>IMMunzn- with PolioV -birth</t>
  </si>
  <si>
    <t>IMMunzn- with out V</t>
  </si>
  <si>
    <t>IMMunzn- with Vit A -6mth</t>
  </si>
  <si>
    <t>IMMunzn- with IFA-3 mths</t>
  </si>
  <si>
    <t>IMMunzn- birth wt taken</t>
  </si>
  <si>
    <t>IMMunzn- birth wt &gt;2.5kg</t>
  </si>
  <si>
    <t>Brstfed-in 1 hr</t>
  </si>
  <si>
    <t>Brstfed-6mths</t>
  </si>
  <si>
    <t>Brstfed-&amp;water in 6mths</t>
  </si>
  <si>
    <t>Brstfed-&amp;milk in 6mths</t>
  </si>
  <si>
    <t>Brstfed-&amp;semisolid food</t>
  </si>
  <si>
    <t>Brstfed-&amp;solidfood</t>
  </si>
  <si>
    <t>Brstfed-Veg/fruit</t>
  </si>
  <si>
    <t>Brstfed-Avg mth of water</t>
  </si>
  <si>
    <t>Brstfed-Avg mth of milk</t>
  </si>
  <si>
    <t>Brstfed-Avg mth startg semisld</t>
  </si>
  <si>
    <t>Brstfed-Avg mth startg sld</t>
  </si>
  <si>
    <t>Brstfed-Avg mth startg veg/fruit</t>
  </si>
  <si>
    <t>Brth regn</t>
  </si>
  <si>
    <t>Brth regn&amp; Certf recd</t>
  </si>
  <si>
    <t>Wmn aware HIV</t>
  </si>
  <si>
    <t>Wmn aware RTI/STI</t>
  </si>
  <si>
    <t>Wmn aware ORS</t>
  </si>
  <si>
    <t>Wmn aware ARI/Pneu</t>
  </si>
  <si>
    <t>CDR-M</t>
  </si>
  <si>
    <t>CDR-F</t>
  </si>
  <si>
    <t>CDR-Total</t>
  </si>
  <si>
    <t>CI-CBR LL</t>
  </si>
  <si>
    <t>CI-CBR UL</t>
  </si>
  <si>
    <t>CI-CDR LL</t>
  </si>
  <si>
    <t>CI-CDR UL</t>
  </si>
  <si>
    <t>CI-SxRatio LL</t>
  </si>
  <si>
    <t>CI-SxRatio UL</t>
  </si>
  <si>
    <t>Acute-Diar-total</t>
  </si>
  <si>
    <t>Acute-Diar-M</t>
  </si>
  <si>
    <t>Acute-Diar-F</t>
  </si>
  <si>
    <t>Acute-ARI-Tot</t>
  </si>
  <si>
    <t>Acute-ARI-F</t>
  </si>
  <si>
    <t>Acute-ARI-M</t>
  </si>
  <si>
    <t>Acute-Fever-Tot</t>
  </si>
  <si>
    <t>Acute-Fever-M</t>
  </si>
  <si>
    <t>Acute-Fever-L</t>
  </si>
  <si>
    <t>Acute-Any-Tot</t>
  </si>
  <si>
    <t>Acute-Any-M</t>
  </si>
  <si>
    <t>Acute-Any-L</t>
  </si>
  <si>
    <t>Chrnic- any-Total</t>
  </si>
  <si>
    <t>Chrnic- any- M</t>
  </si>
  <si>
    <t>Chrnic- any- F</t>
  </si>
  <si>
    <t>Chrnic- sought med-Total</t>
  </si>
  <si>
    <t>Chrnic- sought med-M</t>
  </si>
  <si>
    <t>Chrnic- sought med-F</t>
  </si>
  <si>
    <t>Chrnic- Diab-tot</t>
  </si>
  <si>
    <t>Chrnic- Diab-M</t>
  </si>
  <si>
    <t>Chrnic- Diab-F</t>
  </si>
  <si>
    <t>Chrnic-BP-tot</t>
  </si>
  <si>
    <t>Chrnic- BP-M</t>
  </si>
  <si>
    <t>Chrnic- BP-F</t>
  </si>
  <si>
    <t>Chrnic- Tb-F</t>
  </si>
  <si>
    <t>Chrnic- Tb- M</t>
  </si>
  <si>
    <t>Chrnic- Tb- total</t>
  </si>
  <si>
    <t>Chrnic- Ast- total</t>
  </si>
  <si>
    <t>Chrnic- Ast- M</t>
  </si>
  <si>
    <t>Chrnic- Ast-F</t>
  </si>
  <si>
    <t>Chrnic- Arth- total</t>
  </si>
  <si>
    <t>Chrnic- Arth- M</t>
  </si>
  <si>
    <t>Chrnic- Arth-F</t>
  </si>
  <si>
    <t>Chrnic- any-M</t>
  </si>
  <si>
    <t>Chrnic- any-F</t>
  </si>
  <si>
    <t>Chrnic- anySymp-Total</t>
  </si>
  <si>
    <t>Child-diar</t>
  </si>
  <si>
    <t>Child-diar recd ORS</t>
  </si>
  <si>
    <t>Child-ARI</t>
  </si>
  <si>
    <t>Child-ARI- sought tretmt</t>
  </si>
  <si>
    <t>Child-fever</t>
  </si>
  <si>
    <t>Child-fever-sought treatmt</t>
  </si>
  <si>
    <t>IMR-total</t>
  </si>
  <si>
    <t>IMR-M</t>
  </si>
  <si>
    <t>IMR-F</t>
  </si>
  <si>
    <t>NeoMR-total</t>
  </si>
  <si>
    <t>PostNeoMR-Total</t>
  </si>
  <si>
    <t>U5MR-F</t>
  </si>
  <si>
    <t>U5MR-M</t>
  </si>
  <si>
    <t>U5MR-Person</t>
  </si>
  <si>
    <t>CI-IMR-LL</t>
  </si>
  <si>
    <t>CI-IMR-UL</t>
  </si>
  <si>
    <t>CI-U5MR-UL</t>
  </si>
  <si>
    <t>CI-U5MR-LL</t>
  </si>
  <si>
    <t>XtrainLRFevernew2</t>
  </si>
  <si>
    <t>Variables</t>
  </si>
  <si>
    <t>Observations</t>
  </si>
  <si>
    <t>n</t>
  </si>
  <si>
    <t>missing</t>
  </si>
  <si>
    <t>distinct</t>
  </si>
  <si>
    <t>Info</t>
  </si>
  <si>
    <t>Mean</t>
  </si>
  <si>
    <t>Gmd</t>
  </si>
  <si>
    <t>lowest</t>
  </si>
  <si>
    <t>:</t>
  </si>
  <si>
    <t>highest:</t>
  </si>
  <si>
    <t>Avg.HseHld.size.All</t>
  </si>
  <si>
    <t>3.92,</t>
  </si>
  <si>
    <t>Popn..15yr..</t>
  </si>
  <si>
    <t>25.28,</t>
  </si>
  <si>
    <t>Dependcy.ratio</t>
  </si>
  <si>
    <t>52.17,</t>
  </si>
  <si>
    <t>Sx.ratio.all.age</t>
  </si>
  <si>
    <t>Crtly.Marred.Wmn.20y.24y.before.18y..</t>
  </si>
  <si>
    <t>12.95,</t>
  </si>
  <si>
    <t>Mean.Age.Marrg..Men</t>
  </si>
  <si>
    <t>21.10,</t>
  </si>
  <si>
    <t>Mean.Age.Marrg..Wmn</t>
  </si>
  <si>
    <t>19.30,</t>
  </si>
  <si>
    <t>Chldrn.Workg..M</t>
  </si>
  <si>
    <t>1.10,</t>
  </si>
  <si>
    <t>Injury..Severe..M</t>
  </si>
  <si>
    <t>Birth.after.3.years</t>
  </si>
  <si>
    <t>30.00,</t>
  </si>
  <si>
    <t>Delivery..home.by.Hlth.person</t>
  </si>
  <si>
    <t>14.24,</t>
  </si>
  <si>
    <t>JSY.Instn</t>
  </si>
  <si>
    <t>35.00,</t>
  </si>
  <si>
    <t>IMMunzn..with.card</t>
  </si>
  <si>
    <t>50.90,</t>
  </si>
  <si>
    <t>IMMunzn..with.IFA.3.mths</t>
  </si>
  <si>
    <t>7.31,</t>
  </si>
  <si>
    <t>Brstfed.in.1.hr</t>
  </si>
  <si>
    <t>22.25,</t>
  </si>
  <si>
    <t>Brstfed.Avg.mth.startg.veg.fruit</t>
  </si>
  <si>
    <t>6.23,</t>
  </si>
  <si>
    <t>Brth.regn</t>
  </si>
  <si>
    <t>36.70,</t>
  </si>
  <si>
    <t>Wmn.aware.ARI.Pneu</t>
  </si>
  <si>
    <t>Unmet.Fam.Pln..Total</t>
  </si>
  <si>
    <t>6.80,</t>
  </si>
  <si>
    <t>IMMunzn..with.BCG</t>
  </si>
  <si>
    <t>74.84,</t>
  </si>
  <si>
    <t>Fam.pln..pill</t>
  </si>
  <si>
    <t>0.04,</t>
  </si>
  <si>
    <t>Brstfed..semisolid.food</t>
  </si>
  <si>
    <t>3.90,</t>
  </si>
  <si>
    <t>Brstfed.Avg.mth.startg.sld</t>
  </si>
  <si>
    <t>7.85,</t>
  </si>
  <si>
    <t>Marrg.Fem.below.18y..</t>
  </si>
  <si>
    <t>0.77,</t>
  </si>
  <si>
    <t>Fam.pln..Male.Sterzn</t>
  </si>
  <si>
    <t>0.06,</t>
  </si>
  <si>
    <t>Wmn...3.birth</t>
  </si>
  <si>
    <t>18.44,</t>
  </si>
  <si>
    <t>IMMunzn..birth.wt..2.5kg</t>
  </si>
  <si>
    <t>8.58,</t>
  </si>
  <si>
    <t>Abortn..avg.mth.of.pregn</t>
  </si>
  <si>
    <t>2.43,</t>
  </si>
  <si>
    <t>Chldrn.in.School..F</t>
  </si>
  <si>
    <t>70.20,</t>
  </si>
  <si>
    <t>Disability.per.Lac..Person</t>
  </si>
  <si>
    <t>Injury..Severe..F</t>
  </si>
  <si>
    <t>Marrg.Fem.below.21y..</t>
  </si>
  <si>
    <t>2.21,</t>
  </si>
  <si>
    <t>Chldrn.Dropout.School..F</t>
  </si>
  <si>
    <t>1.30,</t>
  </si>
  <si>
    <t>Workg.above.15..F</t>
  </si>
  <si>
    <t>4.52,</t>
  </si>
  <si>
    <t>Injury..Minor..M</t>
  </si>
  <si>
    <t>Sx.ratio.Birth</t>
  </si>
  <si>
    <t>Chldrn.Dropout.School..M</t>
  </si>
  <si>
    <t>1.20,</t>
  </si>
  <si>
    <t>Fam.pln..Abstinence</t>
  </si>
  <si>
    <t>0.05,</t>
  </si>
  <si>
    <t>Wmn...2.birth</t>
  </si>
  <si>
    <t>24.27,</t>
  </si>
  <si>
    <t>Disability.per.Lac..F</t>
  </si>
  <si>
    <t>PNC..in.48.hrs</t>
  </si>
  <si>
    <t>44.00,</t>
  </si>
  <si>
    <t>Ytrain$Acute.Fever.Tot</t>
  </si>
  <si>
    <t>---------------------------------------------------------------------------------------------------------------------------------------------</t>
  </si>
  <si>
    <t>28479,</t>
  </si>
  <si>
    <t>853.67,</t>
  </si>
  <si>
    <t>52.00,</t>
  </si>
  <si>
    <t>35.80,</t>
  </si>
  <si>
    <t>971.34,</t>
  </si>
  <si>
    <t>26.48,</t>
  </si>
  <si>
    <t>106.78,</t>
  </si>
  <si>
    <t>827.87,</t>
  </si>
  <si>
    <t>805.00,</t>
  </si>
  <si>
    <t>720.38,</t>
  </si>
  <si>
    <t>IQR</t>
  </si>
  <si>
    <t>1.5x IQR</t>
  </si>
  <si>
    <t>outlier</t>
  </si>
  <si>
    <t>upper</t>
  </si>
  <si>
    <t>lower</t>
  </si>
  <si>
    <t>do we hv</t>
  </si>
  <si>
    <t>outliers</t>
  </si>
  <si>
    <t>y</t>
  </si>
  <si>
    <t>Outliers</t>
  </si>
  <si>
    <t>Categorical</t>
  </si>
  <si>
    <t>String Label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</si>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</sst>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2" borderId="3" xfId="0" applyFill="1" applyBorder="1"/>
    <xf numFmtId="0" fontId="0" fillId="0" borderId="3" xfId="0" applyBorder="1"/>
    <xf numFmtId="0" fontId="1" fillId="0" borderId="0" xfId="0" applyFont="1"/>
    <xf numFmtId="0" fontId="0" fillId="2" borderId="0" xfId="0" applyFill="1"/>
    <xf numFmtId="0" fontId="0" fillId="0" borderId="4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"/>
  <sheetViews>
    <sheetView topLeftCell="A23" workbookViewId="0">
      <selection activeCell="A23" sqref="A1:A1048576"/>
    </sheetView>
  </sheetViews>
  <sheetFormatPr defaultRowHeight="15" x14ac:dyDescent="0.25"/>
  <cols>
    <col min="1" max="1" width="37" bestFit="1" customWidth="1"/>
  </cols>
  <sheetData>
    <row r="1" spans="1:13" x14ac:dyDescent="0.25">
      <c r="A1" t="s">
        <v>0</v>
      </c>
      <c r="B1" t="s">
        <v>0</v>
      </c>
      <c r="L1" t="s">
        <v>353</v>
      </c>
      <c r="M1" t="s">
        <v>150</v>
      </c>
    </row>
    <row r="2" spans="1:13" ht="15.75" thickBot="1" x14ac:dyDescent="0.3">
      <c r="A2" t="s">
        <v>204</v>
      </c>
      <c r="B2" t="s">
        <v>1</v>
      </c>
      <c r="L2" t="s">
        <v>354</v>
      </c>
      <c r="M2" t="s">
        <v>151</v>
      </c>
    </row>
    <row r="3" spans="1:13" x14ac:dyDescent="0.25">
      <c r="A3" s="1" t="s">
        <v>205</v>
      </c>
      <c r="B3" t="s">
        <v>2</v>
      </c>
      <c r="L3" t="s">
        <v>355</v>
      </c>
      <c r="M3" t="s">
        <v>152</v>
      </c>
    </row>
    <row r="4" spans="1:13" x14ac:dyDescent="0.25">
      <c r="A4" s="2" t="s">
        <v>206</v>
      </c>
      <c r="B4" t="s">
        <v>3</v>
      </c>
      <c r="L4" t="s">
        <v>356</v>
      </c>
      <c r="M4" t="s">
        <v>153</v>
      </c>
    </row>
    <row r="5" spans="1:13" x14ac:dyDescent="0.25">
      <c r="A5" s="3" t="s">
        <v>207</v>
      </c>
      <c r="B5" s="6" t="s">
        <v>4</v>
      </c>
      <c r="L5" t="s">
        <v>358</v>
      </c>
      <c r="M5" t="s">
        <v>154</v>
      </c>
    </row>
    <row r="6" spans="1:13" x14ac:dyDescent="0.25">
      <c r="A6" s="2" t="s">
        <v>209</v>
      </c>
      <c r="B6" t="s">
        <v>5</v>
      </c>
      <c r="L6" t="s">
        <v>357</v>
      </c>
      <c r="M6" t="s">
        <v>155</v>
      </c>
    </row>
    <row r="7" spans="1:13" x14ac:dyDescent="0.25">
      <c r="A7" s="2" t="s">
        <v>208</v>
      </c>
      <c r="B7" t="s">
        <v>6</v>
      </c>
      <c r="L7" t="s">
        <v>359</v>
      </c>
      <c r="M7" t="s">
        <v>156</v>
      </c>
    </row>
    <row r="8" spans="1:13" ht="15.75" thickBot="1" x14ac:dyDescent="0.3">
      <c r="A8" s="4" t="s">
        <v>210</v>
      </c>
      <c r="B8" t="s">
        <v>7</v>
      </c>
      <c r="L8" t="s">
        <v>360</v>
      </c>
      <c r="M8" t="s">
        <v>157</v>
      </c>
    </row>
    <row r="9" spans="1:13" x14ac:dyDescent="0.25">
      <c r="A9" s="1" t="s">
        <v>211</v>
      </c>
      <c r="B9" t="s">
        <v>8</v>
      </c>
      <c r="L9" t="s">
        <v>361</v>
      </c>
      <c r="M9" t="s">
        <v>158</v>
      </c>
    </row>
    <row r="10" spans="1:13" x14ac:dyDescent="0.25">
      <c r="A10" s="2" t="s">
        <v>212</v>
      </c>
      <c r="B10" t="s">
        <v>9</v>
      </c>
      <c r="L10" t="s">
        <v>362</v>
      </c>
      <c r="M10" t="s">
        <v>159</v>
      </c>
    </row>
    <row r="11" spans="1:13" x14ac:dyDescent="0.25">
      <c r="A11" s="2" t="s">
        <v>213</v>
      </c>
      <c r="B11" s="6" t="s">
        <v>10</v>
      </c>
      <c r="L11" t="s">
        <v>363</v>
      </c>
      <c r="M11" t="s">
        <v>160</v>
      </c>
    </row>
    <row r="12" spans="1:13" x14ac:dyDescent="0.25">
      <c r="A12" s="2" t="s">
        <v>214</v>
      </c>
      <c r="B12" s="6" t="s">
        <v>11</v>
      </c>
      <c r="L12" t="s">
        <v>364</v>
      </c>
      <c r="M12" t="s">
        <v>161</v>
      </c>
    </row>
    <row r="13" spans="1:13" x14ac:dyDescent="0.25">
      <c r="A13" s="2" t="s">
        <v>215</v>
      </c>
      <c r="B13" s="6" t="s">
        <v>12</v>
      </c>
      <c r="L13" t="s">
        <v>388</v>
      </c>
      <c r="M13" t="s">
        <v>162</v>
      </c>
    </row>
    <row r="14" spans="1:13" ht="15.75" thickBot="1" x14ac:dyDescent="0.3">
      <c r="A14" s="5" t="s">
        <v>216</v>
      </c>
      <c r="B14" t="s">
        <v>13</v>
      </c>
      <c r="L14" t="s">
        <v>366</v>
      </c>
      <c r="M14" t="s">
        <v>163</v>
      </c>
    </row>
    <row r="15" spans="1:13" x14ac:dyDescent="0.25">
      <c r="A15" s="1" t="s">
        <v>217</v>
      </c>
      <c r="B15" s="7" t="s">
        <v>14</v>
      </c>
      <c r="L15" t="s">
        <v>367</v>
      </c>
      <c r="M15" t="s">
        <v>164</v>
      </c>
    </row>
    <row r="16" spans="1:13" x14ac:dyDescent="0.25">
      <c r="A16" s="2" t="s">
        <v>218</v>
      </c>
      <c r="B16" t="s">
        <v>15</v>
      </c>
      <c r="L16" t="s">
        <v>368</v>
      </c>
      <c r="M16" t="s">
        <v>165</v>
      </c>
    </row>
    <row r="17" spans="1:13" ht="15.75" thickBot="1" x14ac:dyDescent="0.3">
      <c r="A17" s="5" t="s">
        <v>219</v>
      </c>
      <c r="B17" s="6" t="s">
        <v>16</v>
      </c>
      <c r="L17" t="s">
        <v>369</v>
      </c>
      <c r="M17" t="s">
        <v>166</v>
      </c>
    </row>
    <row r="18" spans="1:13" x14ac:dyDescent="0.25">
      <c r="A18" s="1" t="s">
        <v>222</v>
      </c>
      <c r="B18" t="s">
        <v>17</v>
      </c>
      <c r="L18" t="s">
        <v>370</v>
      </c>
      <c r="M18" t="s">
        <v>167</v>
      </c>
    </row>
    <row r="19" spans="1:13" x14ac:dyDescent="0.25">
      <c r="A19" s="2" t="s">
        <v>220</v>
      </c>
      <c r="B19" t="s">
        <v>18</v>
      </c>
      <c r="L19" t="s">
        <v>371</v>
      </c>
      <c r="M19" t="s">
        <v>168</v>
      </c>
    </row>
    <row r="20" spans="1:13" ht="15.75" thickBot="1" x14ac:dyDescent="0.3">
      <c r="A20" s="5" t="s">
        <v>221</v>
      </c>
      <c r="B20" t="s">
        <v>19</v>
      </c>
      <c r="L20" t="s">
        <v>372</v>
      </c>
      <c r="M20" t="s">
        <v>169</v>
      </c>
    </row>
    <row r="21" spans="1:13" x14ac:dyDescent="0.25">
      <c r="A21" s="1" t="s">
        <v>223</v>
      </c>
      <c r="B21" s="7" t="s">
        <v>20</v>
      </c>
      <c r="L21" t="s">
        <v>373</v>
      </c>
      <c r="M21" t="s">
        <v>170</v>
      </c>
    </row>
    <row r="22" spans="1:13" x14ac:dyDescent="0.25">
      <c r="A22" s="2" t="s">
        <v>224</v>
      </c>
      <c r="B22" s="7" t="s">
        <v>21</v>
      </c>
      <c r="L22" t="s">
        <v>374</v>
      </c>
      <c r="M22" t="s">
        <v>171</v>
      </c>
    </row>
    <row r="23" spans="1:13" x14ac:dyDescent="0.25">
      <c r="A23" s="2" t="s">
        <v>225</v>
      </c>
      <c r="B23" s="6" t="s">
        <v>22</v>
      </c>
      <c r="L23" t="s">
        <v>375</v>
      </c>
      <c r="M23" t="s">
        <v>172</v>
      </c>
    </row>
    <row r="24" spans="1:13" x14ac:dyDescent="0.25">
      <c r="A24" s="2" t="s">
        <v>226</v>
      </c>
      <c r="B24" t="s">
        <v>23</v>
      </c>
      <c r="L24" t="s">
        <v>376</v>
      </c>
      <c r="M24" t="s">
        <v>173</v>
      </c>
    </row>
    <row r="25" spans="1:13" x14ac:dyDescent="0.25">
      <c r="A25" s="2" t="s">
        <v>227</v>
      </c>
      <c r="B25" s="6" t="s">
        <v>24</v>
      </c>
      <c r="L25" t="s">
        <v>379</v>
      </c>
      <c r="M25" t="s">
        <v>174</v>
      </c>
    </row>
    <row r="26" spans="1:13" ht="15.75" thickBot="1" x14ac:dyDescent="0.3">
      <c r="A26" s="5" t="s">
        <v>228</v>
      </c>
      <c r="B26" s="6" t="s">
        <v>25</v>
      </c>
      <c r="L26" t="s">
        <v>378</v>
      </c>
      <c r="M26" t="s">
        <v>175</v>
      </c>
    </row>
    <row r="27" spans="1:13" x14ac:dyDescent="0.25">
      <c r="A27" s="1" t="s">
        <v>229</v>
      </c>
      <c r="B27" t="s">
        <v>26</v>
      </c>
      <c r="L27" t="s">
        <v>377</v>
      </c>
      <c r="M27" t="s">
        <v>176</v>
      </c>
    </row>
    <row r="28" spans="1:13" x14ac:dyDescent="0.25">
      <c r="A28" s="2" t="s">
        <v>230</v>
      </c>
      <c r="B28" t="s">
        <v>27</v>
      </c>
      <c r="L28" t="s">
        <v>380</v>
      </c>
      <c r="M28" t="s">
        <v>177</v>
      </c>
    </row>
    <row r="29" spans="1:13" x14ac:dyDescent="0.25">
      <c r="A29" s="2" t="s">
        <v>231</v>
      </c>
      <c r="B29" s="7" t="s">
        <v>28</v>
      </c>
      <c r="L29" t="s">
        <v>381</v>
      </c>
      <c r="M29" t="s">
        <v>178</v>
      </c>
    </row>
    <row r="30" spans="1:13" x14ac:dyDescent="0.25">
      <c r="A30" s="2" t="s">
        <v>232</v>
      </c>
      <c r="B30" t="s">
        <v>29</v>
      </c>
      <c r="L30" t="s">
        <v>382</v>
      </c>
      <c r="M30" t="s">
        <v>179</v>
      </c>
    </row>
    <row r="31" spans="1:13" x14ac:dyDescent="0.25">
      <c r="A31" s="2" t="s">
        <v>233</v>
      </c>
      <c r="B31" s="7" t="s">
        <v>30</v>
      </c>
      <c r="L31" t="s">
        <v>383</v>
      </c>
      <c r="M31" t="s">
        <v>180</v>
      </c>
    </row>
    <row r="32" spans="1:13" ht="15.75" thickBot="1" x14ac:dyDescent="0.3">
      <c r="A32" s="5" t="s">
        <v>234</v>
      </c>
      <c r="B32" s="7" t="s">
        <v>31</v>
      </c>
      <c r="L32" t="s">
        <v>384</v>
      </c>
      <c r="M32" t="s">
        <v>181</v>
      </c>
    </row>
    <row r="33" spans="1:13" x14ac:dyDescent="0.25">
      <c r="A33" s="1" t="s">
        <v>235</v>
      </c>
      <c r="B33" t="s">
        <v>32</v>
      </c>
      <c r="L33" t="s">
        <v>385</v>
      </c>
      <c r="M33" t="s">
        <v>182</v>
      </c>
    </row>
    <row r="34" spans="1:13" x14ac:dyDescent="0.25">
      <c r="A34" s="2" t="s">
        <v>236</v>
      </c>
      <c r="B34" s="6" t="s">
        <v>33</v>
      </c>
      <c r="L34" t="s">
        <v>365</v>
      </c>
      <c r="M34" t="s">
        <v>183</v>
      </c>
    </row>
    <row r="35" spans="1:13" x14ac:dyDescent="0.25">
      <c r="A35" s="2" t="s">
        <v>237</v>
      </c>
      <c r="B35" s="6" t="s">
        <v>34</v>
      </c>
      <c r="L35" t="s">
        <v>386</v>
      </c>
      <c r="M35" t="s">
        <v>184</v>
      </c>
    </row>
    <row r="36" spans="1:13" x14ac:dyDescent="0.25">
      <c r="A36" s="2" t="s">
        <v>238</v>
      </c>
      <c r="B36" t="s">
        <v>35</v>
      </c>
      <c r="L36" t="s">
        <v>387</v>
      </c>
      <c r="M36" t="s">
        <v>185</v>
      </c>
    </row>
    <row r="37" spans="1:13" x14ac:dyDescent="0.25">
      <c r="A37" s="2" t="s">
        <v>239</v>
      </c>
      <c r="B37" s="6" t="s">
        <v>36</v>
      </c>
      <c r="L37" t="s">
        <v>389</v>
      </c>
      <c r="M37" t="s">
        <v>186</v>
      </c>
    </row>
    <row r="38" spans="1:13" ht="15.75" thickBot="1" x14ac:dyDescent="0.3">
      <c r="A38" s="5" t="s">
        <v>240</v>
      </c>
      <c r="B38" s="7" t="s">
        <v>37</v>
      </c>
      <c r="L38" t="s">
        <v>390</v>
      </c>
      <c r="M38" t="s">
        <v>187</v>
      </c>
    </row>
    <row r="39" spans="1:13" x14ac:dyDescent="0.25">
      <c r="A39" s="1" t="s">
        <v>241</v>
      </c>
      <c r="B39" s="7" t="s">
        <v>38</v>
      </c>
      <c r="L39" t="s">
        <v>391</v>
      </c>
      <c r="M39" t="s">
        <v>188</v>
      </c>
    </row>
    <row r="40" spans="1:13" x14ac:dyDescent="0.25">
      <c r="A40" s="2" t="s">
        <v>242</v>
      </c>
      <c r="B40" t="s">
        <v>39</v>
      </c>
      <c r="L40" t="s">
        <v>392</v>
      </c>
      <c r="M40" t="s">
        <v>189</v>
      </c>
    </row>
    <row r="41" spans="1:13" x14ac:dyDescent="0.25">
      <c r="A41" s="2" t="s">
        <v>243</v>
      </c>
      <c r="B41" s="7" t="s">
        <v>40</v>
      </c>
      <c r="L41" t="s">
        <v>393</v>
      </c>
      <c r="M41" t="s">
        <v>190</v>
      </c>
    </row>
    <row r="42" spans="1:13" x14ac:dyDescent="0.25">
      <c r="A42" s="2" t="s">
        <v>244</v>
      </c>
      <c r="B42" t="s">
        <v>41</v>
      </c>
      <c r="L42" t="s">
        <v>394</v>
      </c>
      <c r="M42" t="s">
        <v>191</v>
      </c>
    </row>
    <row r="43" spans="1:13" x14ac:dyDescent="0.25">
      <c r="A43" s="2" t="s">
        <v>246</v>
      </c>
      <c r="B43" s="6" t="s">
        <v>42</v>
      </c>
      <c r="L43" t="s">
        <v>395</v>
      </c>
      <c r="M43" t="s">
        <v>192</v>
      </c>
    </row>
    <row r="44" spans="1:13" x14ac:dyDescent="0.25">
      <c r="A44" s="2" t="s">
        <v>247</v>
      </c>
      <c r="B44" s="7" t="s">
        <v>43</v>
      </c>
      <c r="L44" t="s">
        <v>396</v>
      </c>
      <c r="M44" t="s">
        <v>193</v>
      </c>
    </row>
    <row r="45" spans="1:13" x14ac:dyDescent="0.25">
      <c r="A45" s="2" t="s">
        <v>245</v>
      </c>
      <c r="B45" t="s">
        <v>44</v>
      </c>
      <c r="L45" t="s">
        <v>397</v>
      </c>
      <c r="M45" t="s">
        <v>194</v>
      </c>
    </row>
    <row r="46" spans="1:13" x14ac:dyDescent="0.25">
      <c r="A46" s="2" t="s">
        <v>248</v>
      </c>
      <c r="B46" t="s">
        <v>45</v>
      </c>
      <c r="L46" t="s">
        <v>398</v>
      </c>
      <c r="M46" t="s">
        <v>195</v>
      </c>
    </row>
    <row r="47" spans="1:13" x14ac:dyDescent="0.25">
      <c r="A47" s="2" t="s">
        <v>249</v>
      </c>
      <c r="B47" t="s">
        <v>46</v>
      </c>
      <c r="L47" t="s">
        <v>399</v>
      </c>
      <c r="M47" t="s">
        <v>196</v>
      </c>
    </row>
    <row r="48" spans="1:13" x14ac:dyDescent="0.25">
      <c r="A48" s="2" t="s">
        <v>250</v>
      </c>
      <c r="B48" t="s">
        <v>47</v>
      </c>
      <c r="L48" t="s">
        <v>402</v>
      </c>
      <c r="M48" t="s">
        <v>197</v>
      </c>
    </row>
    <row r="49" spans="1:13" x14ac:dyDescent="0.25">
      <c r="A49" s="2" t="s">
        <v>251</v>
      </c>
      <c r="B49" s="7" t="s">
        <v>48</v>
      </c>
      <c r="L49" t="s">
        <v>401</v>
      </c>
      <c r="M49" t="s">
        <v>198</v>
      </c>
    </row>
    <row r="50" spans="1:13" ht="15.75" thickBot="1" x14ac:dyDescent="0.3">
      <c r="A50" s="5" t="s">
        <v>252</v>
      </c>
      <c r="B50" t="s">
        <v>49</v>
      </c>
      <c r="L50" t="s">
        <v>400</v>
      </c>
      <c r="M50" t="s">
        <v>199</v>
      </c>
    </row>
    <row r="51" spans="1:13" x14ac:dyDescent="0.25">
      <c r="A51" s="1" t="s">
        <v>253</v>
      </c>
      <c r="B51" t="s">
        <v>50</v>
      </c>
      <c r="L51" t="s">
        <v>403</v>
      </c>
      <c r="M51" t="s">
        <v>200</v>
      </c>
    </row>
    <row r="52" spans="1:13" x14ac:dyDescent="0.25">
      <c r="A52" s="2" t="s">
        <v>254</v>
      </c>
      <c r="B52" t="s">
        <v>51</v>
      </c>
      <c r="L52" t="s">
        <v>404</v>
      </c>
      <c r="M52" t="s">
        <v>201</v>
      </c>
    </row>
    <row r="53" spans="1:13" x14ac:dyDescent="0.25">
      <c r="A53" s="2" t="s">
        <v>255</v>
      </c>
      <c r="B53" t="s">
        <v>52</v>
      </c>
      <c r="L53" t="s">
        <v>406</v>
      </c>
      <c r="M53" t="s">
        <v>202</v>
      </c>
    </row>
    <row r="54" spans="1:13" x14ac:dyDescent="0.25">
      <c r="A54" s="2" t="s">
        <v>256</v>
      </c>
      <c r="B54" s="7" t="s">
        <v>53</v>
      </c>
      <c r="L54" t="s">
        <v>405</v>
      </c>
      <c r="M54" t="s">
        <v>203</v>
      </c>
    </row>
    <row r="55" spans="1:13" x14ac:dyDescent="0.25">
      <c r="A55" s="2" t="s">
        <v>257</v>
      </c>
      <c r="B55" s="7" t="s">
        <v>54</v>
      </c>
    </row>
    <row r="56" spans="1:13" x14ac:dyDescent="0.25">
      <c r="A56" s="2" t="s">
        <v>258</v>
      </c>
      <c r="B56" t="s">
        <v>55</v>
      </c>
    </row>
    <row r="57" spans="1:13" x14ac:dyDescent="0.25">
      <c r="A57" s="2" t="s">
        <v>259</v>
      </c>
      <c r="B57" t="s">
        <v>56</v>
      </c>
    </row>
    <row r="58" spans="1:13" x14ac:dyDescent="0.25">
      <c r="A58" s="2" t="s">
        <v>260</v>
      </c>
      <c r="B58" t="s">
        <v>57</v>
      </c>
    </row>
    <row r="59" spans="1:13" x14ac:dyDescent="0.25">
      <c r="A59" s="2" t="s">
        <v>261</v>
      </c>
      <c r="B59" t="s">
        <v>58</v>
      </c>
    </row>
    <row r="60" spans="1:13" x14ac:dyDescent="0.25">
      <c r="A60" s="2" t="s">
        <v>262</v>
      </c>
      <c r="B60" s="6" t="s">
        <v>59</v>
      </c>
    </row>
    <row r="61" spans="1:13" x14ac:dyDescent="0.25">
      <c r="A61" s="2" t="s">
        <v>263</v>
      </c>
      <c r="B61" t="s">
        <v>60</v>
      </c>
    </row>
    <row r="62" spans="1:13" x14ac:dyDescent="0.25">
      <c r="A62" s="2" t="s">
        <v>264</v>
      </c>
      <c r="B62" t="s">
        <v>61</v>
      </c>
    </row>
    <row r="63" spans="1:13" ht="15.75" thickBot="1" x14ac:dyDescent="0.3">
      <c r="A63" s="5" t="s">
        <v>265</v>
      </c>
      <c r="B63" t="s">
        <v>62</v>
      </c>
    </row>
    <row r="64" spans="1:13" x14ac:dyDescent="0.25">
      <c r="A64" s="1" t="s">
        <v>267</v>
      </c>
      <c r="B64" t="s">
        <v>63</v>
      </c>
    </row>
    <row r="65" spans="1:2" x14ac:dyDescent="0.25">
      <c r="A65" s="2" t="s">
        <v>266</v>
      </c>
      <c r="B65" t="s">
        <v>64</v>
      </c>
    </row>
    <row r="66" spans="1:2" x14ac:dyDescent="0.25">
      <c r="A66" s="2" t="s">
        <v>268</v>
      </c>
      <c r="B66" t="s">
        <v>65</v>
      </c>
    </row>
    <row r="67" spans="1:2" x14ac:dyDescent="0.25">
      <c r="A67" s="2" t="s">
        <v>269</v>
      </c>
      <c r="B67" s="7" t="s">
        <v>66</v>
      </c>
    </row>
    <row r="68" spans="1:2" x14ac:dyDescent="0.25">
      <c r="A68" s="2" t="s">
        <v>270</v>
      </c>
      <c r="B68" t="s">
        <v>67</v>
      </c>
    </row>
    <row r="69" spans="1:2" x14ac:dyDescent="0.25">
      <c r="A69" s="2" t="s">
        <v>271</v>
      </c>
      <c r="B69" t="s">
        <v>68</v>
      </c>
    </row>
    <row r="70" spans="1:2" x14ac:dyDescent="0.25">
      <c r="A70" s="2" t="s">
        <v>272</v>
      </c>
      <c r="B70" t="s">
        <v>69</v>
      </c>
    </row>
    <row r="71" spans="1:2" x14ac:dyDescent="0.25">
      <c r="A71" s="2" t="s">
        <v>273</v>
      </c>
      <c r="B71" t="s">
        <v>70</v>
      </c>
    </row>
    <row r="72" spans="1:2" x14ac:dyDescent="0.25">
      <c r="A72" s="2" t="s">
        <v>274</v>
      </c>
      <c r="B72" t="s">
        <v>71</v>
      </c>
    </row>
    <row r="73" spans="1:2" x14ac:dyDescent="0.25">
      <c r="A73" s="2" t="s">
        <v>275</v>
      </c>
      <c r="B73" s="7" t="s">
        <v>72</v>
      </c>
    </row>
    <row r="74" spans="1:2" x14ac:dyDescent="0.25">
      <c r="A74" s="2" t="s">
        <v>276</v>
      </c>
      <c r="B74" t="s">
        <v>73</v>
      </c>
    </row>
    <row r="75" spans="1:2" x14ac:dyDescent="0.25">
      <c r="A75" s="2" t="s">
        <v>277</v>
      </c>
      <c r="B75" t="s">
        <v>74</v>
      </c>
    </row>
    <row r="76" spans="1:2" x14ac:dyDescent="0.25">
      <c r="A76" s="2" t="s">
        <v>278</v>
      </c>
      <c r="B76" t="s">
        <v>75</v>
      </c>
    </row>
    <row r="77" spans="1:2" x14ac:dyDescent="0.25">
      <c r="A77" s="2" t="s">
        <v>279</v>
      </c>
      <c r="B77" s="7" t="s">
        <v>76</v>
      </c>
    </row>
    <row r="78" spans="1:2" x14ac:dyDescent="0.25">
      <c r="A78" s="2" t="s">
        <v>280</v>
      </c>
      <c r="B78" t="s">
        <v>77</v>
      </c>
    </row>
    <row r="79" spans="1:2" x14ac:dyDescent="0.25">
      <c r="A79" s="2" t="s">
        <v>281</v>
      </c>
      <c r="B79" s="7" t="s">
        <v>78</v>
      </c>
    </row>
    <row r="80" spans="1:2" x14ac:dyDescent="0.25">
      <c r="A80" s="2" t="s">
        <v>282</v>
      </c>
      <c r="B80" t="s">
        <v>79</v>
      </c>
    </row>
    <row r="81" spans="1:2" x14ac:dyDescent="0.25">
      <c r="A81" s="2" t="s">
        <v>283</v>
      </c>
      <c r="B81" t="s">
        <v>80</v>
      </c>
    </row>
    <row r="82" spans="1:2" x14ac:dyDescent="0.25">
      <c r="A82" s="2" t="s">
        <v>284</v>
      </c>
      <c r="B82" t="s">
        <v>81</v>
      </c>
    </row>
    <row r="83" spans="1:2" x14ac:dyDescent="0.25">
      <c r="A83" s="2" t="s">
        <v>285</v>
      </c>
      <c r="B83" t="s">
        <v>82</v>
      </c>
    </row>
    <row r="84" spans="1:2" ht="15.75" thickBot="1" x14ac:dyDescent="0.3">
      <c r="A84" s="5" t="s">
        <v>286</v>
      </c>
      <c r="B84" s="7" t="s">
        <v>83</v>
      </c>
    </row>
    <row r="85" spans="1:2" x14ac:dyDescent="0.25">
      <c r="A85" s="1" t="s">
        <v>287</v>
      </c>
      <c r="B85" t="s">
        <v>84</v>
      </c>
    </row>
    <row r="86" spans="1:2" x14ac:dyDescent="0.25">
      <c r="A86" s="2" t="s">
        <v>288</v>
      </c>
      <c r="B86" t="s">
        <v>85</v>
      </c>
    </row>
    <row r="87" spans="1:2" x14ac:dyDescent="0.25">
      <c r="A87" s="2" t="s">
        <v>289</v>
      </c>
      <c r="B87" t="s">
        <v>86</v>
      </c>
    </row>
    <row r="88" spans="1:2" x14ac:dyDescent="0.25">
      <c r="A88" s="2" t="s">
        <v>290</v>
      </c>
      <c r="B88" t="s">
        <v>87</v>
      </c>
    </row>
    <row r="89" spans="1:2" x14ac:dyDescent="0.25">
      <c r="A89" s="2" t="s">
        <v>291</v>
      </c>
      <c r="B89" t="s">
        <v>88</v>
      </c>
    </row>
    <row r="90" spans="1:2" x14ac:dyDescent="0.25">
      <c r="A90" s="2" t="s">
        <v>292</v>
      </c>
      <c r="B90" t="s">
        <v>89</v>
      </c>
    </row>
    <row r="91" spans="1:2" x14ac:dyDescent="0.25">
      <c r="A91" s="2" t="s">
        <v>293</v>
      </c>
      <c r="B91" t="s">
        <v>90</v>
      </c>
    </row>
    <row r="92" spans="1:2" x14ac:dyDescent="0.25">
      <c r="A92" s="2" t="s">
        <v>294</v>
      </c>
      <c r="B92" t="s">
        <v>91</v>
      </c>
    </row>
    <row r="93" spans="1:2" x14ac:dyDescent="0.25">
      <c r="A93" s="2" t="s">
        <v>295</v>
      </c>
      <c r="B93" t="s">
        <v>92</v>
      </c>
    </row>
    <row r="94" spans="1:2" x14ac:dyDescent="0.25">
      <c r="A94" s="2" t="s">
        <v>296</v>
      </c>
      <c r="B94" t="s">
        <v>93</v>
      </c>
    </row>
    <row r="95" spans="1:2" x14ac:dyDescent="0.25">
      <c r="A95" s="2" t="s">
        <v>297</v>
      </c>
      <c r="B95" t="s">
        <v>94</v>
      </c>
    </row>
    <row r="96" spans="1:2" x14ac:dyDescent="0.25">
      <c r="A96" s="2" t="s">
        <v>298</v>
      </c>
      <c r="B96" t="s">
        <v>95</v>
      </c>
    </row>
    <row r="97" spans="1:2" x14ac:dyDescent="0.25">
      <c r="A97" s="2" t="s">
        <v>299</v>
      </c>
      <c r="B97" t="s">
        <v>96</v>
      </c>
    </row>
    <row r="98" spans="1:2" x14ac:dyDescent="0.25">
      <c r="A98" s="2" t="s">
        <v>300</v>
      </c>
      <c r="B98" t="s">
        <v>97</v>
      </c>
    </row>
    <row r="99" spans="1:2" x14ac:dyDescent="0.25">
      <c r="A99" s="2" t="s">
        <v>301</v>
      </c>
      <c r="B99" t="s">
        <v>98</v>
      </c>
    </row>
    <row r="100" spans="1:2" x14ac:dyDescent="0.25">
      <c r="A100" s="2" t="s">
        <v>302</v>
      </c>
      <c r="B100" s="6" t="s">
        <v>99</v>
      </c>
    </row>
    <row r="101" spans="1:2" x14ac:dyDescent="0.25">
      <c r="A101" s="2" t="s">
        <v>303</v>
      </c>
      <c r="B101" t="s">
        <v>100</v>
      </c>
    </row>
    <row r="102" spans="1:2" x14ac:dyDescent="0.25">
      <c r="A102" s="2" t="s">
        <v>304</v>
      </c>
      <c r="B102" t="s">
        <v>101</v>
      </c>
    </row>
    <row r="103" spans="1:2" x14ac:dyDescent="0.25">
      <c r="A103" s="2" t="s">
        <v>305</v>
      </c>
      <c r="B103" t="s">
        <v>102</v>
      </c>
    </row>
    <row r="104" spans="1:2" x14ac:dyDescent="0.25">
      <c r="A104" s="2" t="s">
        <v>306</v>
      </c>
      <c r="B104" t="s">
        <v>103</v>
      </c>
    </row>
    <row r="105" spans="1:2" x14ac:dyDescent="0.25">
      <c r="A105" s="2" t="s">
        <v>307</v>
      </c>
      <c r="B105" s="7" t="s">
        <v>104</v>
      </c>
    </row>
    <row r="106" spans="1:2" x14ac:dyDescent="0.25">
      <c r="A106" s="2" t="s">
        <v>308</v>
      </c>
      <c r="B106" t="s">
        <v>105</v>
      </c>
    </row>
    <row r="107" spans="1:2" x14ac:dyDescent="0.25">
      <c r="A107" s="2" t="s">
        <v>309</v>
      </c>
      <c r="B107" t="s">
        <v>106</v>
      </c>
    </row>
    <row r="108" spans="1:2" x14ac:dyDescent="0.25">
      <c r="A108" s="2" t="s">
        <v>310</v>
      </c>
      <c r="B108" t="s">
        <v>107</v>
      </c>
    </row>
    <row r="109" spans="1:2" x14ac:dyDescent="0.25">
      <c r="A109" s="2" t="s">
        <v>311</v>
      </c>
      <c r="B109" t="s">
        <v>108</v>
      </c>
    </row>
    <row r="110" spans="1:2" x14ac:dyDescent="0.25">
      <c r="A110" s="2" t="s">
        <v>313</v>
      </c>
      <c r="B110" s="6" t="s">
        <v>109</v>
      </c>
    </row>
    <row r="111" spans="1:2" ht="15.75" thickBot="1" x14ac:dyDescent="0.3">
      <c r="A111" s="5" t="s">
        <v>312</v>
      </c>
      <c r="B111" t="s">
        <v>110</v>
      </c>
    </row>
    <row r="112" spans="1:2" x14ac:dyDescent="0.25">
      <c r="A112" s="1" t="s">
        <v>314</v>
      </c>
      <c r="B112" s="6" t="s">
        <v>111</v>
      </c>
    </row>
    <row r="113" spans="1:2" x14ac:dyDescent="0.25">
      <c r="A113" s="2" t="s">
        <v>315</v>
      </c>
      <c r="B113" s="7" t="s">
        <v>112</v>
      </c>
    </row>
    <row r="114" spans="1:2" x14ac:dyDescent="0.25">
      <c r="A114" s="2" t="s">
        <v>316</v>
      </c>
      <c r="B114" t="s">
        <v>113</v>
      </c>
    </row>
    <row r="115" spans="1:2" x14ac:dyDescent="0.25">
      <c r="A115" s="2" t="s">
        <v>317</v>
      </c>
      <c r="B115" t="s">
        <v>114</v>
      </c>
    </row>
    <row r="116" spans="1:2" x14ac:dyDescent="0.25">
      <c r="A116" s="2" t="s">
        <v>318</v>
      </c>
      <c r="B116" t="s">
        <v>115</v>
      </c>
    </row>
    <row r="117" spans="1:2" x14ac:dyDescent="0.25">
      <c r="A117" s="2" t="s">
        <v>319</v>
      </c>
      <c r="B117" t="s">
        <v>116</v>
      </c>
    </row>
    <row r="118" spans="1:2" x14ac:dyDescent="0.25">
      <c r="A118" s="2" t="s">
        <v>320</v>
      </c>
      <c r="B118" t="s">
        <v>117</v>
      </c>
    </row>
    <row r="119" spans="1:2" x14ac:dyDescent="0.25">
      <c r="A119" s="2" t="s">
        <v>321</v>
      </c>
      <c r="B119" t="s">
        <v>118</v>
      </c>
    </row>
    <row r="120" spans="1:2" x14ac:dyDescent="0.25">
      <c r="A120" s="2" t="s">
        <v>322</v>
      </c>
      <c r="B120" t="s">
        <v>119</v>
      </c>
    </row>
    <row r="121" spans="1:2" x14ac:dyDescent="0.25">
      <c r="A121" s="2" t="s">
        <v>323</v>
      </c>
      <c r="B121" s="6" t="s">
        <v>120</v>
      </c>
    </row>
    <row r="122" spans="1:2" x14ac:dyDescent="0.25">
      <c r="A122" s="2" t="s">
        <v>324</v>
      </c>
      <c r="B122" t="s">
        <v>121</v>
      </c>
    </row>
    <row r="123" spans="1:2" ht="15.75" thickBot="1" x14ac:dyDescent="0.3">
      <c r="A123" s="5" t="s">
        <v>325</v>
      </c>
      <c r="B123" s="7" t="s">
        <v>122</v>
      </c>
    </row>
    <row r="124" spans="1:2" x14ac:dyDescent="0.25">
      <c r="A124" s="1" t="s">
        <v>326</v>
      </c>
      <c r="B124" s="6" t="s">
        <v>123</v>
      </c>
    </row>
    <row r="125" spans="1:2" x14ac:dyDescent="0.25">
      <c r="A125" s="2" t="s">
        <v>327</v>
      </c>
      <c r="B125" t="s">
        <v>124</v>
      </c>
    </row>
    <row r="126" spans="1:2" x14ac:dyDescent="0.25">
      <c r="A126" s="2" t="s">
        <v>328</v>
      </c>
      <c r="B126" t="s">
        <v>125</v>
      </c>
    </row>
    <row r="127" spans="1:2" x14ac:dyDescent="0.25">
      <c r="A127" s="2" t="s">
        <v>329</v>
      </c>
      <c r="B127" t="s">
        <v>126</v>
      </c>
    </row>
    <row r="128" spans="1:2" x14ac:dyDescent="0.25">
      <c r="A128" s="2" t="s">
        <v>330</v>
      </c>
      <c r="B128" s="7" t="s">
        <v>127</v>
      </c>
    </row>
    <row r="129" spans="1:2" x14ac:dyDescent="0.25">
      <c r="A129" s="2" t="s">
        <v>331</v>
      </c>
      <c r="B129" t="s">
        <v>128</v>
      </c>
    </row>
    <row r="130" spans="1:2" x14ac:dyDescent="0.25">
      <c r="A130" s="2" t="s">
        <v>332</v>
      </c>
      <c r="B130" t="s">
        <v>129</v>
      </c>
    </row>
    <row r="131" spans="1:2" x14ac:dyDescent="0.25">
      <c r="A131" s="2" t="s">
        <v>333</v>
      </c>
      <c r="B131" t="s">
        <v>130</v>
      </c>
    </row>
    <row r="132" spans="1:2" x14ac:dyDescent="0.25">
      <c r="A132" s="2" t="s">
        <v>334</v>
      </c>
      <c r="B132" t="s">
        <v>131</v>
      </c>
    </row>
    <row r="133" spans="1:2" x14ac:dyDescent="0.25">
      <c r="A133" s="2" t="s">
        <v>335</v>
      </c>
      <c r="B133" t="s">
        <v>132</v>
      </c>
    </row>
    <row r="134" spans="1:2" x14ac:dyDescent="0.25">
      <c r="A134" s="2" t="s">
        <v>336</v>
      </c>
      <c r="B134" s="7" t="s">
        <v>133</v>
      </c>
    </row>
    <row r="135" spans="1:2" ht="15.75" thickBot="1" x14ac:dyDescent="0.3">
      <c r="A135" s="5" t="s">
        <v>337</v>
      </c>
      <c r="B135" s="6" t="s">
        <v>134</v>
      </c>
    </row>
    <row r="136" spans="1:2" x14ac:dyDescent="0.25">
      <c r="A136" s="1" t="s">
        <v>338</v>
      </c>
      <c r="B136" s="6" t="s">
        <v>135</v>
      </c>
    </row>
    <row r="137" spans="1:2" x14ac:dyDescent="0.25">
      <c r="A137" s="2" t="s">
        <v>339</v>
      </c>
      <c r="B137" t="s">
        <v>136</v>
      </c>
    </row>
    <row r="138" spans="1:2" x14ac:dyDescent="0.25">
      <c r="A138" s="2" t="s">
        <v>340</v>
      </c>
      <c r="B138" t="s">
        <v>137</v>
      </c>
    </row>
    <row r="139" spans="1:2" x14ac:dyDescent="0.25">
      <c r="A139" s="2" t="s">
        <v>341</v>
      </c>
      <c r="B139" t="s">
        <v>138</v>
      </c>
    </row>
    <row r="140" spans="1:2" x14ac:dyDescent="0.25">
      <c r="A140" s="2" t="s">
        <v>342</v>
      </c>
      <c r="B140" t="s">
        <v>139</v>
      </c>
    </row>
    <row r="141" spans="1:2" x14ac:dyDescent="0.25">
      <c r="A141" s="2" t="s">
        <v>343</v>
      </c>
      <c r="B141" s="6" t="s">
        <v>140</v>
      </c>
    </row>
    <row r="142" spans="1:2" x14ac:dyDescent="0.25">
      <c r="A142" s="2" t="s">
        <v>346</v>
      </c>
      <c r="B142" t="s">
        <v>141</v>
      </c>
    </row>
    <row r="143" spans="1:2" x14ac:dyDescent="0.25">
      <c r="A143" s="2" t="s">
        <v>344</v>
      </c>
      <c r="B143" t="s">
        <v>142</v>
      </c>
    </row>
    <row r="144" spans="1:2" ht="15.75" thickBot="1" x14ac:dyDescent="0.3">
      <c r="A144" s="5" t="s">
        <v>345</v>
      </c>
      <c r="B144" t="s">
        <v>143</v>
      </c>
    </row>
    <row r="145" spans="1:2" x14ac:dyDescent="0.25">
      <c r="A145" t="s">
        <v>347</v>
      </c>
      <c r="B145" t="s">
        <v>144</v>
      </c>
    </row>
    <row r="146" spans="1:2" x14ac:dyDescent="0.25">
      <c r="A146" t="s">
        <v>348</v>
      </c>
      <c r="B146" t="s">
        <v>145</v>
      </c>
    </row>
    <row r="147" spans="1:2" x14ac:dyDescent="0.25">
      <c r="A147" t="s">
        <v>349</v>
      </c>
      <c r="B147" t="s">
        <v>146</v>
      </c>
    </row>
    <row r="148" spans="1:2" x14ac:dyDescent="0.25">
      <c r="A148" t="s">
        <v>350</v>
      </c>
      <c r="B148" t="s">
        <v>147</v>
      </c>
    </row>
    <row r="149" spans="1:2" x14ac:dyDescent="0.25">
      <c r="A149" t="s">
        <v>351</v>
      </c>
      <c r="B149" t="s">
        <v>148</v>
      </c>
    </row>
    <row r="150" spans="1:2" x14ac:dyDescent="0.25">
      <c r="A150" t="s">
        <v>352</v>
      </c>
      <c r="B150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3"/>
  <sheetViews>
    <sheetView topLeftCell="A110" workbookViewId="0">
      <selection activeCell="F131" sqref="F131"/>
    </sheetView>
  </sheetViews>
  <sheetFormatPr defaultRowHeight="15" x14ac:dyDescent="0.25"/>
  <sheetData>
    <row r="1" spans="1:19" x14ac:dyDescent="0.25">
      <c r="A1" s="8" t="s">
        <v>407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9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9" x14ac:dyDescent="0.25">
      <c r="A3" s="8"/>
      <c r="B3" s="8">
        <v>43</v>
      </c>
      <c r="C3" s="8" t="s">
        <v>408</v>
      </c>
      <c r="D3" s="8">
        <v>227</v>
      </c>
      <c r="E3" s="8" t="s">
        <v>409</v>
      </c>
      <c r="F3" s="8"/>
      <c r="G3" s="8"/>
      <c r="H3" s="8"/>
      <c r="I3" s="8"/>
      <c r="J3" s="8"/>
      <c r="K3" s="8"/>
      <c r="L3" s="8"/>
      <c r="M3" s="8"/>
      <c r="N3" s="8"/>
    </row>
    <row r="4" spans="1:19" x14ac:dyDescent="0.25">
      <c r="A4" s="8" t="s">
        <v>494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1:19" x14ac:dyDescent="0.25">
      <c r="A5" s="8" t="s">
        <v>207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Q5" t="s">
        <v>508</v>
      </c>
      <c r="R5" t="s">
        <v>509</v>
      </c>
      <c r="S5" t="s">
        <v>510</v>
      </c>
    </row>
    <row r="6" spans="1:19" x14ac:dyDescent="0.25">
      <c r="A6" s="8"/>
      <c r="B6" s="8" t="s">
        <v>410</v>
      </c>
      <c r="C6" s="8" t="s">
        <v>411</v>
      </c>
      <c r="D6" s="8" t="s">
        <v>412</v>
      </c>
      <c r="E6" s="8" t="s">
        <v>413</v>
      </c>
      <c r="F6" s="8" t="s">
        <v>414</v>
      </c>
      <c r="G6" s="8" t="s">
        <v>415</v>
      </c>
      <c r="H6" s="8">
        <v>0.05</v>
      </c>
      <c r="I6" s="8">
        <v>0.1</v>
      </c>
      <c r="J6" s="8">
        <v>0.25</v>
      </c>
      <c r="K6" s="8">
        <v>0.5</v>
      </c>
      <c r="L6" s="8">
        <v>0.75</v>
      </c>
      <c r="M6" s="8">
        <v>0.9</v>
      </c>
      <c r="N6" s="8">
        <v>0.95</v>
      </c>
      <c r="O6" t="s">
        <v>505</v>
      </c>
      <c r="P6" t="s">
        <v>506</v>
      </c>
      <c r="Q6" t="s">
        <v>507</v>
      </c>
      <c r="R6" t="s">
        <v>507</v>
      </c>
      <c r="S6" t="s">
        <v>511</v>
      </c>
    </row>
    <row r="7" spans="1:19" x14ac:dyDescent="0.25">
      <c r="A7" s="8"/>
      <c r="B7" s="8">
        <v>227</v>
      </c>
      <c r="C7" s="8">
        <v>0</v>
      </c>
      <c r="D7" s="8">
        <v>227</v>
      </c>
      <c r="E7" s="8">
        <v>1</v>
      </c>
      <c r="F7" s="8">
        <v>74514</v>
      </c>
      <c r="G7" s="8">
        <v>38534</v>
      </c>
      <c r="H7" s="8">
        <v>32809</v>
      </c>
      <c r="I7" s="8">
        <v>38160</v>
      </c>
      <c r="J7" s="8">
        <v>49465</v>
      </c>
      <c r="K7" s="8">
        <v>66632</v>
      </c>
      <c r="L7" s="8">
        <v>90128</v>
      </c>
      <c r="M7" s="8">
        <v>120429</v>
      </c>
      <c r="N7" s="8">
        <v>140690</v>
      </c>
      <c r="O7">
        <f>L7-J7</f>
        <v>40663</v>
      </c>
      <c r="P7">
        <f>O7*1.5</f>
        <v>60994.5</v>
      </c>
      <c r="Q7">
        <f>L7+P7</f>
        <v>151122.5</v>
      </c>
      <c r="R7">
        <f>J7-P7</f>
        <v>-11529.5</v>
      </c>
      <c r="S7" t="s">
        <v>512</v>
      </c>
    </row>
    <row r="8" spans="1:19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</row>
    <row r="9" spans="1:19" x14ac:dyDescent="0.25">
      <c r="A9" s="8" t="s">
        <v>416</v>
      </c>
      <c r="B9" s="8" t="s">
        <v>417</v>
      </c>
      <c r="C9" s="8">
        <v>13892</v>
      </c>
      <c r="D9" s="8">
        <v>19029</v>
      </c>
      <c r="E9" s="8">
        <v>24171</v>
      </c>
      <c r="F9" s="8">
        <v>27882</v>
      </c>
      <c r="G9" s="8" t="s">
        <v>495</v>
      </c>
      <c r="H9" s="8" t="s">
        <v>418</v>
      </c>
      <c r="I9" s="8">
        <v>174472</v>
      </c>
      <c r="J9" s="8">
        <v>175022</v>
      </c>
      <c r="K9" s="8">
        <v>213084</v>
      </c>
      <c r="L9" s="8">
        <v>261780</v>
      </c>
      <c r="M9" s="8">
        <v>303009</v>
      </c>
      <c r="N9" s="8"/>
    </row>
    <row r="10" spans="1:19" x14ac:dyDescent="0.25">
      <c r="A10" s="8" t="s">
        <v>494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1:19" x14ac:dyDescent="0.25">
      <c r="A11" s="8" t="s">
        <v>419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19" x14ac:dyDescent="0.25">
      <c r="A12" s="8"/>
      <c r="B12" s="8" t="s">
        <v>410</v>
      </c>
      <c r="C12" s="8" t="s">
        <v>411</v>
      </c>
      <c r="D12" s="8" t="s">
        <v>412</v>
      </c>
      <c r="E12" s="8" t="s">
        <v>413</v>
      </c>
      <c r="F12" s="8" t="s">
        <v>414</v>
      </c>
      <c r="G12" s="8" t="s">
        <v>415</v>
      </c>
      <c r="H12" s="8">
        <v>0.05</v>
      </c>
      <c r="I12" s="8">
        <v>0.1</v>
      </c>
      <c r="J12" s="8">
        <v>0.25</v>
      </c>
      <c r="K12" s="8">
        <v>0.5</v>
      </c>
      <c r="L12" s="8">
        <v>0.75</v>
      </c>
      <c r="M12" s="8">
        <v>0.9</v>
      </c>
      <c r="N12" s="8">
        <v>0.95</v>
      </c>
    </row>
    <row r="13" spans="1:19" x14ac:dyDescent="0.25">
      <c r="A13" s="8"/>
      <c r="B13" s="8">
        <v>227</v>
      </c>
      <c r="C13" s="8">
        <v>0</v>
      </c>
      <c r="D13" s="8">
        <v>99</v>
      </c>
      <c r="E13" s="8">
        <v>0.999</v>
      </c>
      <c r="F13" s="8">
        <v>4.9489999999999998</v>
      </c>
      <c r="G13" s="8">
        <v>0.66320000000000001</v>
      </c>
      <c r="H13" s="8">
        <v>4.0730000000000004</v>
      </c>
      <c r="I13" s="8">
        <v>4.2160000000000002</v>
      </c>
      <c r="J13" s="8">
        <v>4.5</v>
      </c>
      <c r="K13" s="8">
        <v>4.9000000000000004</v>
      </c>
      <c r="L13" s="8">
        <v>5.38</v>
      </c>
      <c r="M13" s="8">
        <v>5.77</v>
      </c>
      <c r="N13" s="8">
        <v>5.9</v>
      </c>
      <c r="O13">
        <f>L13-J13</f>
        <v>0.87999999999999989</v>
      </c>
      <c r="P13">
        <f>O13*1.5</f>
        <v>1.3199999999999998</v>
      </c>
      <c r="Q13">
        <f t="shared" ref="Q13" si="0">L13+P13</f>
        <v>6.6999999999999993</v>
      </c>
      <c r="R13">
        <f t="shared" ref="R13" si="1">J13-P13</f>
        <v>3.18</v>
      </c>
    </row>
    <row r="14" spans="1:19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9" x14ac:dyDescent="0.25">
      <c r="A15" s="8" t="s">
        <v>416</v>
      </c>
      <c r="B15" s="8" t="s">
        <v>417</v>
      </c>
      <c r="C15" s="8">
        <v>3.6</v>
      </c>
      <c r="D15" s="8">
        <v>3.67</v>
      </c>
      <c r="E15" s="8">
        <v>3.74</v>
      </c>
      <c r="F15" s="8">
        <v>3.77</v>
      </c>
      <c r="G15" s="8" t="s">
        <v>420</v>
      </c>
      <c r="H15" s="8" t="s">
        <v>418</v>
      </c>
      <c r="I15" s="8">
        <v>6.01</v>
      </c>
      <c r="J15" s="8">
        <v>6.06</v>
      </c>
      <c r="K15" s="8">
        <v>6.1</v>
      </c>
      <c r="L15" s="8">
        <v>6.13</v>
      </c>
      <c r="M15" s="8">
        <v>6.21</v>
      </c>
      <c r="N15" s="8"/>
    </row>
    <row r="16" spans="1:19" x14ac:dyDescent="0.25">
      <c r="A16" s="8" t="s">
        <v>494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8" x14ac:dyDescent="0.25">
      <c r="A17" s="8" t="s">
        <v>421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8" x14ac:dyDescent="0.25">
      <c r="A18" s="8"/>
      <c r="B18" s="8" t="s">
        <v>410</v>
      </c>
      <c r="C18" s="8" t="s">
        <v>411</v>
      </c>
      <c r="D18" s="8" t="s">
        <v>412</v>
      </c>
      <c r="E18" s="8" t="s">
        <v>413</v>
      </c>
      <c r="F18" s="8" t="s">
        <v>414</v>
      </c>
      <c r="G18" s="8" t="s">
        <v>415</v>
      </c>
      <c r="H18" s="8">
        <v>0.05</v>
      </c>
      <c r="I18" s="8">
        <v>0.1</v>
      </c>
      <c r="J18" s="8">
        <v>0.25</v>
      </c>
      <c r="K18" s="8">
        <v>0.5</v>
      </c>
      <c r="L18" s="8">
        <v>0.75</v>
      </c>
      <c r="M18" s="8">
        <v>0.9</v>
      </c>
      <c r="N18" s="8">
        <v>0.95</v>
      </c>
    </row>
    <row r="19" spans="1:18" x14ac:dyDescent="0.25">
      <c r="A19" s="8"/>
      <c r="B19" s="8">
        <v>227</v>
      </c>
      <c r="C19" s="8">
        <v>0</v>
      </c>
      <c r="D19" s="8">
        <v>186</v>
      </c>
      <c r="E19" s="8">
        <v>1</v>
      </c>
      <c r="F19" s="8">
        <v>33.06</v>
      </c>
      <c r="G19" s="8">
        <v>5.0149999999999997</v>
      </c>
      <c r="H19" s="8">
        <v>26.12</v>
      </c>
      <c r="I19" s="8">
        <v>27.36</v>
      </c>
      <c r="J19" s="8">
        <v>29.91</v>
      </c>
      <c r="K19" s="8">
        <v>33</v>
      </c>
      <c r="L19" s="8">
        <v>36.340000000000003</v>
      </c>
      <c r="M19" s="8">
        <v>39.04</v>
      </c>
      <c r="N19" s="8">
        <v>40.44</v>
      </c>
      <c r="O19">
        <f t="shared" ref="O19" si="2">L19-J19</f>
        <v>6.4300000000000033</v>
      </c>
      <c r="P19">
        <f t="shared" ref="P19" si="3">O19*1.5</f>
        <v>9.6450000000000049</v>
      </c>
      <c r="Q19">
        <f t="shared" ref="Q19" si="4">L19+P19</f>
        <v>45.985000000000007</v>
      </c>
      <c r="R19">
        <f t="shared" ref="R19" si="5">J19-P19</f>
        <v>20.264999999999993</v>
      </c>
    </row>
    <row r="20" spans="1:18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8" x14ac:dyDescent="0.25">
      <c r="A21" s="8" t="s">
        <v>416</v>
      </c>
      <c r="B21" s="8" t="s">
        <v>417</v>
      </c>
      <c r="C21" s="8">
        <v>21.65</v>
      </c>
      <c r="D21" s="8">
        <v>22.84</v>
      </c>
      <c r="E21" s="8">
        <v>24.11</v>
      </c>
      <c r="F21" s="8">
        <v>24.48</v>
      </c>
      <c r="G21" s="8" t="s">
        <v>422</v>
      </c>
      <c r="H21" s="8" t="s">
        <v>418</v>
      </c>
      <c r="I21" s="8">
        <v>41.5</v>
      </c>
      <c r="J21" s="8">
        <v>41.7</v>
      </c>
      <c r="K21" s="8">
        <v>41.8</v>
      </c>
      <c r="L21" s="8">
        <v>41.9</v>
      </c>
      <c r="M21" s="8">
        <v>42.1</v>
      </c>
      <c r="N21" s="8"/>
    </row>
    <row r="22" spans="1:18" x14ac:dyDescent="0.25">
      <c r="A22" s="8" t="s">
        <v>494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8" x14ac:dyDescent="0.25">
      <c r="A23" s="8" t="s">
        <v>423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8" x14ac:dyDescent="0.25">
      <c r="A24" s="8"/>
      <c r="B24" s="8" t="s">
        <v>410</v>
      </c>
      <c r="C24" s="8" t="s">
        <v>411</v>
      </c>
      <c r="D24" s="8" t="s">
        <v>412</v>
      </c>
      <c r="E24" s="8" t="s">
        <v>413</v>
      </c>
      <c r="F24" s="8" t="s">
        <v>414</v>
      </c>
      <c r="G24" s="8" t="s">
        <v>415</v>
      </c>
      <c r="H24" s="8">
        <v>0.05</v>
      </c>
      <c r="I24" s="8">
        <v>0.1</v>
      </c>
      <c r="J24" s="8">
        <v>0.25</v>
      </c>
      <c r="K24" s="8">
        <v>0.5</v>
      </c>
      <c r="L24" s="8">
        <v>0.75</v>
      </c>
      <c r="M24" s="8">
        <v>0.9</v>
      </c>
      <c r="N24" s="8">
        <v>0.95</v>
      </c>
    </row>
    <row r="25" spans="1:18" x14ac:dyDescent="0.25">
      <c r="A25" s="8"/>
      <c r="B25" s="8">
        <v>227</v>
      </c>
      <c r="C25" s="8">
        <v>0</v>
      </c>
      <c r="D25" s="8">
        <v>211</v>
      </c>
      <c r="E25" s="8">
        <v>1</v>
      </c>
      <c r="F25" s="8">
        <v>71.010000000000005</v>
      </c>
      <c r="G25" s="8">
        <v>13.38</v>
      </c>
      <c r="H25" s="8">
        <v>53.64</v>
      </c>
      <c r="I25" s="8">
        <v>56.41</v>
      </c>
      <c r="J25" s="8">
        <v>61.5</v>
      </c>
      <c r="K25" s="8">
        <v>69.400000000000006</v>
      </c>
      <c r="L25" s="8">
        <v>80.75</v>
      </c>
      <c r="M25" s="8">
        <v>87.25</v>
      </c>
      <c r="N25" s="8">
        <v>90.07</v>
      </c>
      <c r="O25">
        <f t="shared" ref="O25" si="6">L25-J25</f>
        <v>19.25</v>
      </c>
      <c r="P25">
        <f t="shared" ref="P25" si="7">O25*1.5</f>
        <v>28.875</v>
      </c>
      <c r="Q25">
        <f t="shared" ref="Q25" si="8">L25+P25</f>
        <v>109.625</v>
      </c>
      <c r="R25">
        <f t="shared" ref="R25" si="9">J25-P25</f>
        <v>32.625</v>
      </c>
    </row>
    <row r="26" spans="1:18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8" x14ac:dyDescent="0.25">
      <c r="A27" s="8" t="s">
        <v>416</v>
      </c>
      <c r="B27" s="8" t="s">
        <v>417</v>
      </c>
      <c r="C27" s="8">
        <v>50.51</v>
      </c>
      <c r="D27" s="8">
        <v>50.74</v>
      </c>
      <c r="E27" s="8">
        <v>51.1</v>
      </c>
      <c r="F27" s="8">
        <v>52.1</v>
      </c>
      <c r="G27" s="8" t="s">
        <v>424</v>
      </c>
      <c r="H27" s="8" t="s">
        <v>418</v>
      </c>
      <c r="I27" s="8">
        <v>94.28</v>
      </c>
      <c r="J27" s="8">
        <v>94.4</v>
      </c>
      <c r="K27" s="8">
        <v>97.23</v>
      </c>
      <c r="L27" s="8">
        <v>98</v>
      </c>
      <c r="M27" s="8">
        <v>98.2</v>
      </c>
      <c r="N27" s="8"/>
    </row>
    <row r="28" spans="1:18" x14ac:dyDescent="0.25">
      <c r="A28" s="8" t="s">
        <v>494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1:18" x14ac:dyDescent="0.25">
      <c r="A29" s="8" t="s">
        <v>425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8" x14ac:dyDescent="0.25">
      <c r="A30" s="8"/>
      <c r="B30" s="8" t="s">
        <v>410</v>
      </c>
      <c r="C30" s="8" t="s">
        <v>411</v>
      </c>
      <c r="D30" s="8" t="s">
        <v>412</v>
      </c>
      <c r="E30" s="8" t="s">
        <v>413</v>
      </c>
      <c r="F30" s="8" t="s">
        <v>414</v>
      </c>
      <c r="G30" s="8" t="s">
        <v>415</v>
      </c>
      <c r="H30" s="8">
        <v>0.05</v>
      </c>
      <c r="I30" s="8">
        <v>0.1</v>
      </c>
      <c r="J30" s="8">
        <v>0.25</v>
      </c>
      <c r="K30" s="8">
        <v>0.5</v>
      </c>
      <c r="L30" s="8">
        <v>0.75</v>
      </c>
      <c r="M30" s="8">
        <v>0.9</v>
      </c>
      <c r="N30" s="8">
        <v>0.95</v>
      </c>
    </row>
    <row r="31" spans="1:18" x14ac:dyDescent="0.25">
      <c r="A31" s="8"/>
      <c r="B31" s="8">
        <v>227</v>
      </c>
      <c r="C31" s="8">
        <v>0</v>
      </c>
      <c r="D31" s="8">
        <v>198</v>
      </c>
      <c r="E31" s="8">
        <v>1</v>
      </c>
      <c r="F31" s="8">
        <v>959.1</v>
      </c>
      <c r="G31" s="8">
        <v>69.81</v>
      </c>
      <c r="H31" s="8">
        <v>874</v>
      </c>
      <c r="I31" s="8">
        <v>885.1</v>
      </c>
      <c r="J31" s="8">
        <v>915.4</v>
      </c>
      <c r="K31" s="8">
        <v>955</v>
      </c>
      <c r="L31" s="8">
        <v>992</v>
      </c>
      <c r="M31" s="8">
        <v>1037.5</v>
      </c>
      <c r="N31" s="8">
        <v>1072.4000000000001</v>
      </c>
      <c r="O31">
        <f t="shared" ref="O31" si="10">L31-J31</f>
        <v>76.600000000000023</v>
      </c>
      <c r="P31">
        <f t="shared" ref="P31" si="11">O31*1.5</f>
        <v>114.90000000000003</v>
      </c>
      <c r="Q31">
        <f t="shared" ref="Q31" si="12">L31+P31</f>
        <v>1106.9000000000001</v>
      </c>
      <c r="R31">
        <f t="shared" ref="R31" si="13">J31-P31</f>
        <v>800.5</v>
      </c>
    </row>
    <row r="32" spans="1:18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8" x14ac:dyDescent="0.25">
      <c r="A33" s="8" t="s">
        <v>416</v>
      </c>
      <c r="B33" s="8" t="s">
        <v>417</v>
      </c>
      <c r="C33" s="8">
        <v>833.13</v>
      </c>
      <c r="D33" s="8">
        <v>836.82</v>
      </c>
      <c r="E33" s="8">
        <v>837</v>
      </c>
      <c r="F33" s="8">
        <v>838</v>
      </c>
      <c r="G33" s="8" t="s">
        <v>496</v>
      </c>
      <c r="H33" s="8" t="s">
        <v>418</v>
      </c>
      <c r="I33" s="8">
        <v>1136.58</v>
      </c>
      <c r="J33" s="8">
        <v>1138.46</v>
      </c>
      <c r="K33" s="8">
        <v>1142.93</v>
      </c>
      <c r="L33" s="8">
        <v>1145.8399999999999</v>
      </c>
      <c r="M33" s="8">
        <v>1171.5999999999999</v>
      </c>
      <c r="N33" s="8"/>
    </row>
    <row r="34" spans="1:18" x14ac:dyDescent="0.25">
      <c r="A34" s="8" t="s">
        <v>494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8" x14ac:dyDescent="0.25">
      <c r="A35" s="8" t="s">
        <v>426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8" x14ac:dyDescent="0.25">
      <c r="A36" s="8"/>
      <c r="B36" s="8" t="s">
        <v>410</v>
      </c>
      <c r="C36" s="8" t="s">
        <v>411</v>
      </c>
      <c r="D36" s="8" t="s">
        <v>412</v>
      </c>
      <c r="E36" s="8" t="s">
        <v>413</v>
      </c>
      <c r="F36" s="8" t="s">
        <v>414</v>
      </c>
      <c r="G36" s="8" t="s">
        <v>415</v>
      </c>
      <c r="H36" s="8">
        <v>0.05</v>
      </c>
      <c r="I36" s="8">
        <v>0.1</v>
      </c>
      <c r="J36" s="8">
        <v>0.25</v>
      </c>
      <c r="K36" s="8">
        <v>0.5</v>
      </c>
      <c r="L36" s="8">
        <v>0.75</v>
      </c>
      <c r="M36" s="8">
        <v>0.9</v>
      </c>
      <c r="N36" s="8">
        <v>0.95</v>
      </c>
    </row>
    <row r="37" spans="1:18" x14ac:dyDescent="0.25">
      <c r="A37" s="8"/>
      <c r="B37" s="8">
        <v>227</v>
      </c>
      <c r="C37" s="8">
        <v>0</v>
      </c>
      <c r="D37" s="8">
        <v>212</v>
      </c>
      <c r="E37" s="8">
        <v>1</v>
      </c>
      <c r="F37" s="8">
        <v>37.47</v>
      </c>
      <c r="G37" s="8">
        <v>16.73</v>
      </c>
      <c r="H37" s="8">
        <v>15.33</v>
      </c>
      <c r="I37" s="8">
        <v>18.98</v>
      </c>
      <c r="J37" s="8">
        <v>25.82</v>
      </c>
      <c r="K37" s="8">
        <v>36.229999999999997</v>
      </c>
      <c r="L37" s="8">
        <v>48.85</v>
      </c>
      <c r="M37" s="8">
        <v>57.16</v>
      </c>
      <c r="N37" s="8">
        <v>62.04</v>
      </c>
      <c r="O37">
        <f t="shared" ref="O37" si="14">L37-J37</f>
        <v>23.03</v>
      </c>
      <c r="P37">
        <f t="shared" ref="P37" si="15">O37*1.5</f>
        <v>34.545000000000002</v>
      </c>
      <c r="Q37">
        <f t="shared" ref="Q37" si="16">L37+P37</f>
        <v>83.39500000000001</v>
      </c>
      <c r="R37">
        <f t="shared" ref="R37" si="17">J37-P37</f>
        <v>-8.7250000000000014</v>
      </c>
    </row>
    <row r="38" spans="1:18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8" x14ac:dyDescent="0.25">
      <c r="A39" s="8" t="s">
        <v>416</v>
      </c>
      <c r="B39" s="8" t="s">
        <v>417</v>
      </c>
      <c r="C39" s="8">
        <v>7.24</v>
      </c>
      <c r="D39" s="8">
        <v>9.73</v>
      </c>
      <c r="E39" s="8">
        <v>11.55</v>
      </c>
      <c r="F39" s="8">
        <v>12.91</v>
      </c>
      <c r="G39" s="8" t="s">
        <v>427</v>
      </c>
      <c r="H39" s="8" t="s">
        <v>418</v>
      </c>
      <c r="I39" s="8">
        <v>66.599999999999994</v>
      </c>
      <c r="J39" s="8">
        <v>66.8</v>
      </c>
      <c r="K39" s="8">
        <v>68.400000000000006</v>
      </c>
      <c r="L39" s="8">
        <v>69.8</v>
      </c>
      <c r="M39" s="8">
        <v>76.400000000000006</v>
      </c>
      <c r="N39" s="8"/>
    </row>
    <row r="40" spans="1:18" x14ac:dyDescent="0.25">
      <c r="A40" s="8" t="s">
        <v>494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8" x14ac:dyDescent="0.25">
      <c r="A41" s="8" t="s">
        <v>428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8" x14ac:dyDescent="0.25">
      <c r="A42" s="8"/>
      <c r="B42" s="8" t="s">
        <v>410</v>
      </c>
      <c r="C42" s="8" t="s">
        <v>411</v>
      </c>
      <c r="D42" s="8" t="s">
        <v>412</v>
      </c>
      <c r="E42" s="8" t="s">
        <v>413</v>
      </c>
      <c r="F42" s="8" t="s">
        <v>414</v>
      </c>
      <c r="G42" s="8" t="s">
        <v>415</v>
      </c>
      <c r="H42" s="8">
        <v>0.05</v>
      </c>
      <c r="I42" s="8">
        <v>0.1</v>
      </c>
      <c r="J42" s="8">
        <v>0.25</v>
      </c>
      <c r="K42" s="8">
        <v>0.5</v>
      </c>
      <c r="L42" s="8">
        <v>0.75</v>
      </c>
      <c r="M42" s="8">
        <v>0.9</v>
      </c>
      <c r="N42" s="8">
        <v>0.95</v>
      </c>
    </row>
    <row r="43" spans="1:18" x14ac:dyDescent="0.25">
      <c r="A43" s="8"/>
      <c r="B43" s="8">
        <v>227</v>
      </c>
      <c r="C43" s="8">
        <v>0</v>
      </c>
      <c r="D43" s="8">
        <v>151</v>
      </c>
      <c r="E43" s="8">
        <v>1</v>
      </c>
      <c r="F43" s="8">
        <v>24.11</v>
      </c>
      <c r="G43" s="8">
        <v>2.08</v>
      </c>
      <c r="H43" s="8">
        <v>21.56</v>
      </c>
      <c r="I43" s="8">
        <v>21.9</v>
      </c>
      <c r="J43" s="8">
        <v>22.9</v>
      </c>
      <c r="K43" s="8">
        <v>23.8</v>
      </c>
      <c r="L43" s="8">
        <v>25.25</v>
      </c>
      <c r="M43" s="8">
        <v>26.98</v>
      </c>
      <c r="N43" s="8">
        <v>27.63</v>
      </c>
      <c r="O43">
        <f t="shared" ref="O43" si="18">L43-J43</f>
        <v>2.3500000000000014</v>
      </c>
      <c r="P43">
        <f t="shared" ref="P43" si="19">O43*1.5</f>
        <v>3.5250000000000021</v>
      </c>
      <c r="Q43">
        <f t="shared" ref="Q43" si="20">L43+P43</f>
        <v>28.775000000000002</v>
      </c>
      <c r="R43">
        <f t="shared" ref="R43" si="21">J43-P43</f>
        <v>19.374999999999996</v>
      </c>
    </row>
    <row r="44" spans="1:18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8" x14ac:dyDescent="0.25">
      <c r="A45" s="8" t="s">
        <v>416</v>
      </c>
      <c r="B45" s="8" t="s">
        <v>417</v>
      </c>
      <c r="C45" s="8">
        <v>19.2</v>
      </c>
      <c r="D45" s="8">
        <v>20.7</v>
      </c>
      <c r="E45" s="8">
        <v>20.9</v>
      </c>
      <c r="F45" s="8">
        <v>21</v>
      </c>
      <c r="G45" s="8" t="s">
        <v>429</v>
      </c>
      <c r="H45" s="8" t="s">
        <v>418</v>
      </c>
      <c r="I45" s="8">
        <v>28.3</v>
      </c>
      <c r="J45" s="8">
        <v>28.5</v>
      </c>
      <c r="K45" s="8">
        <v>28.67</v>
      </c>
      <c r="L45" s="8">
        <v>28.73</v>
      </c>
      <c r="M45" s="8">
        <v>29.8</v>
      </c>
      <c r="N45" s="8"/>
    </row>
    <row r="46" spans="1:18" x14ac:dyDescent="0.25">
      <c r="A46" s="8" t="s">
        <v>494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8" x14ac:dyDescent="0.25">
      <c r="A47" s="8" t="s">
        <v>430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8" x14ac:dyDescent="0.25">
      <c r="A48" s="8"/>
      <c r="B48" s="8" t="s">
        <v>410</v>
      </c>
      <c r="C48" s="8" t="s">
        <v>411</v>
      </c>
      <c r="D48" s="8" t="s">
        <v>412</v>
      </c>
      <c r="E48" s="8" t="s">
        <v>413</v>
      </c>
      <c r="F48" s="8" t="s">
        <v>414</v>
      </c>
      <c r="G48" s="8" t="s">
        <v>415</v>
      </c>
      <c r="H48" s="8">
        <v>0.05</v>
      </c>
      <c r="I48" s="8">
        <v>0.1</v>
      </c>
      <c r="J48" s="8">
        <v>0.25</v>
      </c>
      <c r="K48" s="8">
        <v>0.5</v>
      </c>
      <c r="L48" s="8">
        <v>0.75</v>
      </c>
      <c r="M48" s="8">
        <v>0.9</v>
      </c>
      <c r="N48" s="8">
        <v>0.95</v>
      </c>
    </row>
    <row r="49" spans="1:18" x14ac:dyDescent="0.25">
      <c r="A49" s="8"/>
      <c r="B49" s="8">
        <v>227</v>
      </c>
      <c r="C49" s="8">
        <v>0</v>
      </c>
      <c r="D49" s="8">
        <v>117</v>
      </c>
      <c r="E49" s="8">
        <v>1</v>
      </c>
      <c r="F49" s="8">
        <v>21.07</v>
      </c>
      <c r="G49" s="8">
        <v>1.1910000000000001</v>
      </c>
      <c r="H49" s="8">
        <v>19.43</v>
      </c>
      <c r="I49" s="8">
        <v>19.760000000000002</v>
      </c>
      <c r="J49" s="8">
        <v>20.3</v>
      </c>
      <c r="K49" s="8">
        <v>21.1</v>
      </c>
      <c r="L49" s="8">
        <v>21.8</v>
      </c>
      <c r="M49" s="8">
        <v>22.37</v>
      </c>
      <c r="N49" s="8">
        <v>22.6</v>
      </c>
      <c r="O49">
        <f t="shared" ref="O49" si="22">L49-J49</f>
        <v>1.5</v>
      </c>
      <c r="P49">
        <f t="shared" ref="P49" si="23">O49*1.5</f>
        <v>2.25</v>
      </c>
      <c r="Q49">
        <f t="shared" ref="Q49" si="24">L49+P49</f>
        <v>24.05</v>
      </c>
      <c r="R49">
        <f t="shared" ref="R49" si="25">J49-P49</f>
        <v>18.05</v>
      </c>
    </row>
    <row r="50" spans="1:18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8" x14ac:dyDescent="0.25">
      <c r="A51" s="8" t="s">
        <v>416</v>
      </c>
      <c r="B51" s="8" t="s">
        <v>417</v>
      </c>
      <c r="C51" s="8">
        <v>17.399999999999999</v>
      </c>
      <c r="D51" s="8">
        <v>18.8</v>
      </c>
      <c r="E51" s="8">
        <v>18.899999999999999</v>
      </c>
      <c r="F51" s="8">
        <v>19.2</v>
      </c>
      <c r="G51" s="8" t="s">
        <v>431</v>
      </c>
      <c r="H51" s="8" t="s">
        <v>418</v>
      </c>
      <c r="I51" s="8">
        <v>23.31</v>
      </c>
      <c r="J51" s="8">
        <v>23.43</v>
      </c>
      <c r="K51" s="8">
        <v>23.65</v>
      </c>
      <c r="L51" s="8">
        <v>23.71</v>
      </c>
      <c r="M51" s="8">
        <v>24.2</v>
      </c>
      <c r="N51" s="8"/>
    </row>
    <row r="52" spans="1:18" x14ac:dyDescent="0.25">
      <c r="A52" s="8" t="s">
        <v>494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8" x14ac:dyDescent="0.25">
      <c r="A53" s="8" t="s">
        <v>432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18" x14ac:dyDescent="0.25">
      <c r="A54" s="8"/>
      <c r="B54" s="8" t="s">
        <v>410</v>
      </c>
      <c r="C54" s="8" t="s">
        <v>411</v>
      </c>
      <c r="D54" s="8" t="s">
        <v>412</v>
      </c>
      <c r="E54" s="8" t="s">
        <v>413</v>
      </c>
      <c r="F54" s="8" t="s">
        <v>414</v>
      </c>
      <c r="G54" s="8" t="s">
        <v>415</v>
      </c>
      <c r="H54" s="8">
        <v>0.05</v>
      </c>
      <c r="I54" s="8">
        <v>0.1</v>
      </c>
      <c r="J54" s="8">
        <v>0.25</v>
      </c>
      <c r="K54" s="8">
        <v>0.5</v>
      </c>
      <c r="L54" s="8">
        <v>0.75</v>
      </c>
      <c r="M54" s="8">
        <v>0.9</v>
      </c>
      <c r="N54" s="8">
        <v>0.95</v>
      </c>
    </row>
    <row r="55" spans="1:18" x14ac:dyDescent="0.25">
      <c r="A55" s="8"/>
      <c r="B55" s="8">
        <v>227</v>
      </c>
      <c r="C55" s="8">
        <v>0</v>
      </c>
      <c r="D55" s="8">
        <v>131</v>
      </c>
      <c r="E55" s="8">
        <v>1</v>
      </c>
      <c r="F55" s="8">
        <v>3.4980000000000002</v>
      </c>
      <c r="G55" s="8">
        <v>1.8580000000000001</v>
      </c>
      <c r="H55" s="8">
        <v>1.244</v>
      </c>
      <c r="I55" s="8">
        <v>1.7</v>
      </c>
      <c r="J55" s="8">
        <v>2.4</v>
      </c>
      <c r="K55" s="8">
        <v>3.2</v>
      </c>
      <c r="L55" s="8">
        <v>4.2</v>
      </c>
      <c r="M55" s="8">
        <v>5.5359999999999996</v>
      </c>
      <c r="N55" s="8">
        <v>6.4930000000000003</v>
      </c>
      <c r="O55">
        <f t="shared" ref="O55" si="26">L55-J55</f>
        <v>1.8000000000000003</v>
      </c>
      <c r="P55">
        <f t="shared" ref="P55" si="27">O55*1.5</f>
        <v>2.7</v>
      </c>
      <c r="Q55">
        <f t="shared" ref="Q55" si="28">L55+P55</f>
        <v>6.9</v>
      </c>
      <c r="R55">
        <f t="shared" ref="R55" si="29">J55-P55</f>
        <v>-0.30000000000000027</v>
      </c>
    </row>
    <row r="56" spans="1:18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18" x14ac:dyDescent="0.25">
      <c r="A57" s="8" t="s">
        <v>416</v>
      </c>
      <c r="B57" s="8" t="s">
        <v>417</v>
      </c>
      <c r="C57" s="8">
        <v>0.34</v>
      </c>
      <c r="D57" s="8">
        <v>0.35</v>
      </c>
      <c r="E57" s="8">
        <v>0.61</v>
      </c>
      <c r="F57" s="8">
        <v>0.7</v>
      </c>
      <c r="G57" s="8" t="s">
        <v>433</v>
      </c>
      <c r="H57" s="8" t="s">
        <v>418</v>
      </c>
      <c r="I57" s="8">
        <v>8.2100000000000009</v>
      </c>
      <c r="J57" s="8">
        <v>8.4499999999999993</v>
      </c>
      <c r="K57" s="8">
        <v>10.6</v>
      </c>
      <c r="L57" s="8">
        <v>12.9</v>
      </c>
      <c r="M57" s="8">
        <v>13.4</v>
      </c>
      <c r="N57" s="8"/>
    </row>
    <row r="58" spans="1:18" x14ac:dyDescent="0.25">
      <c r="A58" s="8" t="s">
        <v>494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1:18" x14ac:dyDescent="0.25">
      <c r="A59" s="8" t="s">
        <v>434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1:18" x14ac:dyDescent="0.25">
      <c r="A60" s="8"/>
      <c r="B60" s="8" t="s">
        <v>410</v>
      </c>
      <c r="C60" s="8" t="s">
        <v>411</v>
      </c>
      <c r="D60" s="8" t="s">
        <v>412</v>
      </c>
      <c r="E60" s="8" t="s">
        <v>413</v>
      </c>
      <c r="F60" s="8" t="s">
        <v>414</v>
      </c>
      <c r="G60" s="8" t="s">
        <v>415</v>
      </c>
      <c r="H60" s="8">
        <v>0.05</v>
      </c>
      <c r="I60" s="8">
        <v>0.1</v>
      </c>
      <c r="J60" s="8">
        <v>0.25</v>
      </c>
      <c r="K60" s="8">
        <v>0.5</v>
      </c>
      <c r="L60" s="8">
        <v>0.75</v>
      </c>
      <c r="M60" s="8">
        <v>0.9</v>
      </c>
      <c r="N60" s="8">
        <v>0.95</v>
      </c>
    </row>
    <row r="61" spans="1:18" x14ac:dyDescent="0.25">
      <c r="A61" s="8"/>
      <c r="B61" s="8">
        <v>227</v>
      </c>
      <c r="C61" s="8">
        <v>0</v>
      </c>
      <c r="D61" s="8">
        <v>222</v>
      </c>
      <c r="E61" s="8">
        <v>1</v>
      </c>
      <c r="F61" s="8">
        <v>319.10000000000002</v>
      </c>
      <c r="G61" s="8">
        <v>253.4</v>
      </c>
      <c r="H61" s="8">
        <v>69.03</v>
      </c>
      <c r="I61" s="8">
        <v>89.77</v>
      </c>
      <c r="J61" s="8">
        <v>149</v>
      </c>
      <c r="K61" s="8">
        <v>255.09</v>
      </c>
      <c r="L61" s="8">
        <v>405</v>
      </c>
      <c r="M61" s="8">
        <v>661.37</v>
      </c>
      <c r="N61" s="8">
        <v>827.9</v>
      </c>
      <c r="O61">
        <f t="shared" ref="O61" si="30">L61-J61</f>
        <v>256</v>
      </c>
      <c r="P61">
        <f t="shared" ref="P61" si="31">O61*1.5</f>
        <v>384</v>
      </c>
      <c r="Q61">
        <f t="shared" ref="Q61" si="32">L61+P61</f>
        <v>789</v>
      </c>
      <c r="R61">
        <f t="shared" ref="R61" si="33">J61-P61</f>
        <v>-235</v>
      </c>
    </row>
    <row r="62" spans="1:18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1:18" x14ac:dyDescent="0.25">
      <c r="A63" s="8" t="s">
        <v>416</v>
      </c>
      <c r="B63" s="8" t="s">
        <v>417</v>
      </c>
      <c r="C63" s="8">
        <v>0</v>
      </c>
      <c r="D63" s="8">
        <v>35.06</v>
      </c>
      <c r="E63" s="8">
        <v>43.04</v>
      </c>
      <c r="F63" s="8">
        <v>51.45</v>
      </c>
      <c r="G63" s="8" t="s">
        <v>497</v>
      </c>
      <c r="H63" s="8" t="s">
        <v>418</v>
      </c>
      <c r="I63" s="8">
        <v>1023</v>
      </c>
      <c r="J63" s="8">
        <v>1025</v>
      </c>
      <c r="K63" s="8">
        <v>1035</v>
      </c>
      <c r="L63" s="8">
        <v>1386.79</v>
      </c>
      <c r="M63" s="8">
        <v>1431</v>
      </c>
      <c r="N63" s="8"/>
    </row>
    <row r="64" spans="1:18" x14ac:dyDescent="0.25">
      <c r="A64" s="8" t="s">
        <v>494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1:18" x14ac:dyDescent="0.25">
      <c r="A65" s="8" t="s">
        <v>435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1:18" x14ac:dyDescent="0.25">
      <c r="A66" s="8"/>
      <c r="B66" s="8" t="s">
        <v>410</v>
      </c>
      <c r="C66" s="8" t="s">
        <v>411</v>
      </c>
      <c r="D66" s="8" t="s">
        <v>412</v>
      </c>
      <c r="E66" s="8" t="s">
        <v>413</v>
      </c>
      <c r="F66" s="8" t="s">
        <v>414</v>
      </c>
      <c r="G66" s="8" t="s">
        <v>415</v>
      </c>
      <c r="H66" s="8">
        <v>0.05</v>
      </c>
      <c r="I66" s="8">
        <v>0.1</v>
      </c>
      <c r="J66" s="8">
        <v>0.25</v>
      </c>
      <c r="K66" s="8">
        <v>0.5</v>
      </c>
      <c r="L66" s="8">
        <v>0.75</v>
      </c>
      <c r="M66" s="8">
        <v>0.9</v>
      </c>
      <c r="N66" s="8">
        <v>0.95</v>
      </c>
    </row>
    <row r="67" spans="1:18" x14ac:dyDescent="0.25">
      <c r="A67" s="8"/>
      <c r="B67" s="8">
        <v>227</v>
      </c>
      <c r="C67" s="8">
        <v>0</v>
      </c>
      <c r="D67" s="8">
        <v>197</v>
      </c>
      <c r="E67" s="8">
        <v>1</v>
      </c>
      <c r="F67" s="8">
        <v>46.16</v>
      </c>
      <c r="G67" s="8">
        <v>8.8160000000000007</v>
      </c>
      <c r="H67" s="8">
        <v>33.56</v>
      </c>
      <c r="I67" s="8">
        <v>36.5</v>
      </c>
      <c r="J67" s="8">
        <v>40.950000000000003</v>
      </c>
      <c r="K67" s="8">
        <v>46.1</v>
      </c>
      <c r="L67" s="8">
        <v>51.5</v>
      </c>
      <c r="M67" s="8">
        <v>55.56</v>
      </c>
      <c r="N67" s="8">
        <v>60.17</v>
      </c>
      <c r="O67">
        <f t="shared" ref="O67" si="34">L67-J67</f>
        <v>10.549999999999997</v>
      </c>
      <c r="P67">
        <f t="shared" ref="P67" si="35">O67*1.5</f>
        <v>15.824999999999996</v>
      </c>
      <c r="Q67">
        <f t="shared" ref="Q67" si="36">L67+P67</f>
        <v>67.324999999999989</v>
      </c>
      <c r="R67">
        <f t="shared" ref="R67" si="37">J67-P67</f>
        <v>25.125000000000007</v>
      </c>
    </row>
    <row r="68" spans="1:18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1:18" x14ac:dyDescent="0.25">
      <c r="A69" s="8" t="s">
        <v>416</v>
      </c>
      <c r="B69" s="8" t="s">
        <v>417</v>
      </c>
      <c r="C69" s="8">
        <v>25.8</v>
      </c>
      <c r="D69" s="8">
        <v>27</v>
      </c>
      <c r="E69" s="8">
        <v>27.7</v>
      </c>
      <c r="F69" s="8">
        <v>29.1</v>
      </c>
      <c r="G69" s="8" t="s">
        <v>436</v>
      </c>
      <c r="H69" s="8" t="s">
        <v>418</v>
      </c>
      <c r="I69" s="8">
        <v>61.96</v>
      </c>
      <c r="J69" s="8">
        <v>62.02</v>
      </c>
      <c r="K69" s="8">
        <v>62.9</v>
      </c>
      <c r="L69" s="8">
        <v>65.63</v>
      </c>
      <c r="M69" s="8">
        <v>68.150000000000006</v>
      </c>
      <c r="N69" s="8"/>
    </row>
    <row r="70" spans="1:18" x14ac:dyDescent="0.25">
      <c r="A70" s="8" t="s">
        <v>494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1:18" x14ac:dyDescent="0.25">
      <c r="A71" s="8" t="s">
        <v>437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1:18" x14ac:dyDescent="0.25">
      <c r="A72" s="8"/>
      <c r="B72" s="8" t="s">
        <v>410</v>
      </c>
      <c r="C72" s="8" t="s">
        <v>411</v>
      </c>
      <c r="D72" s="8" t="s">
        <v>412</v>
      </c>
      <c r="E72" s="8" t="s">
        <v>413</v>
      </c>
      <c r="F72" s="8" t="s">
        <v>414</v>
      </c>
      <c r="G72" s="8" t="s">
        <v>415</v>
      </c>
      <c r="H72" s="8">
        <v>0.05</v>
      </c>
      <c r="I72" s="8">
        <v>0.1</v>
      </c>
      <c r="J72" s="8">
        <v>0.25</v>
      </c>
      <c r="K72" s="8">
        <v>0.5</v>
      </c>
      <c r="L72" s="8">
        <v>0.75</v>
      </c>
      <c r="M72" s="8">
        <v>0.9</v>
      </c>
      <c r="N72" s="8">
        <v>0.95</v>
      </c>
    </row>
    <row r="73" spans="1:18" x14ac:dyDescent="0.25">
      <c r="A73" s="8"/>
      <c r="B73" s="8">
        <v>227</v>
      </c>
      <c r="C73" s="8">
        <v>0</v>
      </c>
      <c r="D73" s="8">
        <v>215</v>
      </c>
      <c r="E73" s="8">
        <v>1</v>
      </c>
      <c r="F73" s="8">
        <v>34.25</v>
      </c>
      <c r="G73" s="8">
        <v>13.38</v>
      </c>
      <c r="H73" s="8">
        <v>17.73</v>
      </c>
      <c r="I73" s="8">
        <v>20.39</v>
      </c>
      <c r="J73" s="8">
        <v>25.86</v>
      </c>
      <c r="K73" s="8">
        <v>32.5</v>
      </c>
      <c r="L73" s="8">
        <v>40.85</v>
      </c>
      <c r="M73" s="8">
        <v>50.35</v>
      </c>
      <c r="N73" s="8">
        <v>58.81</v>
      </c>
      <c r="O73">
        <f t="shared" ref="O73" si="38">L73-J73</f>
        <v>14.990000000000002</v>
      </c>
      <c r="P73">
        <f t="shared" ref="P73" si="39">O73*1.5</f>
        <v>22.485000000000003</v>
      </c>
      <c r="Q73">
        <f t="shared" ref="Q73" si="40">L73+P73</f>
        <v>63.335000000000008</v>
      </c>
      <c r="R73">
        <f t="shared" ref="R73" si="41">J73-P73</f>
        <v>3.3749999999999964</v>
      </c>
    </row>
    <row r="74" spans="1:18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1:18" x14ac:dyDescent="0.25">
      <c r="A75" s="8" t="s">
        <v>416</v>
      </c>
      <c r="B75" s="8" t="s">
        <v>417</v>
      </c>
      <c r="C75" s="8">
        <v>9.52</v>
      </c>
      <c r="D75" s="8">
        <v>11.03</v>
      </c>
      <c r="E75" s="8">
        <v>12.13</v>
      </c>
      <c r="F75" s="8">
        <v>12.51</v>
      </c>
      <c r="G75" s="8" t="s">
        <v>438</v>
      </c>
      <c r="H75" s="8" t="s">
        <v>418</v>
      </c>
      <c r="I75" s="8">
        <v>63.69</v>
      </c>
      <c r="J75" s="8">
        <v>64.45</v>
      </c>
      <c r="K75" s="8">
        <v>69.599999999999994</v>
      </c>
      <c r="L75" s="8">
        <v>72.2</v>
      </c>
      <c r="M75" s="8">
        <v>82.36</v>
      </c>
      <c r="N75" s="8"/>
    </row>
    <row r="76" spans="1:18" x14ac:dyDescent="0.25">
      <c r="A76" s="8" t="s">
        <v>494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1:18" x14ac:dyDescent="0.25">
      <c r="A77" s="8" t="s">
        <v>439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1:18" x14ac:dyDescent="0.25">
      <c r="A78" s="8"/>
      <c r="B78" s="8" t="s">
        <v>410</v>
      </c>
      <c r="C78" s="8" t="s">
        <v>411</v>
      </c>
      <c r="D78" s="8" t="s">
        <v>412</v>
      </c>
      <c r="E78" s="8" t="s">
        <v>413</v>
      </c>
      <c r="F78" s="8" t="s">
        <v>414</v>
      </c>
      <c r="G78" s="8" t="s">
        <v>415</v>
      </c>
      <c r="H78" s="8">
        <v>0.05</v>
      </c>
      <c r="I78" s="8">
        <v>0.1</v>
      </c>
      <c r="J78" s="8">
        <v>0.25</v>
      </c>
      <c r="K78" s="8">
        <v>0.5</v>
      </c>
      <c r="L78" s="8">
        <v>0.75</v>
      </c>
      <c r="M78" s="8">
        <v>0.9</v>
      </c>
      <c r="N78" s="8">
        <v>0.95</v>
      </c>
    </row>
    <row r="79" spans="1:18" x14ac:dyDescent="0.25">
      <c r="A79" s="8"/>
      <c r="B79" s="8">
        <v>227</v>
      </c>
      <c r="C79" s="8">
        <v>0</v>
      </c>
      <c r="D79" s="8">
        <v>209</v>
      </c>
      <c r="E79" s="8">
        <v>1</v>
      </c>
      <c r="F79" s="8">
        <v>73.650000000000006</v>
      </c>
      <c r="G79" s="8">
        <v>17.149999999999999</v>
      </c>
      <c r="H79" s="8">
        <v>42.55</v>
      </c>
      <c r="I79" s="8">
        <v>50.85</v>
      </c>
      <c r="J79" s="8">
        <v>66.44</v>
      </c>
      <c r="K79" s="8">
        <v>77.8</v>
      </c>
      <c r="L79" s="8">
        <v>85.2</v>
      </c>
      <c r="M79" s="8">
        <v>90.06</v>
      </c>
      <c r="N79" s="8">
        <v>93.78</v>
      </c>
      <c r="O79">
        <f t="shared" ref="O79" si="42">L79-J79</f>
        <v>18.760000000000005</v>
      </c>
      <c r="P79">
        <f t="shared" ref="P79" si="43">O79*1.5</f>
        <v>28.140000000000008</v>
      </c>
      <c r="Q79">
        <f t="shared" ref="Q79" si="44">L79+P79</f>
        <v>113.34</v>
      </c>
      <c r="R79">
        <f t="shared" ref="R79" si="45">J79-P79</f>
        <v>38.29999999999999</v>
      </c>
    </row>
    <row r="80" spans="1:18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1:18" x14ac:dyDescent="0.25">
      <c r="A81" s="8" t="s">
        <v>416</v>
      </c>
      <c r="B81" s="8" t="s">
        <v>417</v>
      </c>
      <c r="C81" s="8">
        <v>18.2</v>
      </c>
      <c r="D81" s="8">
        <v>27.28</v>
      </c>
      <c r="E81" s="8">
        <v>27.41</v>
      </c>
      <c r="F81" s="8">
        <v>31.54</v>
      </c>
      <c r="G81" s="8" t="s">
        <v>440</v>
      </c>
      <c r="H81" s="8" t="s">
        <v>418</v>
      </c>
      <c r="I81" s="8">
        <v>95.39</v>
      </c>
      <c r="J81" s="8">
        <v>95.8</v>
      </c>
      <c r="K81" s="8">
        <v>96.24</v>
      </c>
      <c r="L81" s="8">
        <v>96.28</v>
      </c>
      <c r="M81" s="8">
        <v>97.6</v>
      </c>
      <c r="N81" s="8"/>
    </row>
    <row r="82" spans="1:18" x14ac:dyDescent="0.25">
      <c r="A82" s="8" t="s">
        <v>494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1:18" x14ac:dyDescent="0.25">
      <c r="A83" s="8" t="s">
        <v>441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8" x14ac:dyDescent="0.25">
      <c r="A84" s="8"/>
      <c r="B84" s="8" t="s">
        <v>410</v>
      </c>
      <c r="C84" s="8" t="s">
        <v>411</v>
      </c>
      <c r="D84" s="8" t="s">
        <v>412</v>
      </c>
      <c r="E84" s="8" t="s">
        <v>413</v>
      </c>
      <c r="F84" s="8" t="s">
        <v>414</v>
      </c>
      <c r="G84" s="8" t="s">
        <v>415</v>
      </c>
      <c r="H84" s="8">
        <v>0.05</v>
      </c>
      <c r="I84" s="8">
        <v>0.1</v>
      </c>
      <c r="J84" s="8">
        <v>0.25</v>
      </c>
      <c r="K84" s="8">
        <v>0.5</v>
      </c>
      <c r="L84" s="8">
        <v>0.75</v>
      </c>
      <c r="M84" s="8">
        <v>0.9</v>
      </c>
      <c r="N84" s="8">
        <v>0.95</v>
      </c>
    </row>
    <row r="85" spans="1:18" x14ac:dyDescent="0.25">
      <c r="A85" s="8"/>
      <c r="B85" s="8">
        <v>227</v>
      </c>
      <c r="C85" s="8">
        <v>0</v>
      </c>
      <c r="D85" s="8">
        <v>193</v>
      </c>
      <c r="E85" s="8">
        <v>1</v>
      </c>
      <c r="F85" s="8">
        <v>84.31</v>
      </c>
      <c r="G85" s="8">
        <v>12.98</v>
      </c>
      <c r="H85" s="8">
        <v>56.9</v>
      </c>
      <c r="I85" s="8">
        <v>69.13</v>
      </c>
      <c r="J85" s="8">
        <v>78.150000000000006</v>
      </c>
      <c r="K85" s="8">
        <v>87.7</v>
      </c>
      <c r="L85" s="8">
        <v>93.71</v>
      </c>
      <c r="M85" s="8">
        <v>96.23</v>
      </c>
      <c r="N85" s="8">
        <v>97.67</v>
      </c>
      <c r="O85">
        <f t="shared" ref="O85" si="46">L85-J85</f>
        <v>15.559999999999988</v>
      </c>
      <c r="P85">
        <f t="shared" ref="P85" si="47">O85*1.5</f>
        <v>23.339999999999982</v>
      </c>
      <c r="Q85">
        <f t="shared" ref="Q85" si="48">L85+P85</f>
        <v>117.04999999999998</v>
      </c>
      <c r="R85">
        <f t="shared" ref="R85" si="49">J85-P85</f>
        <v>54.810000000000024</v>
      </c>
    </row>
    <row r="86" spans="1:18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1:18" x14ac:dyDescent="0.25">
      <c r="A87" s="8" t="s">
        <v>416</v>
      </c>
      <c r="B87" s="8" t="s">
        <v>417</v>
      </c>
      <c r="C87" s="8">
        <v>37.229999999999997</v>
      </c>
      <c r="D87" s="8">
        <v>45.13</v>
      </c>
      <c r="E87" s="8">
        <v>48.3</v>
      </c>
      <c r="F87" s="8">
        <v>49.8</v>
      </c>
      <c r="G87" s="8" t="s">
        <v>442</v>
      </c>
      <c r="H87" s="8" t="s">
        <v>418</v>
      </c>
      <c r="I87" s="8">
        <v>98.28</v>
      </c>
      <c r="J87" s="8">
        <v>98.3</v>
      </c>
      <c r="K87" s="8">
        <v>98.33</v>
      </c>
      <c r="L87" s="8">
        <v>98.8</v>
      </c>
      <c r="M87" s="8">
        <v>98.92</v>
      </c>
      <c r="N87" s="8"/>
    </row>
    <row r="88" spans="1:18" x14ac:dyDescent="0.25">
      <c r="A88" s="8" t="s">
        <v>494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8" x14ac:dyDescent="0.25">
      <c r="A89" s="8" t="s">
        <v>443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 spans="1:18" x14ac:dyDescent="0.25">
      <c r="A90" s="8"/>
      <c r="B90" s="8" t="s">
        <v>410</v>
      </c>
      <c r="C90" s="8" t="s">
        <v>411</v>
      </c>
      <c r="D90" s="8" t="s">
        <v>412</v>
      </c>
      <c r="E90" s="8" t="s">
        <v>413</v>
      </c>
      <c r="F90" s="8" t="s">
        <v>414</v>
      </c>
      <c r="G90" s="8" t="s">
        <v>415</v>
      </c>
      <c r="H90" s="8">
        <v>0.05</v>
      </c>
      <c r="I90" s="8">
        <v>0.1</v>
      </c>
      <c r="J90" s="8">
        <v>0.25</v>
      </c>
      <c r="K90" s="8">
        <v>0.5</v>
      </c>
      <c r="L90" s="8">
        <v>0.75</v>
      </c>
      <c r="M90" s="8">
        <v>0.9</v>
      </c>
      <c r="N90" s="8">
        <v>0.95</v>
      </c>
    </row>
    <row r="91" spans="1:18" x14ac:dyDescent="0.25">
      <c r="A91" s="8"/>
      <c r="B91" s="8">
        <v>227</v>
      </c>
      <c r="C91" s="8">
        <v>0</v>
      </c>
      <c r="D91" s="8">
        <v>211</v>
      </c>
      <c r="E91" s="8">
        <v>1</v>
      </c>
      <c r="F91" s="8">
        <v>24.35</v>
      </c>
      <c r="G91" s="8">
        <v>13.38</v>
      </c>
      <c r="H91" s="8">
        <v>8.6479999999999997</v>
      </c>
      <c r="I91" s="8">
        <v>10.66</v>
      </c>
      <c r="J91" s="8">
        <v>15.505000000000001</v>
      </c>
      <c r="K91" s="8">
        <v>22.14</v>
      </c>
      <c r="L91" s="8">
        <v>29.85</v>
      </c>
      <c r="M91" s="8">
        <v>41.08</v>
      </c>
      <c r="N91" s="8">
        <v>48.225999999999999</v>
      </c>
      <c r="O91">
        <f t="shared" ref="O91" si="50">L91-J91</f>
        <v>14.345000000000001</v>
      </c>
      <c r="P91">
        <f t="shared" ref="P91" si="51">O91*1.5</f>
        <v>21.517500000000002</v>
      </c>
      <c r="Q91">
        <f t="shared" ref="Q91" si="52">L91+P91</f>
        <v>51.367500000000007</v>
      </c>
      <c r="R91">
        <f t="shared" ref="R91" si="53">J91-P91</f>
        <v>-6.0125000000000011</v>
      </c>
    </row>
    <row r="92" spans="1:18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 spans="1:18" x14ac:dyDescent="0.25">
      <c r="A93" s="8" t="s">
        <v>416</v>
      </c>
      <c r="B93" s="8" t="s">
        <v>417</v>
      </c>
      <c r="C93" s="8">
        <v>4.2</v>
      </c>
      <c r="D93" s="8">
        <v>4.9000000000000004</v>
      </c>
      <c r="E93" s="8">
        <v>6.3</v>
      </c>
      <c r="F93" s="8">
        <v>7.3</v>
      </c>
      <c r="G93" s="8" t="s">
        <v>444</v>
      </c>
      <c r="H93" s="8" t="s">
        <v>418</v>
      </c>
      <c r="I93" s="8">
        <v>55.4</v>
      </c>
      <c r="J93" s="8">
        <v>61.4</v>
      </c>
      <c r="K93" s="8">
        <v>62.86</v>
      </c>
      <c r="L93" s="8">
        <v>65.83</v>
      </c>
      <c r="M93" s="8">
        <v>73.650000000000006</v>
      </c>
      <c r="N93" s="8"/>
    </row>
    <row r="94" spans="1:18" x14ac:dyDescent="0.25">
      <c r="A94" s="8" t="s">
        <v>494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 spans="1:18" x14ac:dyDescent="0.25">
      <c r="A95" s="8" t="s">
        <v>445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 spans="1:18" x14ac:dyDescent="0.25">
      <c r="A96" s="8"/>
      <c r="B96" s="8" t="s">
        <v>410</v>
      </c>
      <c r="C96" s="8" t="s">
        <v>411</v>
      </c>
      <c r="D96" s="8" t="s">
        <v>412</v>
      </c>
      <c r="E96" s="8" t="s">
        <v>413</v>
      </c>
      <c r="F96" s="8" t="s">
        <v>414</v>
      </c>
      <c r="G96" s="8" t="s">
        <v>415</v>
      </c>
      <c r="H96" s="8">
        <v>0.05</v>
      </c>
      <c r="I96" s="8">
        <v>0.1</v>
      </c>
      <c r="J96" s="8">
        <v>0.25</v>
      </c>
      <c r="K96" s="8">
        <v>0.5</v>
      </c>
      <c r="L96" s="8">
        <v>0.75</v>
      </c>
      <c r="M96" s="8">
        <v>0.9</v>
      </c>
      <c r="N96" s="8">
        <v>0.95</v>
      </c>
    </row>
    <row r="97" spans="1:18" x14ac:dyDescent="0.25">
      <c r="A97" s="8"/>
      <c r="B97" s="8">
        <v>227</v>
      </c>
      <c r="C97" s="8">
        <v>0</v>
      </c>
      <c r="D97" s="8">
        <v>217</v>
      </c>
      <c r="E97" s="8">
        <v>1</v>
      </c>
      <c r="F97" s="8">
        <v>55.32</v>
      </c>
      <c r="G97" s="8">
        <v>21.78</v>
      </c>
      <c r="H97" s="8">
        <v>27.46</v>
      </c>
      <c r="I97" s="8">
        <v>32.299999999999997</v>
      </c>
      <c r="J97" s="8">
        <v>37.75</v>
      </c>
      <c r="K97" s="8">
        <v>54.94</v>
      </c>
      <c r="L97" s="8">
        <v>73.2</v>
      </c>
      <c r="M97" s="8">
        <v>80.180000000000007</v>
      </c>
      <c r="N97" s="8">
        <v>83.11</v>
      </c>
      <c r="O97">
        <f t="shared" ref="O97" si="54">L97-J97</f>
        <v>35.450000000000003</v>
      </c>
      <c r="P97">
        <f t="shared" ref="P97" si="55">O97*1.5</f>
        <v>53.175000000000004</v>
      </c>
      <c r="Q97">
        <f t="shared" ref="Q97" si="56">L97+P97</f>
        <v>126.375</v>
      </c>
      <c r="R97">
        <f t="shared" ref="R97" si="57">J97-P97</f>
        <v>-15.425000000000004</v>
      </c>
    </row>
    <row r="98" spans="1:18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 spans="1:18" x14ac:dyDescent="0.25">
      <c r="A99" s="8" t="s">
        <v>416</v>
      </c>
      <c r="B99" s="8" t="s">
        <v>417</v>
      </c>
      <c r="C99" s="8">
        <v>14.85</v>
      </c>
      <c r="D99" s="8">
        <v>15.8</v>
      </c>
      <c r="E99" s="8">
        <v>20.09</v>
      </c>
      <c r="F99" s="8">
        <v>21.7</v>
      </c>
      <c r="G99" s="8" t="s">
        <v>446</v>
      </c>
      <c r="H99" s="8" t="s">
        <v>418</v>
      </c>
      <c r="I99" s="8">
        <v>86.44</v>
      </c>
      <c r="J99" s="8">
        <v>86.46</v>
      </c>
      <c r="K99" s="8">
        <v>89.49</v>
      </c>
      <c r="L99" s="8">
        <v>90.02</v>
      </c>
      <c r="M99" s="8">
        <v>92.46</v>
      </c>
      <c r="N99" s="8"/>
    </row>
    <row r="100" spans="1:18" x14ac:dyDescent="0.25">
      <c r="A100" s="8" t="s">
        <v>494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 spans="1:18" x14ac:dyDescent="0.25">
      <c r="A101" s="8" t="s">
        <v>447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 spans="1:18" x14ac:dyDescent="0.25">
      <c r="A102" s="8"/>
      <c r="B102" s="8" t="s">
        <v>410</v>
      </c>
      <c r="C102" s="8" t="s">
        <v>411</v>
      </c>
      <c r="D102" s="8" t="s">
        <v>412</v>
      </c>
      <c r="E102" s="8" t="s">
        <v>413</v>
      </c>
      <c r="F102" s="8" t="s">
        <v>414</v>
      </c>
      <c r="G102" s="8" t="s">
        <v>415</v>
      </c>
      <c r="H102" s="8">
        <v>0.05</v>
      </c>
      <c r="I102" s="8">
        <v>0.1</v>
      </c>
      <c r="J102" s="8">
        <v>0.25</v>
      </c>
      <c r="K102" s="8">
        <v>0.5</v>
      </c>
      <c r="L102" s="8">
        <v>0.75</v>
      </c>
      <c r="M102" s="8">
        <v>0.9</v>
      </c>
      <c r="N102" s="8">
        <v>0.95</v>
      </c>
    </row>
    <row r="103" spans="1:18" x14ac:dyDescent="0.25">
      <c r="A103" s="8"/>
      <c r="B103" s="8">
        <v>227</v>
      </c>
      <c r="C103" s="8">
        <v>0</v>
      </c>
      <c r="D103" s="8">
        <v>121</v>
      </c>
      <c r="E103" s="8">
        <v>1</v>
      </c>
      <c r="F103" s="8">
        <v>9.657</v>
      </c>
      <c r="G103" s="8">
        <v>1.595</v>
      </c>
      <c r="H103" s="8">
        <v>6.4489999999999998</v>
      </c>
      <c r="I103" s="8">
        <v>6.81</v>
      </c>
      <c r="J103" s="8">
        <v>9.1</v>
      </c>
      <c r="K103" s="8">
        <v>9.92</v>
      </c>
      <c r="L103" s="8">
        <v>10.535</v>
      </c>
      <c r="M103" s="8">
        <v>11.3</v>
      </c>
      <c r="N103" s="8">
        <v>11.6</v>
      </c>
      <c r="O103">
        <f t="shared" ref="O103" si="58">L103-J103</f>
        <v>1.4350000000000005</v>
      </c>
      <c r="P103">
        <f t="shared" ref="P103" si="59">O103*1.5</f>
        <v>2.1525000000000007</v>
      </c>
      <c r="Q103">
        <f t="shared" ref="Q103" si="60">L103+P103</f>
        <v>12.6875</v>
      </c>
      <c r="R103">
        <f t="shared" ref="R103" si="61">J103-P103</f>
        <v>6.9474999999999989</v>
      </c>
    </row>
    <row r="104" spans="1:18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</row>
    <row r="105" spans="1:18" x14ac:dyDescent="0.25">
      <c r="A105" s="8" t="s">
        <v>416</v>
      </c>
      <c r="B105" s="8" t="s">
        <v>417</v>
      </c>
      <c r="C105" s="8">
        <v>5.71</v>
      </c>
      <c r="D105" s="8">
        <v>5.95</v>
      </c>
      <c r="E105" s="8">
        <v>6.07</v>
      </c>
      <c r="F105" s="8">
        <v>6.16</v>
      </c>
      <c r="G105" s="8" t="s">
        <v>448</v>
      </c>
      <c r="H105" s="8" t="s">
        <v>418</v>
      </c>
      <c r="I105" s="8">
        <v>11.8</v>
      </c>
      <c r="J105" s="8">
        <v>11.9</v>
      </c>
      <c r="K105" s="8">
        <v>12.1</v>
      </c>
      <c r="L105" s="8">
        <v>12.3</v>
      </c>
      <c r="M105" s="8">
        <v>12.4</v>
      </c>
      <c r="N105" s="8"/>
    </row>
    <row r="106" spans="1:18" x14ac:dyDescent="0.25">
      <c r="A106" s="8" t="s">
        <v>494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</row>
    <row r="107" spans="1:18" x14ac:dyDescent="0.25">
      <c r="A107" s="8" t="s">
        <v>449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</row>
    <row r="108" spans="1:18" x14ac:dyDescent="0.25">
      <c r="A108" s="8"/>
      <c r="B108" s="8" t="s">
        <v>410</v>
      </c>
      <c r="C108" s="8" t="s">
        <v>411</v>
      </c>
      <c r="D108" s="8" t="s">
        <v>412</v>
      </c>
      <c r="E108" s="8" t="s">
        <v>413</v>
      </c>
      <c r="F108" s="8" t="s">
        <v>414</v>
      </c>
      <c r="G108" s="8" t="s">
        <v>415</v>
      </c>
      <c r="H108" s="8">
        <v>0.05</v>
      </c>
      <c r="I108" s="8">
        <v>0.1</v>
      </c>
      <c r="J108" s="8">
        <v>0.25</v>
      </c>
      <c r="K108" s="8">
        <v>0.5</v>
      </c>
      <c r="L108" s="8">
        <v>0.75</v>
      </c>
      <c r="M108" s="8">
        <v>0.9</v>
      </c>
      <c r="N108" s="8">
        <v>0.95</v>
      </c>
    </row>
    <row r="109" spans="1:18" x14ac:dyDescent="0.25">
      <c r="A109" s="8"/>
      <c r="B109" s="8">
        <v>227</v>
      </c>
      <c r="C109" s="8">
        <v>0</v>
      </c>
      <c r="D109" s="8">
        <v>211</v>
      </c>
      <c r="E109" s="8">
        <v>1</v>
      </c>
      <c r="F109" s="8">
        <v>73.849999999999994</v>
      </c>
      <c r="G109" s="8">
        <v>18.63</v>
      </c>
      <c r="H109" s="8">
        <v>41.07</v>
      </c>
      <c r="I109" s="8">
        <v>45.74</v>
      </c>
      <c r="J109" s="8">
        <v>62.96</v>
      </c>
      <c r="K109" s="8">
        <v>78</v>
      </c>
      <c r="L109" s="8">
        <v>86.8</v>
      </c>
      <c r="M109" s="8">
        <v>92.55</v>
      </c>
      <c r="N109" s="8">
        <v>95.11</v>
      </c>
      <c r="O109">
        <f t="shared" ref="O109" si="62">L109-J109</f>
        <v>23.839999999999996</v>
      </c>
      <c r="P109">
        <f t="shared" ref="P109" si="63">O109*1.5</f>
        <v>35.759999999999991</v>
      </c>
      <c r="Q109">
        <f t="shared" ref="Q109" si="64">L109+P109</f>
        <v>122.55999999999999</v>
      </c>
      <c r="R109">
        <f t="shared" ref="R109" si="65">J109-P109</f>
        <v>27.20000000000001</v>
      </c>
    </row>
    <row r="110" spans="1:18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</row>
    <row r="111" spans="1:18" x14ac:dyDescent="0.25">
      <c r="A111" s="8" t="s">
        <v>416</v>
      </c>
      <c r="B111" s="8" t="s">
        <v>417</v>
      </c>
      <c r="C111" s="8">
        <v>27.91</v>
      </c>
      <c r="D111" s="8">
        <v>28.75</v>
      </c>
      <c r="E111" s="8">
        <v>34.28</v>
      </c>
      <c r="F111" s="8">
        <v>36.19</v>
      </c>
      <c r="G111" s="8" t="s">
        <v>450</v>
      </c>
      <c r="H111" s="8" t="s">
        <v>418</v>
      </c>
      <c r="I111" s="8">
        <v>95.78</v>
      </c>
      <c r="J111" s="8">
        <v>95.9</v>
      </c>
      <c r="K111" s="8">
        <v>96.24</v>
      </c>
      <c r="L111" s="8">
        <v>96.3</v>
      </c>
      <c r="M111" s="8">
        <v>96.39</v>
      </c>
      <c r="N111" s="8"/>
    </row>
    <row r="112" spans="1:18" x14ac:dyDescent="0.25">
      <c r="A112" s="8" t="s">
        <v>494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</row>
    <row r="113" spans="1:18" x14ac:dyDescent="0.25">
      <c r="A113" s="8" t="s">
        <v>451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</row>
    <row r="114" spans="1:18" x14ac:dyDescent="0.25">
      <c r="A114" s="8"/>
      <c r="B114" s="8" t="s">
        <v>410</v>
      </c>
      <c r="C114" s="8" t="s">
        <v>411</v>
      </c>
      <c r="D114" s="8" t="s">
        <v>412</v>
      </c>
      <c r="E114" s="8" t="s">
        <v>413</v>
      </c>
      <c r="F114" s="8" t="s">
        <v>414</v>
      </c>
      <c r="G114" s="8" t="s">
        <v>415</v>
      </c>
      <c r="H114" s="8">
        <v>0.05</v>
      </c>
      <c r="I114" s="8">
        <v>0.1</v>
      </c>
      <c r="J114" s="8">
        <v>0.25</v>
      </c>
      <c r="K114" s="8">
        <v>0.5</v>
      </c>
      <c r="L114" s="8">
        <v>0.75</v>
      </c>
      <c r="M114" s="8">
        <v>0.9</v>
      </c>
      <c r="N114" s="8">
        <v>0.95</v>
      </c>
    </row>
    <row r="115" spans="1:18" x14ac:dyDescent="0.25">
      <c r="A115" s="8"/>
      <c r="B115" s="8">
        <v>227</v>
      </c>
      <c r="C115" s="8">
        <v>0</v>
      </c>
      <c r="D115" s="8">
        <v>178</v>
      </c>
      <c r="E115" s="8">
        <v>1</v>
      </c>
      <c r="F115" s="8">
        <v>90.6</v>
      </c>
      <c r="G115" s="8">
        <v>11.7</v>
      </c>
      <c r="H115" s="8">
        <v>54.62</v>
      </c>
      <c r="I115" s="8">
        <v>75.78</v>
      </c>
      <c r="J115" s="8">
        <v>91.33</v>
      </c>
      <c r="K115" s="8">
        <v>95.76</v>
      </c>
      <c r="L115" s="8">
        <v>97.68</v>
      </c>
      <c r="M115" s="8">
        <v>99.39</v>
      </c>
      <c r="N115" s="8">
        <v>99.72</v>
      </c>
      <c r="O115">
        <f t="shared" ref="O115" si="66">L115-J115</f>
        <v>6.3500000000000085</v>
      </c>
      <c r="P115">
        <f t="shared" ref="P115" si="67">O115*1.5</f>
        <v>9.5250000000000128</v>
      </c>
      <c r="Q115">
        <f t="shared" ref="Q115" si="68">L115+P115</f>
        <v>107.20500000000001</v>
      </c>
      <c r="R115">
        <f t="shared" ref="R115" si="69">J115-P115</f>
        <v>81.804999999999978</v>
      </c>
    </row>
    <row r="116" spans="1:18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</row>
    <row r="117" spans="1:18" x14ac:dyDescent="0.25">
      <c r="A117" s="8" t="s">
        <v>416</v>
      </c>
      <c r="B117" s="8" t="s">
        <v>417</v>
      </c>
      <c r="C117" s="8">
        <v>24.02</v>
      </c>
      <c r="D117" s="8">
        <v>27.96</v>
      </c>
      <c r="E117" s="8">
        <v>28.33</v>
      </c>
      <c r="F117" s="8">
        <v>30.93</v>
      </c>
      <c r="G117" s="8" t="s">
        <v>498</v>
      </c>
      <c r="H117" s="8" t="s">
        <v>418</v>
      </c>
      <c r="I117" s="8">
        <v>99.75</v>
      </c>
      <c r="J117" s="8">
        <v>99.8</v>
      </c>
      <c r="K117" s="8">
        <v>99.9</v>
      </c>
      <c r="L117" s="8">
        <v>99.99</v>
      </c>
      <c r="M117" s="8">
        <v>100</v>
      </c>
      <c r="N117" s="8"/>
    </row>
    <row r="118" spans="1:18" x14ac:dyDescent="0.25">
      <c r="A118" s="8" t="s">
        <v>494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</row>
    <row r="119" spans="1:18" x14ac:dyDescent="0.25">
      <c r="A119" s="8" t="s">
        <v>452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</row>
    <row r="120" spans="1:18" x14ac:dyDescent="0.25">
      <c r="A120" s="8"/>
      <c r="B120" s="8" t="s">
        <v>410</v>
      </c>
      <c r="C120" s="8" t="s">
        <v>411</v>
      </c>
      <c r="D120" s="8" t="s">
        <v>412</v>
      </c>
      <c r="E120" s="8" t="s">
        <v>413</v>
      </c>
      <c r="F120" s="8" t="s">
        <v>414</v>
      </c>
      <c r="G120" s="8" t="s">
        <v>415</v>
      </c>
      <c r="H120" s="8">
        <v>0.05</v>
      </c>
      <c r="I120" s="8">
        <v>0.1</v>
      </c>
      <c r="J120" s="8">
        <v>0.25</v>
      </c>
      <c r="K120" s="8">
        <v>0.5</v>
      </c>
      <c r="L120" s="8">
        <v>0.75</v>
      </c>
      <c r="M120" s="8">
        <v>0.9</v>
      </c>
      <c r="N120" s="8">
        <v>0.95</v>
      </c>
    </row>
    <row r="121" spans="1:18" x14ac:dyDescent="0.25">
      <c r="A121" s="8"/>
      <c r="B121" s="8">
        <v>227</v>
      </c>
      <c r="C121" s="8">
        <v>0</v>
      </c>
      <c r="D121" s="8">
        <v>204</v>
      </c>
      <c r="E121" s="8">
        <v>1</v>
      </c>
      <c r="F121" s="8">
        <v>21.29</v>
      </c>
      <c r="G121" s="8">
        <v>10.58</v>
      </c>
      <c r="H121" s="8">
        <v>8.5009999999999994</v>
      </c>
      <c r="I121" s="8">
        <v>10.068</v>
      </c>
      <c r="J121" s="8">
        <v>13.89</v>
      </c>
      <c r="K121" s="8">
        <v>19.3</v>
      </c>
      <c r="L121" s="8">
        <v>27.2</v>
      </c>
      <c r="M121" s="8">
        <v>33.76</v>
      </c>
      <c r="N121" s="8">
        <v>38.49</v>
      </c>
      <c r="O121">
        <f t="shared" ref="O121" si="70">L121-J121</f>
        <v>13.309999999999999</v>
      </c>
      <c r="P121">
        <f t="shared" ref="P121" si="71">O121*1.5</f>
        <v>19.964999999999996</v>
      </c>
      <c r="Q121">
        <f t="shared" ref="Q121" si="72">L121+P121</f>
        <v>47.164999999999992</v>
      </c>
      <c r="R121">
        <f t="shared" ref="R121" si="73">J121-P121</f>
        <v>-6.0749999999999957</v>
      </c>
    </row>
    <row r="122" spans="1:18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</row>
    <row r="123" spans="1:18" x14ac:dyDescent="0.25">
      <c r="A123" s="8" t="s">
        <v>416</v>
      </c>
      <c r="B123" s="8" t="s">
        <v>417</v>
      </c>
      <c r="C123" s="8">
        <v>4.2</v>
      </c>
      <c r="D123" s="8">
        <v>5.95</v>
      </c>
      <c r="E123" s="8">
        <v>6.48</v>
      </c>
      <c r="F123" s="8">
        <v>6.5</v>
      </c>
      <c r="G123" s="8" t="s">
        <v>453</v>
      </c>
      <c r="H123" s="8" t="s">
        <v>418</v>
      </c>
      <c r="I123" s="8">
        <v>44.3</v>
      </c>
      <c r="J123" s="8">
        <v>45.3</v>
      </c>
      <c r="K123" s="8">
        <v>48.39</v>
      </c>
      <c r="L123" s="8">
        <v>53.7</v>
      </c>
      <c r="M123" s="8">
        <v>56.4</v>
      </c>
      <c r="N123" s="8"/>
    </row>
    <row r="124" spans="1:18" x14ac:dyDescent="0.25">
      <c r="A124" s="8" t="s">
        <v>494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</row>
    <row r="125" spans="1:18" x14ac:dyDescent="0.25">
      <c r="A125" s="8" t="s">
        <v>454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</row>
    <row r="126" spans="1:18" x14ac:dyDescent="0.25">
      <c r="A126" s="8"/>
      <c r="B126" s="8" t="s">
        <v>410</v>
      </c>
      <c r="C126" s="8" t="s">
        <v>411</v>
      </c>
      <c r="D126" s="8" t="s">
        <v>412</v>
      </c>
      <c r="E126" s="8" t="s">
        <v>413</v>
      </c>
      <c r="F126" s="8" t="s">
        <v>414</v>
      </c>
      <c r="G126" s="8" t="s">
        <v>415</v>
      </c>
      <c r="H126" s="8">
        <v>0.05</v>
      </c>
      <c r="I126" s="8">
        <v>0.1</v>
      </c>
      <c r="J126" s="8">
        <v>0.25</v>
      </c>
      <c r="K126" s="8">
        <v>0.5</v>
      </c>
      <c r="L126" s="8">
        <v>0.75</v>
      </c>
      <c r="M126" s="8">
        <v>0.9</v>
      </c>
      <c r="N126" s="8">
        <v>0.95</v>
      </c>
    </row>
    <row r="127" spans="1:18" x14ac:dyDescent="0.25">
      <c r="A127" s="8"/>
      <c r="B127" s="8">
        <v>227</v>
      </c>
      <c r="C127" s="8">
        <v>0</v>
      </c>
      <c r="D127" s="8">
        <v>167</v>
      </c>
      <c r="E127" s="8">
        <v>1</v>
      </c>
      <c r="F127" s="8">
        <v>92.82</v>
      </c>
      <c r="G127" s="8">
        <v>6.2309999999999999</v>
      </c>
      <c r="H127" s="8">
        <v>82.52</v>
      </c>
      <c r="I127" s="8">
        <v>84.21</v>
      </c>
      <c r="J127" s="8">
        <v>91.09</v>
      </c>
      <c r="K127" s="8">
        <v>95.08</v>
      </c>
      <c r="L127" s="8">
        <v>97.08</v>
      </c>
      <c r="M127" s="8">
        <v>97.94</v>
      </c>
      <c r="N127" s="8">
        <v>98.56</v>
      </c>
      <c r="O127">
        <f t="shared" ref="O127" si="74">L127-J127</f>
        <v>5.9899999999999949</v>
      </c>
      <c r="P127">
        <f t="shared" ref="P127" si="75">O127*1.5</f>
        <v>8.9849999999999923</v>
      </c>
      <c r="Q127">
        <f t="shared" ref="Q127" si="76">L127+P127</f>
        <v>106.065</v>
      </c>
      <c r="R127">
        <f t="shared" ref="R127" si="77">J127-P127</f>
        <v>82.105000000000018</v>
      </c>
    </row>
    <row r="128" spans="1:18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</row>
    <row r="129" spans="1:18" x14ac:dyDescent="0.25">
      <c r="A129" s="8" t="s">
        <v>416</v>
      </c>
      <c r="B129" s="8" t="s">
        <v>417</v>
      </c>
      <c r="C129" s="8">
        <v>51.35</v>
      </c>
      <c r="D129" s="8">
        <v>60.93</v>
      </c>
      <c r="E129" s="8">
        <v>62.39</v>
      </c>
      <c r="F129" s="8">
        <v>73.86</v>
      </c>
      <c r="G129" s="8" t="s">
        <v>455</v>
      </c>
      <c r="H129" s="8" t="s">
        <v>418</v>
      </c>
      <c r="I129" s="8">
        <v>99.03</v>
      </c>
      <c r="J129" s="8">
        <v>99.07</v>
      </c>
      <c r="K129" s="8">
        <v>99.13</v>
      </c>
      <c r="L129" s="8">
        <v>99.19</v>
      </c>
      <c r="M129" s="8">
        <v>99.63</v>
      </c>
      <c r="N129" s="8"/>
    </row>
    <row r="130" spans="1:18" x14ac:dyDescent="0.25">
      <c r="A130" s="8" t="s">
        <v>494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</row>
    <row r="131" spans="1:18" x14ac:dyDescent="0.25">
      <c r="A131" s="8" t="s">
        <v>456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</row>
    <row r="132" spans="1:18" x14ac:dyDescent="0.25">
      <c r="A132" s="8"/>
      <c r="B132" s="8" t="s">
        <v>410</v>
      </c>
      <c r="C132" s="8" t="s">
        <v>411</v>
      </c>
      <c r="D132" s="8" t="s">
        <v>412</v>
      </c>
      <c r="E132" s="8" t="s">
        <v>413</v>
      </c>
      <c r="F132" s="8" t="s">
        <v>414</v>
      </c>
      <c r="G132" s="8" t="s">
        <v>415</v>
      </c>
      <c r="H132" s="8">
        <v>0.05</v>
      </c>
      <c r="I132" s="8">
        <v>0.1</v>
      </c>
      <c r="J132" s="8">
        <v>0.25</v>
      </c>
      <c r="K132" s="8">
        <v>0.5</v>
      </c>
      <c r="L132" s="8">
        <v>0.75</v>
      </c>
      <c r="M132" s="8">
        <v>0.9</v>
      </c>
      <c r="N132" s="8">
        <v>0.95</v>
      </c>
    </row>
    <row r="133" spans="1:18" x14ac:dyDescent="0.25">
      <c r="A133" s="8"/>
      <c r="B133" s="8">
        <v>227</v>
      </c>
      <c r="C133" s="8">
        <v>0</v>
      </c>
      <c r="D133" s="8">
        <v>62</v>
      </c>
      <c r="E133" s="8">
        <v>0.97199999999999998</v>
      </c>
      <c r="F133" s="8">
        <v>0.2626</v>
      </c>
      <c r="G133" s="8">
        <v>0.3725</v>
      </c>
      <c r="H133" s="8">
        <v>0</v>
      </c>
      <c r="I133" s="8">
        <v>0</v>
      </c>
      <c r="J133" s="8">
        <v>0</v>
      </c>
      <c r="K133" s="8">
        <v>0.1</v>
      </c>
      <c r="L133" s="8">
        <v>0.24</v>
      </c>
      <c r="M133" s="8">
        <v>0.91200000000000003</v>
      </c>
      <c r="N133" s="8">
        <v>1.2410000000000001</v>
      </c>
      <c r="O133">
        <f t="shared" ref="O133" si="78">L133-J133</f>
        <v>0.24</v>
      </c>
      <c r="P133">
        <f t="shared" ref="P133" si="79">O133*1.5</f>
        <v>0.36</v>
      </c>
      <c r="Q133">
        <f t="shared" ref="Q133" si="80">L133+P133</f>
        <v>0.6</v>
      </c>
      <c r="R133">
        <f t="shared" ref="R133" si="81">J133-P133</f>
        <v>-0.36</v>
      </c>
    </row>
    <row r="134" spans="1:18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</row>
    <row r="135" spans="1:18" x14ac:dyDescent="0.25">
      <c r="A135" s="8" t="s">
        <v>416</v>
      </c>
      <c r="B135" s="8" t="s">
        <v>417</v>
      </c>
      <c r="C135" s="8">
        <v>0</v>
      </c>
      <c r="D135" s="8">
        <v>0.01</v>
      </c>
      <c r="E135" s="8">
        <v>0.02</v>
      </c>
      <c r="F135" s="8">
        <v>0.03</v>
      </c>
      <c r="G135" s="8" t="s">
        <v>457</v>
      </c>
      <c r="H135" s="8" t="s">
        <v>418</v>
      </c>
      <c r="I135" s="8">
        <v>1.78</v>
      </c>
      <c r="J135" s="8">
        <v>1.81</v>
      </c>
      <c r="K135" s="8">
        <v>2.39</v>
      </c>
      <c r="L135" s="8">
        <v>2.41</v>
      </c>
      <c r="M135" s="8">
        <v>2.66</v>
      </c>
      <c r="N135" s="8"/>
    </row>
    <row r="136" spans="1:18" x14ac:dyDescent="0.25">
      <c r="A136" s="8" t="s">
        <v>494</v>
      </c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</row>
    <row r="137" spans="1:18" x14ac:dyDescent="0.25">
      <c r="A137" s="8" t="s">
        <v>458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 spans="1:18" x14ac:dyDescent="0.25">
      <c r="A138" s="8"/>
      <c r="B138" s="8" t="s">
        <v>410</v>
      </c>
      <c r="C138" s="8" t="s">
        <v>411</v>
      </c>
      <c r="D138" s="8" t="s">
        <v>412</v>
      </c>
      <c r="E138" s="8" t="s">
        <v>413</v>
      </c>
      <c r="F138" s="8" t="s">
        <v>414</v>
      </c>
      <c r="G138" s="8" t="s">
        <v>415</v>
      </c>
      <c r="H138" s="8">
        <v>0.05</v>
      </c>
      <c r="I138" s="8">
        <v>0.1</v>
      </c>
      <c r="J138" s="8">
        <v>0.25</v>
      </c>
      <c r="K138" s="8">
        <v>0.5</v>
      </c>
      <c r="L138" s="8">
        <v>0.75</v>
      </c>
      <c r="M138" s="8">
        <v>0.9</v>
      </c>
      <c r="N138" s="8">
        <v>0.95</v>
      </c>
    </row>
    <row r="139" spans="1:18" x14ac:dyDescent="0.25">
      <c r="A139" s="8"/>
      <c r="B139" s="8">
        <v>227</v>
      </c>
      <c r="C139" s="8">
        <v>0</v>
      </c>
      <c r="D139" s="8">
        <v>184</v>
      </c>
      <c r="E139" s="8">
        <v>1</v>
      </c>
      <c r="F139" s="8">
        <v>11.63</v>
      </c>
      <c r="G139" s="8">
        <v>6.5380000000000003</v>
      </c>
      <c r="H139" s="8">
        <v>4.0999999999999996</v>
      </c>
      <c r="I139" s="8">
        <v>5.3</v>
      </c>
      <c r="J139" s="8">
        <v>7.2649999999999997</v>
      </c>
      <c r="K139" s="8">
        <v>10</v>
      </c>
      <c r="L139" s="8">
        <v>14.8</v>
      </c>
      <c r="M139" s="8">
        <v>19.173999999999999</v>
      </c>
      <c r="N139" s="8">
        <v>22.646999999999998</v>
      </c>
      <c r="O139">
        <f t="shared" ref="O139" si="82">L139-J139</f>
        <v>7.535000000000001</v>
      </c>
      <c r="P139">
        <f t="shared" ref="P139" si="83">O139*1.5</f>
        <v>11.302500000000002</v>
      </c>
      <c r="Q139">
        <f t="shared" ref="Q139" si="84">L139+P139</f>
        <v>26.102500000000003</v>
      </c>
      <c r="R139">
        <f t="shared" ref="R139" si="85">J139-P139</f>
        <v>-4.0375000000000023</v>
      </c>
    </row>
    <row r="140" spans="1:18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</row>
    <row r="141" spans="1:18" x14ac:dyDescent="0.25">
      <c r="A141" s="8" t="s">
        <v>416</v>
      </c>
      <c r="B141" s="8" t="s">
        <v>417</v>
      </c>
      <c r="C141" s="8">
        <v>2.8</v>
      </c>
      <c r="D141" s="8">
        <v>3.6</v>
      </c>
      <c r="E141" s="8">
        <v>3.63</v>
      </c>
      <c r="F141" s="8">
        <v>3.8</v>
      </c>
      <c r="G141" s="8" t="s">
        <v>459</v>
      </c>
      <c r="H141" s="8" t="s">
        <v>418</v>
      </c>
      <c r="I141" s="8">
        <v>28.1</v>
      </c>
      <c r="J141" s="8">
        <v>29.7</v>
      </c>
      <c r="K141" s="8">
        <v>32.5</v>
      </c>
      <c r="L141" s="8">
        <v>33.299999999999997</v>
      </c>
      <c r="M141" s="8">
        <v>48.99</v>
      </c>
      <c r="N141" s="8"/>
    </row>
    <row r="142" spans="1:18" x14ac:dyDescent="0.25">
      <c r="A142" s="8" t="s">
        <v>494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</row>
    <row r="143" spans="1:18" x14ac:dyDescent="0.25">
      <c r="A143" s="8" t="s">
        <v>460</v>
      </c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</row>
    <row r="144" spans="1:18" x14ac:dyDescent="0.25">
      <c r="A144" s="8"/>
      <c r="B144" s="8" t="s">
        <v>410</v>
      </c>
      <c r="C144" s="8" t="s">
        <v>411</v>
      </c>
      <c r="D144" s="8" t="s">
        <v>412</v>
      </c>
      <c r="E144" s="8" t="s">
        <v>413</v>
      </c>
      <c r="F144" s="8" t="s">
        <v>414</v>
      </c>
      <c r="G144" s="8" t="s">
        <v>415</v>
      </c>
      <c r="H144" s="8">
        <v>0.05</v>
      </c>
      <c r="I144" s="8">
        <v>0.1</v>
      </c>
      <c r="J144" s="8">
        <v>0.25</v>
      </c>
      <c r="K144" s="8">
        <v>0.5</v>
      </c>
      <c r="L144" s="8">
        <v>0.75</v>
      </c>
      <c r="M144" s="8">
        <v>0.9</v>
      </c>
      <c r="N144" s="8">
        <v>0.95</v>
      </c>
    </row>
    <row r="145" spans="1:18" x14ac:dyDescent="0.25">
      <c r="A145" s="8"/>
      <c r="B145" s="8">
        <v>227</v>
      </c>
      <c r="C145" s="8">
        <v>0</v>
      </c>
      <c r="D145" s="8">
        <v>114</v>
      </c>
      <c r="E145" s="8">
        <v>0.999</v>
      </c>
      <c r="F145" s="8">
        <v>9.375</v>
      </c>
      <c r="G145" s="8">
        <v>0.82550000000000001</v>
      </c>
      <c r="H145" s="8">
        <v>8.234</v>
      </c>
      <c r="I145" s="8">
        <v>8.468</v>
      </c>
      <c r="J145" s="8">
        <v>8.8949999999999996</v>
      </c>
      <c r="K145" s="8">
        <v>9.4</v>
      </c>
      <c r="L145" s="8">
        <v>9.8949999999999996</v>
      </c>
      <c r="M145" s="8">
        <v>10.294</v>
      </c>
      <c r="N145" s="8">
        <v>10.497</v>
      </c>
      <c r="O145">
        <f t="shared" ref="O145" si="86">L145-J145</f>
        <v>1</v>
      </c>
      <c r="P145">
        <f t="shared" ref="P145" si="87">O145*1.5</f>
        <v>1.5</v>
      </c>
      <c r="Q145">
        <f t="shared" ref="Q145" si="88">L145+P145</f>
        <v>11.395</v>
      </c>
      <c r="R145">
        <f t="shared" ref="R145" si="89">J145-P145</f>
        <v>7.3949999999999996</v>
      </c>
    </row>
    <row r="146" spans="1:18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</row>
    <row r="147" spans="1:18" x14ac:dyDescent="0.25">
      <c r="A147" s="8" t="s">
        <v>416</v>
      </c>
      <c r="B147" s="8" t="s">
        <v>417</v>
      </c>
      <c r="C147" s="8">
        <v>7.1</v>
      </c>
      <c r="D147" s="8">
        <v>7.66</v>
      </c>
      <c r="E147" s="8">
        <v>7.76</v>
      </c>
      <c r="F147" s="8">
        <v>7.8</v>
      </c>
      <c r="G147" s="8" t="s">
        <v>461</v>
      </c>
      <c r="H147" s="8" t="s">
        <v>418</v>
      </c>
      <c r="I147" s="8">
        <v>10.8</v>
      </c>
      <c r="J147" s="8">
        <v>11</v>
      </c>
      <c r="K147" s="8">
        <v>11.1</v>
      </c>
      <c r="L147" s="8">
        <v>11.16</v>
      </c>
      <c r="M147" s="8">
        <v>11.87</v>
      </c>
      <c r="N147" s="8"/>
    </row>
    <row r="148" spans="1:18" x14ac:dyDescent="0.25">
      <c r="A148" s="8" t="s">
        <v>494</v>
      </c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</row>
    <row r="149" spans="1:18" x14ac:dyDescent="0.25">
      <c r="A149" s="8" t="s">
        <v>462</v>
      </c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</row>
    <row r="150" spans="1:18" x14ac:dyDescent="0.25">
      <c r="A150" s="8"/>
      <c r="B150" s="8" t="s">
        <v>410</v>
      </c>
      <c r="C150" s="8" t="s">
        <v>411</v>
      </c>
      <c r="D150" s="8" t="s">
        <v>412</v>
      </c>
      <c r="E150" s="8" t="s">
        <v>413</v>
      </c>
      <c r="F150" s="8" t="s">
        <v>414</v>
      </c>
      <c r="G150" s="8" t="s">
        <v>415</v>
      </c>
      <c r="H150" s="8">
        <v>0.05</v>
      </c>
      <c r="I150" s="8">
        <v>0.1</v>
      </c>
      <c r="J150" s="8">
        <v>0.25</v>
      </c>
      <c r="K150" s="8">
        <v>0.5</v>
      </c>
      <c r="L150" s="8">
        <v>0.75</v>
      </c>
      <c r="M150" s="8">
        <v>0.9</v>
      </c>
      <c r="N150" s="8">
        <v>0.95</v>
      </c>
    </row>
    <row r="151" spans="1:18" x14ac:dyDescent="0.25">
      <c r="A151" s="8"/>
      <c r="B151" s="8">
        <v>227</v>
      </c>
      <c r="C151" s="8">
        <v>0</v>
      </c>
      <c r="D151" s="8">
        <v>194</v>
      </c>
      <c r="E151" s="8">
        <v>1</v>
      </c>
      <c r="F151" s="8">
        <v>9.0190000000000001</v>
      </c>
      <c r="G151" s="8">
        <v>7.8540000000000001</v>
      </c>
      <c r="H151" s="8">
        <v>1.37</v>
      </c>
      <c r="I151" s="8">
        <v>1.8759999999999999</v>
      </c>
      <c r="J151" s="8">
        <v>3.64</v>
      </c>
      <c r="K151" s="8">
        <v>6.7</v>
      </c>
      <c r="L151" s="8">
        <v>12.3</v>
      </c>
      <c r="M151" s="8">
        <v>19.68</v>
      </c>
      <c r="N151" s="8">
        <v>25.597000000000001</v>
      </c>
      <c r="O151">
        <f t="shared" ref="O151" si="90">L151-J151</f>
        <v>8.66</v>
      </c>
      <c r="P151">
        <f t="shared" ref="P151" si="91">O151*1.5</f>
        <v>12.99</v>
      </c>
      <c r="Q151">
        <f t="shared" ref="Q151" si="92">L151+P151</f>
        <v>25.29</v>
      </c>
      <c r="R151">
        <f t="shared" ref="R151" si="93">J151-P151</f>
        <v>-9.35</v>
      </c>
    </row>
    <row r="152" spans="1:18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</row>
    <row r="153" spans="1:18" x14ac:dyDescent="0.25">
      <c r="A153" s="8" t="s">
        <v>416</v>
      </c>
      <c r="B153" s="8" t="s">
        <v>417</v>
      </c>
      <c r="C153" s="8">
        <v>0.44</v>
      </c>
      <c r="D153" s="8">
        <v>0.65</v>
      </c>
      <c r="E153" s="8">
        <v>0.67</v>
      </c>
      <c r="F153" s="8">
        <v>0.68</v>
      </c>
      <c r="G153" s="8" t="s">
        <v>463</v>
      </c>
      <c r="H153" s="8" t="s">
        <v>418</v>
      </c>
      <c r="I153" s="8">
        <v>29.1</v>
      </c>
      <c r="J153" s="8">
        <v>30.8</v>
      </c>
      <c r="K153" s="8">
        <v>31.6</v>
      </c>
      <c r="L153" s="8">
        <v>36.4</v>
      </c>
      <c r="M153" s="8">
        <v>37</v>
      </c>
      <c r="N153" s="8"/>
    </row>
    <row r="154" spans="1:18" x14ac:dyDescent="0.25">
      <c r="A154" s="8" t="s">
        <v>494</v>
      </c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</row>
    <row r="155" spans="1:18" x14ac:dyDescent="0.25">
      <c r="A155" s="8" t="s">
        <v>464</v>
      </c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</row>
    <row r="156" spans="1:18" x14ac:dyDescent="0.25">
      <c r="A156" s="8"/>
      <c r="B156" s="8" t="s">
        <v>410</v>
      </c>
      <c r="C156" s="8" t="s">
        <v>411</v>
      </c>
      <c r="D156" s="8" t="s">
        <v>412</v>
      </c>
      <c r="E156" s="8" t="s">
        <v>413</v>
      </c>
      <c r="F156" s="8" t="s">
        <v>414</v>
      </c>
      <c r="G156" s="8" t="s">
        <v>415</v>
      </c>
      <c r="H156" s="8">
        <v>0.05</v>
      </c>
      <c r="I156" s="8">
        <v>0.1</v>
      </c>
      <c r="J156" s="8">
        <v>0.25</v>
      </c>
      <c r="K156" s="8">
        <v>0.5</v>
      </c>
      <c r="L156" s="8">
        <v>0.75</v>
      </c>
      <c r="M156" s="8">
        <v>0.9</v>
      </c>
      <c r="N156" s="8">
        <v>0.95</v>
      </c>
    </row>
    <row r="157" spans="1:18" x14ac:dyDescent="0.25">
      <c r="A157" s="8"/>
      <c r="B157" s="8">
        <v>227</v>
      </c>
      <c r="C157" s="8">
        <v>0</v>
      </c>
      <c r="D157" s="8">
        <v>81</v>
      </c>
      <c r="E157" s="8">
        <v>0.997</v>
      </c>
      <c r="F157" s="8">
        <v>0.63009999999999999</v>
      </c>
      <c r="G157" s="8">
        <v>0.74870000000000003</v>
      </c>
      <c r="H157" s="8">
        <v>0.05</v>
      </c>
      <c r="I157" s="8">
        <v>0.09</v>
      </c>
      <c r="J157" s="8">
        <v>0.2</v>
      </c>
      <c r="K157" s="8">
        <v>0.3</v>
      </c>
      <c r="L157" s="8">
        <v>0.625</v>
      </c>
      <c r="M157" s="8">
        <v>1.3</v>
      </c>
      <c r="N157" s="8">
        <v>2.0680000000000001</v>
      </c>
      <c r="O157">
        <f t="shared" ref="O157" si="94">L157-J157</f>
        <v>0.42499999999999999</v>
      </c>
      <c r="P157">
        <f t="shared" ref="P157" si="95">O157*1.5</f>
        <v>0.63749999999999996</v>
      </c>
      <c r="Q157">
        <f t="shared" ref="Q157" si="96">L157+P157</f>
        <v>1.2625</v>
      </c>
      <c r="R157">
        <f t="shared" ref="R157" si="97">J157-P157</f>
        <v>-0.43749999999999994</v>
      </c>
    </row>
    <row r="158" spans="1:18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</row>
    <row r="159" spans="1:18" x14ac:dyDescent="0.25">
      <c r="A159" s="8" t="s">
        <v>416</v>
      </c>
      <c r="B159" s="8" t="s">
        <v>417</v>
      </c>
      <c r="C159" s="8">
        <v>0</v>
      </c>
      <c r="D159" s="8">
        <v>0.02</v>
      </c>
      <c r="E159" s="8">
        <v>0.03</v>
      </c>
      <c r="F159" s="8">
        <v>0.05</v>
      </c>
      <c r="G159" s="8" t="s">
        <v>465</v>
      </c>
      <c r="H159" s="8" t="s">
        <v>418</v>
      </c>
      <c r="I159" s="8">
        <v>3.3</v>
      </c>
      <c r="J159" s="8">
        <v>3.67</v>
      </c>
      <c r="K159" s="8">
        <v>3.75</v>
      </c>
      <c r="L159" s="8">
        <v>9.3800000000000008</v>
      </c>
      <c r="M159" s="8">
        <v>13.5</v>
      </c>
      <c r="N159" s="8"/>
    </row>
    <row r="160" spans="1:18" x14ac:dyDescent="0.25">
      <c r="A160" s="8" t="s">
        <v>494</v>
      </c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</row>
    <row r="161" spans="1:18" x14ac:dyDescent="0.25">
      <c r="A161" s="8" t="s">
        <v>466</v>
      </c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</row>
    <row r="162" spans="1:18" x14ac:dyDescent="0.25">
      <c r="A162" s="8"/>
      <c r="B162" s="8" t="s">
        <v>410</v>
      </c>
      <c r="C162" s="8" t="s">
        <v>411</v>
      </c>
      <c r="D162" s="8" t="s">
        <v>412</v>
      </c>
      <c r="E162" s="8" t="s">
        <v>413</v>
      </c>
      <c r="F162" s="8" t="s">
        <v>414</v>
      </c>
      <c r="G162" s="8" t="s">
        <v>415</v>
      </c>
      <c r="H162" s="8">
        <v>0.05</v>
      </c>
      <c r="I162" s="8">
        <v>0.1</v>
      </c>
      <c r="J162" s="8">
        <v>0.25</v>
      </c>
      <c r="K162" s="8">
        <v>0.5</v>
      </c>
      <c r="L162" s="8">
        <v>0.75</v>
      </c>
      <c r="M162" s="8">
        <v>0.9</v>
      </c>
      <c r="N162" s="8">
        <v>0.95</v>
      </c>
    </row>
    <row r="163" spans="1:18" x14ac:dyDescent="0.25">
      <c r="A163" s="8"/>
      <c r="B163" s="8">
        <v>227</v>
      </c>
      <c r="C163" s="8">
        <v>0</v>
      </c>
      <c r="D163" s="8">
        <v>203</v>
      </c>
      <c r="E163" s="8">
        <v>1</v>
      </c>
      <c r="F163" s="8">
        <v>36.68</v>
      </c>
      <c r="G163" s="8">
        <v>11.17</v>
      </c>
      <c r="H163" s="8">
        <v>21.23</v>
      </c>
      <c r="I163" s="8">
        <v>22.8</v>
      </c>
      <c r="J163" s="8">
        <v>29.8</v>
      </c>
      <c r="K163" s="8">
        <v>36.799999999999997</v>
      </c>
      <c r="L163" s="8">
        <v>43.91</v>
      </c>
      <c r="M163" s="8">
        <v>48.81</v>
      </c>
      <c r="N163" s="8">
        <v>52.31</v>
      </c>
      <c r="O163">
        <f t="shared" ref="O163" si="98">L163-J163</f>
        <v>14.109999999999996</v>
      </c>
      <c r="P163">
        <f t="shared" ref="P163" si="99">O163*1.5</f>
        <v>21.164999999999992</v>
      </c>
      <c r="Q163">
        <f t="shared" ref="Q163" si="100">L163+P163</f>
        <v>65.074999999999989</v>
      </c>
      <c r="R163">
        <f t="shared" ref="R163" si="101">J163-P163</f>
        <v>8.6350000000000087</v>
      </c>
    </row>
    <row r="164" spans="1:18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</row>
    <row r="165" spans="1:18" x14ac:dyDescent="0.25">
      <c r="A165" s="8" t="s">
        <v>416</v>
      </c>
      <c r="B165" s="8" t="s">
        <v>417</v>
      </c>
      <c r="C165" s="8">
        <v>9.43</v>
      </c>
      <c r="D165" s="8">
        <v>13.74</v>
      </c>
      <c r="E165" s="8">
        <v>14.22</v>
      </c>
      <c r="F165" s="8">
        <v>18.32</v>
      </c>
      <c r="G165" s="8" t="s">
        <v>467</v>
      </c>
      <c r="H165" s="8" t="s">
        <v>418</v>
      </c>
      <c r="I165" s="8">
        <v>55.62</v>
      </c>
      <c r="J165" s="8">
        <v>56.2</v>
      </c>
      <c r="K165" s="8">
        <v>56.88</v>
      </c>
      <c r="L165" s="8">
        <v>56.99</v>
      </c>
      <c r="M165" s="8">
        <v>58.12</v>
      </c>
      <c r="N165" s="8"/>
    </row>
    <row r="166" spans="1:18" x14ac:dyDescent="0.25">
      <c r="A166" s="8" t="s">
        <v>494</v>
      </c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</row>
    <row r="167" spans="1:18" x14ac:dyDescent="0.25">
      <c r="A167" s="8" t="s">
        <v>468</v>
      </c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</row>
    <row r="168" spans="1:18" x14ac:dyDescent="0.25">
      <c r="A168" s="8"/>
      <c r="B168" s="8" t="s">
        <v>410</v>
      </c>
      <c r="C168" s="8" t="s">
        <v>411</v>
      </c>
      <c r="D168" s="8" t="s">
        <v>412</v>
      </c>
      <c r="E168" s="8" t="s">
        <v>413</v>
      </c>
      <c r="F168" s="8" t="s">
        <v>414</v>
      </c>
      <c r="G168" s="8" t="s">
        <v>415</v>
      </c>
      <c r="H168" s="8">
        <v>0.05</v>
      </c>
      <c r="I168" s="8">
        <v>0.1</v>
      </c>
      <c r="J168" s="8">
        <v>0.25</v>
      </c>
      <c r="K168" s="8">
        <v>0.5</v>
      </c>
      <c r="L168" s="8">
        <v>0.75</v>
      </c>
      <c r="M168" s="8">
        <v>0.9</v>
      </c>
      <c r="N168" s="8">
        <v>0.95</v>
      </c>
    </row>
    <row r="169" spans="1:18" x14ac:dyDescent="0.25">
      <c r="A169" s="8"/>
      <c r="B169" s="8">
        <v>227</v>
      </c>
      <c r="C169" s="8">
        <v>0</v>
      </c>
      <c r="D169" s="8">
        <v>203</v>
      </c>
      <c r="E169" s="8">
        <v>1</v>
      </c>
      <c r="F169" s="8">
        <v>25.04</v>
      </c>
      <c r="G169" s="8">
        <v>10.01</v>
      </c>
      <c r="H169" s="8">
        <v>11.94</v>
      </c>
      <c r="I169" s="8">
        <v>14.47</v>
      </c>
      <c r="J169" s="8">
        <v>19.28</v>
      </c>
      <c r="K169" s="8">
        <v>23.61</v>
      </c>
      <c r="L169" s="8">
        <v>30.35</v>
      </c>
      <c r="M169" s="8">
        <v>38.72</v>
      </c>
      <c r="N169" s="8">
        <v>42.07</v>
      </c>
      <c r="O169">
        <f t="shared" ref="O169" si="102">L169-J169</f>
        <v>11.07</v>
      </c>
      <c r="P169">
        <f t="shared" ref="P169" si="103">O169*1.5</f>
        <v>16.605</v>
      </c>
      <c r="Q169">
        <f t="shared" ref="Q169" si="104">L169+P169</f>
        <v>46.954999999999998</v>
      </c>
      <c r="R169">
        <f t="shared" ref="R169" si="105">J169-P169</f>
        <v>2.6750000000000007</v>
      </c>
    </row>
    <row r="170" spans="1:18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 spans="1:18" x14ac:dyDescent="0.25">
      <c r="A171" s="8" t="s">
        <v>416</v>
      </c>
      <c r="B171" s="8" t="s">
        <v>417</v>
      </c>
      <c r="C171" s="8">
        <v>5.42</v>
      </c>
      <c r="D171" s="8">
        <v>6.8</v>
      </c>
      <c r="E171" s="8">
        <v>7.19</v>
      </c>
      <c r="F171" s="8">
        <v>7.63</v>
      </c>
      <c r="G171" s="8" t="s">
        <v>469</v>
      </c>
      <c r="H171" s="8" t="s">
        <v>418</v>
      </c>
      <c r="I171" s="8">
        <v>46.6</v>
      </c>
      <c r="J171" s="8">
        <v>47.4</v>
      </c>
      <c r="K171" s="8">
        <v>48.7</v>
      </c>
      <c r="L171" s="8">
        <v>51.2</v>
      </c>
      <c r="M171" s="8">
        <v>54.7</v>
      </c>
      <c r="N171" s="8"/>
    </row>
    <row r="172" spans="1:18" x14ac:dyDescent="0.25">
      <c r="A172" s="8" t="s">
        <v>494</v>
      </c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</row>
    <row r="173" spans="1:18" x14ac:dyDescent="0.25">
      <c r="A173" s="8" t="s">
        <v>470</v>
      </c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</row>
    <row r="174" spans="1:18" x14ac:dyDescent="0.25">
      <c r="A174" s="8"/>
      <c r="B174" s="8" t="s">
        <v>410</v>
      </c>
      <c r="C174" s="8" t="s">
        <v>411</v>
      </c>
      <c r="D174" s="8" t="s">
        <v>412</v>
      </c>
      <c r="E174" s="8" t="s">
        <v>413</v>
      </c>
      <c r="F174" s="8" t="s">
        <v>414</v>
      </c>
      <c r="G174" s="8" t="s">
        <v>415</v>
      </c>
      <c r="H174" s="8">
        <v>0.05</v>
      </c>
      <c r="I174" s="8">
        <v>0.1</v>
      </c>
      <c r="J174" s="8">
        <v>0.25</v>
      </c>
      <c r="K174" s="8">
        <v>0.5</v>
      </c>
      <c r="L174" s="8">
        <v>0.75</v>
      </c>
      <c r="M174" s="8">
        <v>0.9</v>
      </c>
      <c r="N174" s="8">
        <v>0.95</v>
      </c>
    </row>
    <row r="175" spans="1:18" x14ac:dyDescent="0.25">
      <c r="A175" s="8"/>
      <c r="B175" s="8">
        <v>227</v>
      </c>
      <c r="C175" s="8">
        <v>0</v>
      </c>
      <c r="D175" s="8">
        <v>83</v>
      </c>
      <c r="E175" s="8">
        <v>0.998</v>
      </c>
      <c r="F175" s="8">
        <v>3.0649999999999999</v>
      </c>
      <c r="G175" s="8">
        <v>0.44159999999999999</v>
      </c>
      <c r="H175" s="8">
        <v>2.5</v>
      </c>
      <c r="I175" s="8">
        <v>2.6</v>
      </c>
      <c r="J175" s="8">
        <v>2.77</v>
      </c>
      <c r="K175" s="8">
        <v>3</v>
      </c>
      <c r="L175" s="8">
        <v>3.3</v>
      </c>
      <c r="M175" s="8">
        <v>3.5939999999999999</v>
      </c>
      <c r="N175" s="8">
        <v>3.6880000000000002</v>
      </c>
      <c r="O175">
        <f t="shared" ref="O175" si="106">L175-J175</f>
        <v>0.5299999999999998</v>
      </c>
      <c r="P175">
        <f t="shared" ref="P175" si="107">O175*1.5</f>
        <v>0.79499999999999971</v>
      </c>
      <c r="Q175">
        <f t="shared" ref="Q175" si="108">L175+P175</f>
        <v>4.0949999999999998</v>
      </c>
      <c r="R175">
        <f t="shared" ref="R175" si="109">J175-P175</f>
        <v>1.9750000000000003</v>
      </c>
    </row>
    <row r="176" spans="1:18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</row>
    <row r="177" spans="1:18" x14ac:dyDescent="0.25">
      <c r="A177" s="8" t="s">
        <v>416</v>
      </c>
      <c r="B177" s="8" t="s">
        <v>417</v>
      </c>
      <c r="C177" s="8">
        <v>2.27</v>
      </c>
      <c r="D177" s="8">
        <v>2.2799999999999998</v>
      </c>
      <c r="E177" s="8">
        <v>2.2999999999999998</v>
      </c>
      <c r="F177" s="8">
        <v>2.4</v>
      </c>
      <c r="G177" s="8" t="s">
        <v>471</v>
      </c>
      <c r="H177" s="8" t="s">
        <v>418</v>
      </c>
      <c r="I177" s="8">
        <v>3.94</v>
      </c>
      <c r="J177" s="8">
        <v>4.24</v>
      </c>
      <c r="K177" s="8">
        <v>4.41</v>
      </c>
      <c r="L177" s="8">
        <v>4.54</v>
      </c>
      <c r="M177" s="8">
        <v>4.84</v>
      </c>
      <c r="N177" s="8"/>
    </row>
    <row r="178" spans="1:18" x14ac:dyDescent="0.25">
      <c r="A178" s="8" t="s">
        <v>494</v>
      </c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</row>
    <row r="179" spans="1:18" x14ac:dyDescent="0.25">
      <c r="A179" s="8" t="s">
        <v>472</v>
      </c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</row>
    <row r="180" spans="1:18" x14ac:dyDescent="0.25">
      <c r="A180" s="8"/>
      <c r="B180" s="8" t="s">
        <v>410</v>
      </c>
      <c r="C180" s="8" t="s">
        <v>411</v>
      </c>
      <c r="D180" s="8" t="s">
        <v>412</v>
      </c>
      <c r="E180" s="8" t="s">
        <v>413</v>
      </c>
      <c r="F180" s="8" t="s">
        <v>414</v>
      </c>
      <c r="G180" s="8" t="s">
        <v>415</v>
      </c>
      <c r="H180" s="8">
        <v>0.05</v>
      </c>
      <c r="I180" s="8">
        <v>0.1</v>
      </c>
      <c r="J180" s="8">
        <v>0.25</v>
      </c>
      <c r="K180" s="8">
        <v>0.5</v>
      </c>
      <c r="L180" s="8">
        <v>0.75</v>
      </c>
      <c r="M180" s="8">
        <v>0.9</v>
      </c>
      <c r="N180" s="8">
        <v>0.95</v>
      </c>
    </row>
    <row r="181" spans="1:18" x14ac:dyDescent="0.25">
      <c r="A181" s="8"/>
      <c r="B181" s="8">
        <v>227</v>
      </c>
      <c r="C181" s="8">
        <v>0</v>
      </c>
      <c r="D181" s="8">
        <v>186</v>
      </c>
      <c r="E181" s="8">
        <v>1</v>
      </c>
      <c r="F181" s="8">
        <v>89.59</v>
      </c>
      <c r="G181" s="8">
        <v>7.3730000000000002</v>
      </c>
      <c r="H181" s="8">
        <v>76.400000000000006</v>
      </c>
      <c r="I181" s="8">
        <v>81.34</v>
      </c>
      <c r="J181" s="8">
        <v>85.11</v>
      </c>
      <c r="K181" s="8">
        <v>91.1</v>
      </c>
      <c r="L181" s="8">
        <v>94.83</v>
      </c>
      <c r="M181" s="8">
        <v>97.2</v>
      </c>
      <c r="N181" s="8">
        <v>97.85</v>
      </c>
      <c r="O181">
        <f t="shared" ref="O181" si="110">L181-J181</f>
        <v>9.7199999999999989</v>
      </c>
      <c r="P181">
        <f t="shared" ref="P181" si="111">O181*1.5</f>
        <v>14.579999999999998</v>
      </c>
      <c r="Q181">
        <f t="shared" ref="Q181" si="112">L181+P181</f>
        <v>109.41</v>
      </c>
      <c r="R181">
        <f t="shared" ref="R181" si="113">J181-P181</f>
        <v>70.53</v>
      </c>
    </row>
    <row r="182" spans="1:18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</row>
    <row r="183" spans="1:18" x14ac:dyDescent="0.25">
      <c r="A183" s="8" t="s">
        <v>416</v>
      </c>
      <c r="B183" s="8" t="s">
        <v>417</v>
      </c>
      <c r="C183" s="8">
        <v>67</v>
      </c>
      <c r="D183" s="8">
        <v>67.319999999999993</v>
      </c>
      <c r="E183" s="8">
        <v>68.900000000000006</v>
      </c>
      <c r="F183" s="8">
        <v>69.989999999999995</v>
      </c>
      <c r="G183" s="8" t="s">
        <v>473</v>
      </c>
      <c r="H183" s="8" t="s">
        <v>418</v>
      </c>
      <c r="I183" s="8">
        <v>98.4</v>
      </c>
      <c r="J183" s="8">
        <v>98.5</v>
      </c>
      <c r="K183" s="8">
        <v>98.7</v>
      </c>
      <c r="L183" s="8">
        <v>99</v>
      </c>
      <c r="M183" s="8">
        <v>99.3</v>
      </c>
      <c r="N183" s="8"/>
    </row>
    <row r="184" spans="1:18" x14ac:dyDescent="0.25">
      <c r="A184" s="8" t="s">
        <v>494</v>
      </c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</row>
    <row r="185" spans="1:18" x14ac:dyDescent="0.25">
      <c r="A185" s="8" t="s">
        <v>474</v>
      </c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</row>
    <row r="186" spans="1:18" x14ac:dyDescent="0.25">
      <c r="A186" s="8"/>
      <c r="B186" s="8" t="s">
        <v>410</v>
      </c>
      <c r="C186" s="8" t="s">
        <v>411</v>
      </c>
      <c r="D186" s="8" t="s">
        <v>412</v>
      </c>
      <c r="E186" s="8" t="s">
        <v>413</v>
      </c>
      <c r="F186" s="8" t="s">
        <v>414</v>
      </c>
      <c r="G186" s="8" t="s">
        <v>415</v>
      </c>
      <c r="H186" s="8">
        <v>0.05</v>
      </c>
      <c r="I186" s="8">
        <v>0.1</v>
      </c>
      <c r="J186" s="8">
        <v>0.25</v>
      </c>
      <c r="K186" s="8">
        <v>0.5</v>
      </c>
      <c r="L186" s="8">
        <v>0.75</v>
      </c>
      <c r="M186" s="8">
        <v>0.9</v>
      </c>
      <c r="N186" s="8">
        <v>0.95</v>
      </c>
    </row>
    <row r="187" spans="1:18" x14ac:dyDescent="0.25">
      <c r="A187" s="8"/>
      <c r="B187" s="8">
        <v>227</v>
      </c>
      <c r="C187" s="8">
        <v>0</v>
      </c>
      <c r="D187" s="8">
        <v>226</v>
      </c>
      <c r="E187" s="8">
        <v>1</v>
      </c>
      <c r="F187" s="8">
        <v>1879</v>
      </c>
      <c r="G187" s="8">
        <v>666.5</v>
      </c>
      <c r="H187" s="8">
        <v>1119</v>
      </c>
      <c r="I187" s="8">
        <v>1202</v>
      </c>
      <c r="J187" s="8">
        <v>1434</v>
      </c>
      <c r="K187" s="8">
        <v>1812</v>
      </c>
      <c r="L187" s="8">
        <v>2210</v>
      </c>
      <c r="M187" s="8">
        <v>2638</v>
      </c>
      <c r="N187" s="8">
        <v>3073</v>
      </c>
      <c r="O187">
        <f t="shared" ref="O187" si="114">L187-J187</f>
        <v>776</v>
      </c>
      <c r="P187">
        <f t="shared" ref="P187" si="115">O187*1.5</f>
        <v>1164</v>
      </c>
      <c r="Q187">
        <f t="shared" ref="Q187" si="116">L187+P187</f>
        <v>3374</v>
      </c>
      <c r="R187">
        <f t="shared" ref="R187" si="117">J187-P187</f>
        <v>270</v>
      </c>
    </row>
    <row r="188" spans="1:18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</row>
    <row r="189" spans="1:18" x14ac:dyDescent="0.25">
      <c r="A189" s="8" t="s">
        <v>416</v>
      </c>
      <c r="B189" s="8" t="s">
        <v>417</v>
      </c>
      <c r="C189" s="8">
        <v>638.35</v>
      </c>
      <c r="D189" s="8">
        <v>854.5</v>
      </c>
      <c r="E189" s="8">
        <v>859</v>
      </c>
      <c r="F189" s="8">
        <v>881.62</v>
      </c>
      <c r="G189" s="8" t="s">
        <v>499</v>
      </c>
      <c r="H189" s="8" t="s">
        <v>418</v>
      </c>
      <c r="I189" s="8">
        <v>3408.19</v>
      </c>
      <c r="J189" s="8">
        <v>3657</v>
      </c>
      <c r="K189" s="8">
        <v>4064</v>
      </c>
      <c r="L189" s="8">
        <v>4099</v>
      </c>
      <c r="M189" s="8">
        <v>4603</v>
      </c>
      <c r="N189" s="8"/>
    </row>
    <row r="190" spans="1:18" x14ac:dyDescent="0.25">
      <c r="A190" s="8" t="s">
        <v>494</v>
      </c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</row>
    <row r="191" spans="1:18" x14ac:dyDescent="0.25">
      <c r="A191" s="8" t="s">
        <v>475</v>
      </c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</row>
    <row r="192" spans="1:18" x14ac:dyDescent="0.25">
      <c r="A192" s="8"/>
      <c r="B192" s="8" t="s">
        <v>410</v>
      </c>
      <c r="C192" s="8" t="s">
        <v>411</v>
      </c>
      <c r="D192" s="8" t="s">
        <v>412</v>
      </c>
      <c r="E192" s="8" t="s">
        <v>413</v>
      </c>
      <c r="F192" s="8" t="s">
        <v>414</v>
      </c>
      <c r="G192" s="8" t="s">
        <v>415</v>
      </c>
      <c r="H192" s="8">
        <v>0.05</v>
      </c>
      <c r="I192" s="8">
        <v>0.1</v>
      </c>
      <c r="J192" s="8">
        <v>0.25</v>
      </c>
      <c r="K192" s="8">
        <v>0.5</v>
      </c>
      <c r="L192" s="8">
        <v>0.75</v>
      </c>
      <c r="M192" s="8">
        <v>0.9</v>
      </c>
      <c r="N192" s="8">
        <v>0.95</v>
      </c>
    </row>
    <row r="193" spans="1:18" x14ac:dyDescent="0.25">
      <c r="A193" s="8"/>
      <c r="B193" s="8">
        <v>227</v>
      </c>
      <c r="C193" s="8">
        <v>0</v>
      </c>
      <c r="D193" s="8">
        <v>216</v>
      </c>
      <c r="E193" s="8">
        <v>1</v>
      </c>
      <c r="F193" s="8">
        <v>194.3</v>
      </c>
      <c r="G193" s="8">
        <v>181.4</v>
      </c>
      <c r="H193" s="8">
        <v>36.15</v>
      </c>
      <c r="I193" s="8">
        <v>44.24</v>
      </c>
      <c r="J193" s="8">
        <v>80.02</v>
      </c>
      <c r="K193" s="8">
        <v>125.26</v>
      </c>
      <c r="L193" s="8">
        <v>222.14</v>
      </c>
      <c r="M193" s="8">
        <v>481.14</v>
      </c>
      <c r="N193" s="8">
        <v>665.1</v>
      </c>
      <c r="O193">
        <f t="shared" ref="O193" si="118">L193-J193</f>
        <v>142.12</v>
      </c>
      <c r="P193">
        <f t="shared" ref="P193" si="119">O193*1.5</f>
        <v>213.18</v>
      </c>
      <c r="Q193">
        <f t="shared" ref="Q193" si="120">L193+P193</f>
        <v>435.32</v>
      </c>
      <c r="R193">
        <f t="shared" ref="R193" si="121">J193-P193</f>
        <v>-133.16000000000003</v>
      </c>
    </row>
    <row r="194" spans="1:18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</row>
    <row r="195" spans="1:18" x14ac:dyDescent="0.25">
      <c r="A195" s="8" t="s">
        <v>416</v>
      </c>
      <c r="B195" s="8" t="s">
        <v>417</v>
      </c>
      <c r="C195" s="8">
        <v>12</v>
      </c>
      <c r="D195" s="8">
        <v>22.62</v>
      </c>
      <c r="E195" s="8">
        <v>24</v>
      </c>
      <c r="F195" s="8">
        <v>26.04</v>
      </c>
      <c r="G195" s="8" t="s">
        <v>500</v>
      </c>
      <c r="H195" s="8" t="s">
        <v>418</v>
      </c>
      <c r="I195" s="8">
        <v>836</v>
      </c>
      <c r="J195" s="8">
        <v>837</v>
      </c>
      <c r="K195" s="8">
        <v>846</v>
      </c>
      <c r="L195" s="8">
        <v>951</v>
      </c>
      <c r="M195" s="8">
        <v>1093</v>
      </c>
      <c r="N195" s="8"/>
    </row>
    <row r="196" spans="1:18" x14ac:dyDescent="0.25">
      <c r="A196" s="8" t="s">
        <v>494</v>
      </c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</row>
    <row r="197" spans="1:18" x14ac:dyDescent="0.25">
      <c r="A197" s="8" t="s">
        <v>476</v>
      </c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</row>
    <row r="198" spans="1:18" x14ac:dyDescent="0.25">
      <c r="A198" s="8"/>
      <c r="B198" s="8" t="s">
        <v>410</v>
      </c>
      <c r="C198" s="8" t="s">
        <v>411</v>
      </c>
      <c r="D198" s="8" t="s">
        <v>412</v>
      </c>
      <c r="E198" s="8" t="s">
        <v>413</v>
      </c>
      <c r="F198" s="8" t="s">
        <v>414</v>
      </c>
      <c r="G198" s="8" t="s">
        <v>415</v>
      </c>
      <c r="H198" s="8">
        <v>0.05</v>
      </c>
      <c r="I198" s="8">
        <v>0.1</v>
      </c>
      <c r="J198" s="8">
        <v>0.25</v>
      </c>
      <c r="K198" s="8">
        <v>0.5</v>
      </c>
      <c r="L198" s="8">
        <v>0.75</v>
      </c>
      <c r="M198" s="8">
        <v>0.9</v>
      </c>
      <c r="N198" s="8">
        <v>0.95</v>
      </c>
    </row>
    <row r="199" spans="1:18" x14ac:dyDescent="0.25">
      <c r="A199" s="8"/>
      <c r="B199" s="8">
        <v>227</v>
      </c>
      <c r="C199" s="8">
        <v>0</v>
      </c>
      <c r="D199" s="8">
        <v>199</v>
      </c>
      <c r="E199" s="8">
        <v>1</v>
      </c>
      <c r="F199" s="8">
        <v>17.34</v>
      </c>
      <c r="G199" s="8">
        <v>12.15</v>
      </c>
      <c r="H199" s="8">
        <v>3.3239999999999998</v>
      </c>
      <c r="I199" s="8">
        <v>5.1180000000000003</v>
      </c>
      <c r="J199" s="8">
        <v>8.8149999999999995</v>
      </c>
      <c r="K199" s="8">
        <v>15.26</v>
      </c>
      <c r="L199" s="8">
        <v>23.545000000000002</v>
      </c>
      <c r="M199" s="8">
        <v>32.799999999999997</v>
      </c>
      <c r="N199" s="8">
        <v>38.479999999999997</v>
      </c>
      <c r="O199">
        <f t="shared" ref="O199" si="122">L199-J199</f>
        <v>14.730000000000002</v>
      </c>
      <c r="P199">
        <f t="shared" ref="P199" si="123">O199*1.5</f>
        <v>22.095000000000002</v>
      </c>
      <c r="Q199">
        <f t="shared" ref="Q199" si="124">L199+P199</f>
        <v>45.64</v>
      </c>
      <c r="R199">
        <f t="shared" ref="R199" si="125">J199-P199</f>
        <v>-13.280000000000003</v>
      </c>
    </row>
    <row r="200" spans="1:18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</row>
    <row r="201" spans="1:18" x14ac:dyDescent="0.25">
      <c r="A201" s="8" t="s">
        <v>416</v>
      </c>
      <c r="B201" s="8" t="s">
        <v>417</v>
      </c>
      <c r="C201" s="8">
        <v>1.66</v>
      </c>
      <c r="D201" s="8">
        <v>1.72</v>
      </c>
      <c r="E201" s="8">
        <v>1.95</v>
      </c>
      <c r="F201" s="8">
        <v>1.99</v>
      </c>
      <c r="G201" s="8" t="s">
        <v>477</v>
      </c>
      <c r="H201" s="8" t="s">
        <v>418</v>
      </c>
      <c r="I201" s="8">
        <v>41.6</v>
      </c>
      <c r="J201" s="8">
        <v>48.23</v>
      </c>
      <c r="K201" s="8">
        <v>48.3</v>
      </c>
      <c r="L201" s="8">
        <v>49.9</v>
      </c>
      <c r="M201" s="8">
        <v>55.3</v>
      </c>
      <c r="N201" s="8"/>
    </row>
    <row r="202" spans="1:18" x14ac:dyDescent="0.25">
      <c r="A202" s="8" t="s">
        <v>494</v>
      </c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 spans="1:18" x14ac:dyDescent="0.25">
      <c r="A203" s="8" t="s">
        <v>478</v>
      </c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 spans="1:18" x14ac:dyDescent="0.25">
      <c r="A204" s="8"/>
      <c r="B204" s="8" t="s">
        <v>410</v>
      </c>
      <c r="C204" s="8" t="s">
        <v>411</v>
      </c>
      <c r="D204" s="8" t="s">
        <v>412</v>
      </c>
      <c r="E204" s="8" t="s">
        <v>413</v>
      </c>
      <c r="F204" s="8" t="s">
        <v>414</v>
      </c>
      <c r="G204" s="8" t="s">
        <v>415</v>
      </c>
      <c r="H204" s="8">
        <v>0.05</v>
      </c>
      <c r="I204" s="8">
        <v>0.1</v>
      </c>
      <c r="J204" s="8">
        <v>0.25</v>
      </c>
      <c r="K204" s="8">
        <v>0.5</v>
      </c>
      <c r="L204" s="8">
        <v>0.75</v>
      </c>
      <c r="M204" s="8">
        <v>0.9</v>
      </c>
      <c r="N204" s="8">
        <v>0.95</v>
      </c>
    </row>
    <row r="205" spans="1:18" x14ac:dyDescent="0.25">
      <c r="A205" s="8"/>
      <c r="B205" s="8">
        <v>227</v>
      </c>
      <c r="C205" s="8">
        <v>0</v>
      </c>
      <c r="D205" s="8">
        <v>183</v>
      </c>
      <c r="E205" s="8">
        <v>1</v>
      </c>
      <c r="F205" s="8">
        <v>8.1839999999999993</v>
      </c>
      <c r="G205" s="8">
        <v>5.8879999999999999</v>
      </c>
      <c r="H205" s="8">
        <v>1.5509999999999999</v>
      </c>
      <c r="I205" s="8">
        <v>2.17</v>
      </c>
      <c r="J205" s="8">
        <v>3.875</v>
      </c>
      <c r="K205" s="8">
        <v>7.2</v>
      </c>
      <c r="L205" s="8">
        <v>11.5</v>
      </c>
      <c r="M205" s="8">
        <v>15.385999999999999</v>
      </c>
      <c r="N205" s="8">
        <v>17.274000000000001</v>
      </c>
      <c r="O205">
        <f t="shared" ref="O205" si="126">L205-J205</f>
        <v>7.625</v>
      </c>
      <c r="P205">
        <f t="shared" ref="P205" si="127">O205*1.5</f>
        <v>11.4375</v>
      </c>
      <c r="Q205">
        <f t="shared" ref="Q205" si="128">L205+P205</f>
        <v>22.9375</v>
      </c>
      <c r="R205">
        <f t="shared" ref="R205" si="129">J205-P205</f>
        <v>-7.5625</v>
      </c>
    </row>
    <row r="206" spans="1:18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 spans="1:18" x14ac:dyDescent="0.25">
      <c r="A207" s="8" t="s">
        <v>416</v>
      </c>
      <c r="B207" s="8" t="s">
        <v>417</v>
      </c>
      <c r="C207" s="8">
        <v>0.4</v>
      </c>
      <c r="D207" s="8">
        <v>0.7</v>
      </c>
      <c r="E207" s="8">
        <v>0.9</v>
      </c>
      <c r="F207" s="8">
        <v>1</v>
      </c>
      <c r="G207" s="8" t="s">
        <v>479</v>
      </c>
      <c r="H207" s="8" t="s">
        <v>418</v>
      </c>
      <c r="I207" s="8">
        <v>20.66</v>
      </c>
      <c r="J207" s="8">
        <v>21.21</v>
      </c>
      <c r="K207" s="8">
        <v>21.4</v>
      </c>
      <c r="L207" s="8">
        <v>26.21</v>
      </c>
      <c r="M207" s="8">
        <v>27.17</v>
      </c>
      <c r="N207" s="8"/>
    </row>
    <row r="208" spans="1:18" x14ac:dyDescent="0.25">
      <c r="A208" s="8" t="s">
        <v>494</v>
      </c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 spans="1:18" x14ac:dyDescent="0.25">
      <c r="A209" s="8" t="s">
        <v>480</v>
      </c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 spans="1:18" x14ac:dyDescent="0.25">
      <c r="A210" s="8"/>
      <c r="B210" s="8" t="s">
        <v>410</v>
      </c>
      <c r="C210" s="8" t="s">
        <v>411</v>
      </c>
      <c r="D210" s="8" t="s">
        <v>412</v>
      </c>
      <c r="E210" s="8" t="s">
        <v>413</v>
      </c>
      <c r="F210" s="8" t="s">
        <v>414</v>
      </c>
      <c r="G210" s="8" t="s">
        <v>415</v>
      </c>
      <c r="H210" s="8">
        <v>0.05</v>
      </c>
      <c r="I210" s="8">
        <v>0.1</v>
      </c>
      <c r="J210" s="8">
        <v>0.25</v>
      </c>
      <c r="K210" s="8">
        <v>0.5</v>
      </c>
      <c r="L210" s="8">
        <v>0.75</v>
      </c>
      <c r="M210" s="8">
        <v>0.9</v>
      </c>
      <c r="N210" s="8">
        <v>0.95</v>
      </c>
    </row>
    <row r="211" spans="1:18" x14ac:dyDescent="0.25">
      <c r="A211" s="8"/>
      <c r="B211" s="8">
        <v>227</v>
      </c>
      <c r="C211" s="8">
        <v>0</v>
      </c>
      <c r="D211" s="8">
        <v>207</v>
      </c>
      <c r="E211" s="8">
        <v>1</v>
      </c>
      <c r="F211" s="8">
        <v>19.010000000000002</v>
      </c>
      <c r="G211" s="8">
        <v>14.38</v>
      </c>
      <c r="H211" s="8">
        <v>5.3239999999999998</v>
      </c>
      <c r="I211" s="8">
        <v>6.3659999999999997</v>
      </c>
      <c r="J211" s="8">
        <v>8.9849999999999994</v>
      </c>
      <c r="K211" s="8">
        <v>13.4</v>
      </c>
      <c r="L211" s="8">
        <v>25.9</v>
      </c>
      <c r="M211" s="8">
        <v>41.003999999999998</v>
      </c>
      <c r="N211" s="8">
        <v>47.399000000000001</v>
      </c>
      <c r="O211">
        <f t="shared" ref="O211" si="130">L211-J211</f>
        <v>16.914999999999999</v>
      </c>
      <c r="P211">
        <f t="shared" ref="P211" si="131">O211*1.5</f>
        <v>25.372499999999999</v>
      </c>
      <c r="Q211">
        <f t="shared" ref="Q211" si="132">L211+P211</f>
        <v>51.272499999999994</v>
      </c>
      <c r="R211">
        <f t="shared" ref="R211" si="133">J211-P211</f>
        <v>-16.387499999999999</v>
      </c>
    </row>
    <row r="212" spans="1:18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 spans="1:18" x14ac:dyDescent="0.25">
      <c r="A213" s="8" t="s">
        <v>416</v>
      </c>
      <c r="B213" s="8" t="s">
        <v>417</v>
      </c>
      <c r="C213" s="8">
        <v>3.12</v>
      </c>
      <c r="D213" s="8">
        <v>3.42</v>
      </c>
      <c r="E213" s="8">
        <v>4.3</v>
      </c>
      <c r="F213" s="8">
        <v>4.3600000000000003</v>
      </c>
      <c r="G213" s="8" t="s">
        <v>481</v>
      </c>
      <c r="H213" s="8" t="s">
        <v>418</v>
      </c>
      <c r="I213" s="8">
        <v>55.61</v>
      </c>
      <c r="J213" s="8">
        <v>55.7</v>
      </c>
      <c r="K213" s="8">
        <v>56.4</v>
      </c>
      <c r="L213" s="8">
        <v>59.2</v>
      </c>
      <c r="M213" s="8">
        <v>64</v>
      </c>
      <c r="N213" s="8"/>
    </row>
    <row r="214" spans="1:18" x14ac:dyDescent="0.25">
      <c r="A214" s="8" t="s">
        <v>494</v>
      </c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 spans="1:18" x14ac:dyDescent="0.25">
      <c r="A215" s="8" t="s">
        <v>482</v>
      </c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  <row r="216" spans="1:18" x14ac:dyDescent="0.25">
      <c r="A216" s="8"/>
      <c r="B216" s="8" t="s">
        <v>410</v>
      </c>
      <c r="C216" s="8" t="s">
        <v>411</v>
      </c>
      <c r="D216" s="8" t="s">
        <v>412</v>
      </c>
      <c r="E216" s="8" t="s">
        <v>413</v>
      </c>
      <c r="F216" s="8" t="s">
        <v>414</v>
      </c>
      <c r="G216" s="8" t="s">
        <v>415</v>
      </c>
      <c r="H216" s="8">
        <v>0.05</v>
      </c>
      <c r="I216" s="8">
        <v>0.1</v>
      </c>
      <c r="J216" s="8">
        <v>0.25</v>
      </c>
      <c r="K216" s="8">
        <v>0.5</v>
      </c>
      <c r="L216" s="8">
        <v>0.75</v>
      </c>
      <c r="M216" s="8">
        <v>0.9</v>
      </c>
      <c r="N216" s="8">
        <v>0.95</v>
      </c>
    </row>
    <row r="217" spans="1:18" x14ac:dyDescent="0.25">
      <c r="A217" s="8"/>
      <c r="B217" s="8">
        <v>227</v>
      </c>
      <c r="C217" s="8">
        <v>0</v>
      </c>
      <c r="D217" s="8">
        <v>227</v>
      </c>
      <c r="E217" s="8">
        <v>1</v>
      </c>
      <c r="F217" s="8">
        <v>1371</v>
      </c>
      <c r="G217" s="8">
        <v>1256</v>
      </c>
      <c r="H217" s="8">
        <v>161.4</v>
      </c>
      <c r="I217" s="8">
        <v>229.4</v>
      </c>
      <c r="J217" s="8">
        <v>475.5</v>
      </c>
      <c r="K217" s="8">
        <v>976</v>
      </c>
      <c r="L217" s="8">
        <v>1946</v>
      </c>
      <c r="M217" s="8">
        <v>2860.5</v>
      </c>
      <c r="N217" s="8">
        <v>3793</v>
      </c>
      <c r="O217">
        <f t="shared" ref="O217" si="134">L217-J217</f>
        <v>1470.5</v>
      </c>
      <c r="P217">
        <f t="shared" ref="P217" si="135">O217*1.5</f>
        <v>2205.75</v>
      </c>
      <c r="Q217">
        <f t="shared" ref="Q217" si="136">L217+P217</f>
        <v>4151.75</v>
      </c>
      <c r="R217">
        <f t="shared" ref="R217" si="137">J217-P217</f>
        <v>-1730.25</v>
      </c>
    </row>
    <row r="218" spans="1:18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</row>
    <row r="219" spans="1:18" x14ac:dyDescent="0.25">
      <c r="A219" s="8" t="s">
        <v>416</v>
      </c>
      <c r="B219" s="8" t="s">
        <v>417</v>
      </c>
      <c r="C219" s="8">
        <v>92</v>
      </c>
      <c r="D219" s="8">
        <v>93</v>
      </c>
      <c r="E219" s="8">
        <v>94</v>
      </c>
      <c r="F219" s="8">
        <v>94.14</v>
      </c>
      <c r="G219" s="8" t="s">
        <v>501</v>
      </c>
      <c r="H219" s="8" t="s">
        <v>418</v>
      </c>
      <c r="I219" s="8">
        <v>4074.27</v>
      </c>
      <c r="J219" s="8">
        <v>4218.99</v>
      </c>
      <c r="K219" s="8">
        <v>5870.76</v>
      </c>
      <c r="L219" s="8">
        <v>6684.61</v>
      </c>
      <c r="M219" s="8">
        <v>8833.99</v>
      </c>
      <c r="N219" s="8"/>
    </row>
    <row r="220" spans="1:18" x14ac:dyDescent="0.25">
      <c r="A220" s="8" t="s">
        <v>494</v>
      </c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</row>
    <row r="221" spans="1:18" x14ac:dyDescent="0.25">
      <c r="A221" s="8" t="s">
        <v>483</v>
      </c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</row>
    <row r="222" spans="1:18" x14ac:dyDescent="0.25">
      <c r="A222" s="8"/>
      <c r="B222" s="8" t="s">
        <v>410</v>
      </c>
      <c r="C222" s="8" t="s">
        <v>411</v>
      </c>
      <c r="D222" s="8" t="s">
        <v>412</v>
      </c>
      <c r="E222" s="8" t="s">
        <v>413</v>
      </c>
      <c r="F222" s="8" t="s">
        <v>414</v>
      </c>
      <c r="G222" s="8" t="s">
        <v>415</v>
      </c>
      <c r="H222" s="8">
        <v>0.05</v>
      </c>
      <c r="I222" s="8">
        <v>0.1</v>
      </c>
      <c r="J222" s="8">
        <v>0.25</v>
      </c>
      <c r="K222" s="8">
        <v>0.5</v>
      </c>
      <c r="L222" s="8">
        <v>0.75</v>
      </c>
      <c r="M222" s="8">
        <v>0.9</v>
      </c>
      <c r="N222" s="8">
        <v>0.95</v>
      </c>
    </row>
    <row r="223" spans="1:18" x14ac:dyDescent="0.25">
      <c r="A223" s="8"/>
      <c r="B223" s="8">
        <v>227</v>
      </c>
      <c r="C223" s="8">
        <v>0</v>
      </c>
      <c r="D223" s="8">
        <v>191</v>
      </c>
      <c r="E223" s="8">
        <v>1</v>
      </c>
      <c r="F223" s="8">
        <v>916.5</v>
      </c>
      <c r="G223" s="8">
        <v>52.66</v>
      </c>
      <c r="H223" s="8">
        <v>840.1</v>
      </c>
      <c r="I223" s="8">
        <v>856.5</v>
      </c>
      <c r="J223" s="8">
        <v>885.3</v>
      </c>
      <c r="K223" s="8">
        <v>916.4</v>
      </c>
      <c r="L223" s="8">
        <v>943.2</v>
      </c>
      <c r="M223" s="8">
        <v>980.9</v>
      </c>
      <c r="N223" s="8">
        <v>994.5</v>
      </c>
      <c r="O223">
        <f t="shared" ref="O223" si="138">L223-J223</f>
        <v>57.900000000000091</v>
      </c>
      <c r="P223">
        <f t="shared" ref="P223" si="139">O223*1.5</f>
        <v>86.850000000000136</v>
      </c>
      <c r="Q223">
        <f t="shared" ref="Q223" si="140">L223+P223</f>
        <v>1030.0500000000002</v>
      </c>
      <c r="R223">
        <f t="shared" ref="R223" si="141">J223-P223</f>
        <v>798.44999999999982</v>
      </c>
    </row>
    <row r="224" spans="1:18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</row>
    <row r="225" spans="1:18" x14ac:dyDescent="0.25">
      <c r="A225" s="8" t="s">
        <v>416</v>
      </c>
      <c r="B225" s="8" t="s">
        <v>417</v>
      </c>
      <c r="C225" s="8">
        <v>767.4</v>
      </c>
      <c r="D225" s="8">
        <v>805</v>
      </c>
      <c r="E225" s="8">
        <v>821.05</v>
      </c>
      <c r="F225" s="8">
        <v>822</v>
      </c>
      <c r="G225" s="8" t="s">
        <v>502</v>
      </c>
      <c r="H225" s="8" t="s">
        <v>418</v>
      </c>
      <c r="I225" s="8">
        <v>1006.84</v>
      </c>
      <c r="J225" s="8">
        <v>1011.33</v>
      </c>
      <c r="K225" s="8">
        <v>1019.56</v>
      </c>
      <c r="L225" s="8">
        <v>1056.29</v>
      </c>
      <c r="M225" s="8">
        <v>1064.28</v>
      </c>
      <c r="N225" s="8"/>
    </row>
    <row r="226" spans="1:18" x14ac:dyDescent="0.25">
      <c r="A226" s="8" t="s">
        <v>494</v>
      </c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</row>
    <row r="227" spans="1:18" x14ac:dyDescent="0.25">
      <c r="A227" s="8" t="s">
        <v>484</v>
      </c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</row>
    <row r="228" spans="1:18" x14ac:dyDescent="0.25">
      <c r="A228" s="8"/>
      <c r="B228" s="8" t="s">
        <v>410</v>
      </c>
      <c r="C228" s="8" t="s">
        <v>411</v>
      </c>
      <c r="D228" s="8" t="s">
        <v>412</v>
      </c>
      <c r="E228" s="8" t="s">
        <v>413</v>
      </c>
      <c r="F228" s="8" t="s">
        <v>414</v>
      </c>
      <c r="G228" s="8" t="s">
        <v>415</v>
      </c>
      <c r="H228" s="8">
        <v>0.05</v>
      </c>
      <c r="I228" s="8">
        <v>0.1</v>
      </c>
      <c r="J228" s="8">
        <v>0.25</v>
      </c>
      <c r="K228" s="8">
        <v>0.5</v>
      </c>
      <c r="L228" s="8">
        <v>0.75</v>
      </c>
      <c r="M228" s="8">
        <v>0.9</v>
      </c>
      <c r="N228" s="8">
        <v>0.95</v>
      </c>
    </row>
    <row r="229" spans="1:18" x14ac:dyDescent="0.25">
      <c r="A229" s="8"/>
      <c r="B229" s="8">
        <v>227</v>
      </c>
      <c r="C229" s="8">
        <v>0</v>
      </c>
      <c r="D229" s="8">
        <v>175</v>
      </c>
      <c r="E229" s="8">
        <v>1</v>
      </c>
      <c r="F229" s="8">
        <v>7.4889999999999999</v>
      </c>
      <c r="G229" s="8">
        <v>5.0049999999999999</v>
      </c>
      <c r="H229" s="8">
        <v>1.63</v>
      </c>
      <c r="I229" s="8">
        <v>2.1</v>
      </c>
      <c r="J229" s="8">
        <v>3.8</v>
      </c>
      <c r="K229" s="8">
        <v>6.8</v>
      </c>
      <c r="L229" s="8">
        <v>10.6</v>
      </c>
      <c r="M229" s="8">
        <v>13.78</v>
      </c>
      <c r="N229" s="8">
        <v>15.32</v>
      </c>
      <c r="O229">
        <f t="shared" ref="O229" si="142">L229-J229</f>
        <v>6.8</v>
      </c>
      <c r="P229">
        <f t="shared" ref="P229" si="143">O229*1.5</f>
        <v>10.199999999999999</v>
      </c>
      <c r="Q229">
        <f t="shared" ref="Q229" si="144">L229+P229</f>
        <v>20.799999999999997</v>
      </c>
      <c r="R229">
        <f t="shared" ref="R229" si="145">J229-P229</f>
        <v>-6.3999999999999995</v>
      </c>
    </row>
    <row r="230" spans="1:18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</row>
    <row r="231" spans="1:18" x14ac:dyDescent="0.25">
      <c r="A231" s="8" t="s">
        <v>416</v>
      </c>
      <c r="B231" s="8" t="s">
        <v>417</v>
      </c>
      <c r="C231" s="8">
        <v>0.7</v>
      </c>
      <c r="D231" s="8">
        <v>0.8</v>
      </c>
      <c r="E231" s="8">
        <v>0.98</v>
      </c>
      <c r="F231" s="8">
        <v>1.1000000000000001</v>
      </c>
      <c r="G231" s="8" t="s">
        <v>485</v>
      </c>
      <c r="H231" s="8" t="s">
        <v>418</v>
      </c>
      <c r="I231" s="8">
        <v>16.68</v>
      </c>
      <c r="J231" s="8">
        <v>16.739999999999998</v>
      </c>
      <c r="K231" s="8">
        <v>17.86</v>
      </c>
      <c r="L231" s="8">
        <v>20.149999999999999</v>
      </c>
      <c r="M231" s="8">
        <v>21.44</v>
      </c>
      <c r="N231" s="8"/>
    </row>
    <row r="232" spans="1:18" x14ac:dyDescent="0.25">
      <c r="A232" s="8" t="s">
        <v>494</v>
      </c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</row>
    <row r="233" spans="1:18" x14ac:dyDescent="0.25">
      <c r="A233" s="8" t="s">
        <v>486</v>
      </c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</row>
    <row r="234" spans="1:18" x14ac:dyDescent="0.25">
      <c r="A234" s="8"/>
      <c r="B234" s="8" t="s">
        <v>410</v>
      </c>
      <c r="C234" s="8" t="s">
        <v>411</v>
      </c>
      <c r="D234" s="8" t="s">
        <v>412</v>
      </c>
      <c r="E234" s="8" t="s">
        <v>413</v>
      </c>
      <c r="F234" s="8" t="s">
        <v>414</v>
      </c>
      <c r="G234" s="8" t="s">
        <v>415</v>
      </c>
      <c r="H234" s="8">
        <v>0.05</v>
      </c>
      <c r="I234" s="8">
        <v>0.1</v>
      </c>
      <c r="J234" s="8">
        <v>0.25</v>
      </c>
      <c r="K234" s="8">
        <v>0.5</v>
      </c>
      <c r="L234" s="8">
        <v>0.75</v>
      </c>
      <c r="M234" s="8">
        <v>0.9</v>
      </c>
      <c r="N234" s="8">
        <v>0.95</v>
      </c>
    </row>
    <row r="235" spans="1:18" x14ac:dyDescent="0.25">
      <c r="A235" s="8"/>
      <c r="B235" s="8">
        <v>227</v>
      </c>
      <c r="C235" s="8">
        <v>0</v>
      </c>
      <c r="D235" s="8">
        <v>161</v>
      </c>
      <c r="E235" s="8">
        <v>1</v>
      </c>
      <c r="F235" s="8">
        <v>7.1559999999999997</v>
      </c>
      <c r="G235" s="8">
        <v>7.7990000000000004</v>
      </c>
      <c r="H235" s="8">
        <v>8.5999999999999993E-2</v>
      </c>
      <c r="I235" s="8">
        <v>0.29199999999999998</v>
      </c>
      <c r="J235" s="8">
        <v>1.3</v>
      </c>
      <c r="K235" s="8">
        <v>4.4000000000000004</v>
      </c>
      <c r="L235" s="8">
        <v>11.65</v>
      </c>
      <c r="M235" s="8">
        <v>17.149999999999999</v>
      </c>
      <c r="N235" s="8">
        <v>21.411000000000001</v>
      </c>
      <c r="O235">
        <f t="shared" ref="O235" si="146">L235-J235</f>
        <v>10.35</v>
      </c>
      <c r="P235">
        <f t="shared" ref="P235" si="147">O235*1.5</f>
        <v>15.524999999999999</v>
      </c>
      <c r="Q235">
        <f t="shared" ref="Q235" si="148">L235+P235</f>
        <v>27.174999999999997</v>
      </c>
      <c r="R235">
        <f t="shared" ref="R235" si="149">J235-P235</f>
        <v>-14.224999999999998</v>
      </c>
    </row>
    <row r="236" spans="1:18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</row>
    <row r="237" spans="1:18" x14ac:dyDescent="0.25">
      <c r="A237" s="8" t="s">
        <v>416</v>
      </c>
      <c r="B237" s="8" t="s">
        <v>417</v>
      </c>
      <c r="C237" s="8">
        <v>0</v>
      </c>
      <c r="D237" s="8">
        <v>0.02</v>
      </c>
      <c r="E237" s="8">
        <v>0.03</v>
      </c>
      <c r="F237" s="8">
        <v>0.04</v>
      </c>
      <c r="G237" s="8" t="s">
        <v>487</v>
      </c>
      <c r="H237" s="8" t="s">
        <v>418</v>
      </c>
      <c r="I237" s="8">
        <v>26.39</v>
      </c>
      <c r="J237" s="8">
        <v>28.02</v>
      </c>
      <c r="K237" s="8">
        <v>34.840000000000003</v>
      </c>
      <c r="L237" s="8">
        <v>36.93</v>
      </c>
      <c r="M237" s="8">
        <v>41.84</v>
      </c>
      <c r="N237" s="8"/>
    </row>
    <row r="238" spans="1:18" x14ac:dyDescent="0.25">
      <c r="A238" s="8" t="s">
        <v>494</v>
      </c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</row>
    <row r="239" spans="1:18" x14ac:dyDescent="0.25">
      <c r="A239" s="8" t="s">
        <v>488</v>
      </c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</row>
    <row r="240" spans="1:18" x14ac:dyDescent="0.25">
      <c r="A240" s="8"/>
      <c r="B240" s="8" t="s">
        <v>410</v>
      </c>
      <c r="C240" s="8" t="s">
        <v>411</v>
      </c>
      <c r="D240" s="8" t="s">
        <v>412</v>
      </c>
      <c r="E240" s="8" t="s">
        <v>413</v>
      </c>
      <c r="F240" s="8" t="s">
        <v>414</v>
      </c>
      <c r="G240" s="8" t="s">
        <v>415</v>
      </c>
      <c r="H240" s="8">
        <v>0.05</v>
      </c>
      <c r="I240" s="8">
        <v>0.1</v>
      </c>
      <c r="J240" s="8">
        <v>0.25</v>
      </c>
      <c r="K240" s="8">
        <v>0.5</v>
      </c>
      <c r="L240" s="8">
        <v>0.75</v>
      </c>
      <c r="M240" s="8">
        <v>0.9</v>
      </c>
      <c r="N240" s="8">
        <v>0.95</v>
      </c>
    </row>
    <row r="241" spans="1:18" x14ac:dyDescent="0.25">
      <c r="A241" s="8"/>
      <c r="B241" s="8">
        <v>227</v>
      </c>
      <c r="C241" s="8">
        <v>0</v>
      </c>
      <c r="D241" s="8">
        <v>188</v>
      </c>
      <c r="E241" s="8">
        <v>1</v>
      </c>
      <c r="F241" s="8">
        <v>45.03</v>
      </c>
      <c r="G241" s="8">
        <v>10.08</v>
      </c>
      <c r="H241" s="8">
        <v>30.62</v>
      </c>
      <c r="I241" s="8">
        <v>33.549999999999997</v>
      </c>
      <c r="J241" s="8">
        <v>39.19</v>
      </c>
      <c r="K241" s="8">
        <v>45.14</v>
      </c>
      <c r="L241" s="8">
        <v>50.9</v>
      </c>
      <c r="M241" s="8">
        <v>56.84</v>
      </c>
      <c r="N241" s="8">
        <v>59.94</v>
      </c>
      <c r="O241">
        <f t="shared" ref="O241" si="150">L241-J241</f>
        <v>11.71</v>
      </c>
      <c r="P241">
        <f t="shared" ref="P241" si="151">O241*1.5</f>
        <v>17.565000000000001</v>
      </c>
      <c r="Q241">
        <f t="shared" ref="Q241" si="152">L241+P241</f>
        <v>68.465000000000003</v>
      </c>
      <c r="R241">
        <f t="shared" ref="R241" si="153">J241-P241</f>
        <v>21.624999999999996</v>
      </c>
    </row>
    <row r="242" spans="1:18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</row>
    <row r="243" spans="1:18" x14ac:dyDescent="0.25">
      <c r="A243" s="8" t="s">
        <v>416</v>
      </c>
      <c r="B243" s="8" t="s">
        <v>417</v>
      </c>
      <c r="C243" s="8">
        <v>13.93</v>
      </c>
      <c r="D243" s="8">
        <v>21.46</v>
      </c>
      <c r="E243" s="8">
        <v>23.02</v>
      </c>
      <c r="F243" s="8">
        <v>23.38</v>
      </c>
      <c r="G243" s="8" t="s">
        <v>489</v>
      </c>
      <c r="H243" s="8" t="s">
        <v>418</v>
      </c>
      <c r="I243" s="8">
        <v>61.22</v>
      </c>
      <c r="J243" s="8">
        <v>61.7</v>
      </c>
      <c r="K243" s="8">
        <v>63.05</v>
      </c>
      <c r="L243" s="8">
        <v>63.9</v>
      </c>
      <c r="M243" s="8">
        <v>66.16</v>
      </c>
      <c r="N243" s="8"/>
    </row>
    <row r="244" spans="1:18" x14ac:dyDescent="0.25">
      <c r="A244" s="8" t="s">
        <v>494</v>
      </c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</row>
    <row r="245" spans="1:18" x14ac:dyDescent="0.25">
      <c r="A245" s="8" t="s">
        <v>490</v>
      </c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</row>
    <row r="246" spans="1:18" x14ac:dyDescent="0.25">
      <c r="A246" s="8"/>
      <c r="B246" s="8" t="s">
        <v>410</v>
      </c>
      <c r="C246" s="8" t="s">
        <v>411</v>
      </c>
      <c r="D246" s="8" t="s">
        <v>412</v>
      </c>
      <c r="E246" s="8" t="s">
        <v>413</v>
      </c>
      <c r="F246" s="8" t="s">
        <v>414</v>
      </c>
      <c r="G246" s="8" t="s">
        <v>415</v>
      </c>
      <c r="H246" s="8">
        <v>0.05</v>
      </c>
      <c r="I246" s="8">
        <v>0.1</v>
      </c>
      <c r="J246" s="8">
        <v>0.25</v>
      </c>
      <c r="K246" s="8">
        <v>0.5</v>
      </c>
      <c r="L246" s="8">
        <v>0.75</v>
      </c>
      <c r="M246" s="8">
        <v>0.9</v>
      </c>
      <c r="N246" s="8">
        <v>0.95</v>
      </c>
    </row>
    <row r="247" spans="1:18" x14ac:dyDescent="0.25">
      <c r="A247" s="8"/>
      <c r="B247" s="8">
        <v>227</v>
      </c>
      <c r="C247" s="8">
        <v>0</v>
      </c>
      <c r="D247" s="8">
        <v>225</v>
      </c>
      <c r="E247" s="8">
        <v>1</v>
      </c>
      <c r="F247" s="8">
        <v>1592</v>
      </c>
      <c r="G247" s="8">
        <v>594.29999999999995</v>
      </c>
      <c r="H247" s="8">
        <v>902.9</v>
      </c>
      <c r="I247" s="8">
        <v>987.5</v>
      </c>
      <c r="J247" s="8">
        <v>1206.3</v>
      </c>
      <c r="K247" s="8">
        <v>1522</v>
      </c>
      <c r="L247" s="8">
        <v>1829.2</v>
      </c>
      <c r="M247" s="8">
        <v>2327.1</v>
      </c>
      <c r="N247" s="8">
        <v>2535</v>
      </c>
      <c r="O247">
        <f t="shared" ref="O247" si="154">L247-J247</f>
        <v>622.90000000000009</v>
      </c>
      <c r="P247">
        <f t="shared" ref="P247" si="155">O247*1.5</f>
        <v>934.35000000000014</v>
      </c>
      <c r="Q247">
        <f t="shared" ref="Q247" si="156">L247+P247</f>
        <v>2763.55</v>
      </c>
      <c r="R247">
        <f t="shared" ref="R247" si="157">J247-P247</f>
        <v>271.94999999999982</v>
      </c>
    </row>
    <row r="248" spans="1:18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</row>
    <row r="249" spans="1:18" x14ac:dyDescent="0.25">
      <c r="A249" s="8" t="s">
        <v>416</v>
      </c>
      <c r="B249" s="8" t="s">
        <v>417</v>
      </c>
      <c r="C249" s="8">
        <v>688</v>
      </c>
      <c r="D249" s="8">
        <v>757.38</v>
      </c>
      <c r="E249" s="8">
        <v>786.57</v>
      </c>
      <c r="F249" s="8">
        <v>804.5</v>
      </c>
      <c r="G249" s="8" t="s">
        <v>503</v>
      </c>
      <c r="H249" s="8" t="s">
        <v>418</v>
      </c>
      <c r="I249" s="8">
        <v>3382.45</v>
      </c>
      <c r="J249" s="8">
        <v>3405</v>
      </c>
      <c r="K249" s="8">
        <v>3478</v>
      </c>
      <c r="L249" s="8">
        <v>3538.17</v>
      </c>
      <c r="M249" s="8">
        <v>3926</v>
      </c>
      <c r="N249" s="8"/>
    </row>
    <row r="250" spans="1:18" x14ac:dyDescent="0.25">
      <c r="A250" s="8" t="s">
        <v>494</v>
      </c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</row>
    <row r="251" spans="1:18" x14ac:dyDescent="0.25">
      <c r="A251" s="8" t="s">
        <v>491</v>
      </c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</row>
    <row r="252" spans="1:18" x14ac:dyDescent="0.25">
      <c r="A252" s="8"/>
      <c r="B252" s="8" t="s">
        <v>410</v>
      </c>
      <c r="C252" s="8" t="s">
        <v>411</v>
      </c>
      <c r="D252" s="8" t="s">
        <v>412</v>
      </c>
      <c r="E252" s="8" t="s">
        <v>413</v>
      </c>
      <c r="F252" s="8" t="s">
        <v>414</v>
      </c>
      <c r="G252" s="8" t="s">
        <v>415</v>
      </c>
      <c r="H252" s="8">
        <v>0.05</v>
      </c>
      <c r="I252" s="8">
        <v>0.1</v>
      </c>
      <c r="J252" s="8">
        <v>0.25</v>
      </c>
      <c r="K252" s="8">
        <v>0.5</v>
      </c>
      <c r="L252" s="8">
        <v>0.75</v>
      </c>
      <c r="M252" s="8">
        <v>0.9</v>
      </c>
      <c r="N252" s="8">
        <v>0.95</v>
      </c>
    </row>
    <row r="253" spans="1:18" x14ac:dyDescent="0.25">
      <c r="A253" s="8"/>
      <c r="B253" s="8">
        <v>227</v>
      </c>
      <c r="C253" s="8">
        <v>0</v>
      </c>
      <c r="D253" s="8">
        <v>208</v>
      </c>
      <c r="E253" s="8">
        <v>1</v>
      </c>
      <c r="F253" s="8">
        <v>73.61</v>
      </c>
      <c r="G253" s="8">
        <v>14.94</v>
      </c>
      <c r="H253" s="8">
        <v>49.8</v>
      </c>
      <c r="I253" s="8">
        <v>54.78</v>
      </c>
      <c r="J253" s="8">
        <v>64.63</v>
      </c>
      <c r="K253" s="8">
        <v>76.45</v>
      </c>
      <c r="L253" s="8">
        <v>84.85</v>
      </c>
      <c r="M253" s="8">
        <v>88.48</v>
      </c>
      <c r="N253" s="8">
        <v>90.18</v>
      </c>
      <c r="O253">
        <f t="shared" ref="O253" si="158">L253-J253</f>
        <v>20.22</v>
      </c>
      <c r="P253">
        <f t="shared" ref="P253" si="159">O253*1.5</f>
        <v>30.33</v>
      </c>
      <c r="Q253">
        <f t="shared" ref="Q253" si="160">L253+P253</f>
        <v>115.17999999999999</v>
      </c>
      <c r="R253">
        <f t="shared" ref="R253" si="161">J253-P253</f>
        <v>34.299999999999997</v>
      </c>
    </row>
    <row r="254" spans="1:18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</row>
    <row r="255" spans="1:18" x14ac:dyDescent="0.25">
      <c r="A255" s="8" t="s">
        <v>416</v>
      </c>
      <c r="B255" s="8" t="s">
        <v>417</v>
      </c>
      <c r="C255" s="8">
        <v>30.7</v>
      </c>
      <c r="D255" s="8">
        <v>33.299999999999997</v>
      </c>
      <c r="E255" s="8">
        <v>36.200000000000003</v>
      </c>
      <c r="F255" s="8">
        <v>42.4</v>
      </c>
      <c r="G255" s="8" t="s">
        <v>492</v>
      </c>
      <c r="H255" s="8" t="s">
        <v>418</v>
      </c>
      <c r="I255" s="8">
        <v>92.37</v>
      </c>
      <c r="J255" s="8">
        <v>92.51</v>
      </c>
      <c r="K255" s="8">
        <v>94.7</v>
      </c>
      <c r="L255" s="8">
        <v>94.75</v>
      </c>
      <c r="M255" s="8">
        <v>95.44</v>
      </c>
      <c r="N255" s="8"/>
    </row>
    <row r="256" spans="1:18" x14ac:dyDescent="0.25">
      <c r="A256" s="8" t="s">
        <v>494</v>
      </c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</row>
    <row r="257" spans="1:18" x14ac:dyDescent="0.25">
      <c r="A257" s="8" t="s">
        <v>493</v>
      </c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</row>
    <row r="258" spans="1:18" x14ac:dyDescent="0.25">
      <c r="A258" s="8"/>
      <c r="B258" s="8" t="s">
        <v>410</v>
      </c>
      <c r="C258" s="8" t="s">
        <v>411</v>
      </c>
      <c r="D258" s="8" t="s">
        <v>412</v>
      </c>
      <c r="E258" s="8" t="s">
        <v>413</v>
      </c>
      <c r="F258" s="8" t="s">
        <v>414</v>
      </c>
      <c r="G258" s="8" t="s">
        <v>415</v>
      </c>
      <c r="H258" s="8">
        <v>0.05</v>
      </c>
      <c r="I258" s="8">
        <v>0.1</v>
      </c>
      <c r="J258" s="8">
        <v>0.25</v>
      </c>
      <c r="K258" s="8">
        <v>0.5</v>
      </c>
      <c r="L258" s="8">
        <v>0.75</v>
      </c>
      <c r="M258" s="8">
        <v>0.9</v>
      </c>
      <c r="N258" s="8">
        <v>0.95</v>
      </c>
    </row>
    <row r="259" spans="1:18" x14ac:dyDescent="0.25">
      <c r="A259" s="8"/>
      <c r="B259" s="8">
        <v>227</v>
      </c>
      <c r="C259" s="8">
        <v>0</v>
      </c>
      <c r="D259" s="8">
        <v>227</v>
      </c>
      <c r="E259" s="8">
        <v>1</v>
      </c>
      <c r="F259" s="8">
        <v>4732</v>
      </c>
      <c r="G259" s="8">
        <v>3602</v>
      </c>
      <c r="H259" s="8">
        <v>1200</v>
      </c>
      <c r="I259" s="8">
        <v>1660</v>
      </c>
      <c r="J259" s="8">
        <v>2294</v>
      </c>
      <c r="K259" s="8">
        <v>3488</v>
      </c>
      <c r="L259" s="8">
        <v>6144</v>
      </c>
      <c r="M259" s="8">
        <v>10005</v>
      </c>
      <c r="N259" s="8">
        <v>11345</v>
      </c>
      <c r="O259">
        <f t="shared" ref="O259" si="162">L259-J259</f>
        <v>3850</v>
      </c>
      <c r="P259">
        <f t="shared" ref="P259" si="163">O259*1.5</f>
        <v>5775</v>
      </c>
      <c r="Q259">
        <f t="shared" ref="Q259" si="164">L259+P259</f>
        <v>11919</v>
      </c>
      <c r="R259">
        <f t="shared" ref="R259" si="165">J259-P259</f>
        <v>-3481</v>
      </c>
    </row>
    <row r="260" spans="1:18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</row>
    <row r="261" spans="1:18" x14ac:dyDescent="0.25">
      <c r="A261" s="8" t="s">
        <v>416</v>
      </c>
      <c r="B261" s="8" t="s">
        <v>417</v>
      </c>
      <c r="C261" s="8">
        <v>587</v>
      </c>
      <c r="D261" s="8">
        <v>611</v>
      </c>
      <c r="E261" s="8">
        <v>657.81</v>
      </c>
      <c r="F261" s="8">
        <v>699.84</v>
      </c>
      <c r="G261" s="8" t="s">
        <v>504</v>
      </c>
      <c r="H261" s="8" t="s">
        <v>418</v>
      </c>
      <c r="I261" s="8">
        <v>14236.82</v>
      </c>
      <c r="J261" s="8">
        <v>15542.68</v>
      </c>
      <c r="K261" s="8">
        <v>16778</v>
      </c>
      <c r="L261" s="8">
        <v>18010.400000000001</v>
      </c>
      <c r="M261" s="8">
        <v>22034.12</v>
      </c>
      <c r="N261" s="8"/>
    </row>
    <row r="262" spans="1:18" x14ac:dyDescent="0.25">
      <c r="A262" s="8" t="s">
        <v>494</v>
      </c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</row>
    <row r="263" spans="1:18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"/>
  <sheetViews>
    <sheetView tabSelected="1" topLeftCell="A124" workbookViewId="0">
      <selection activeCell="D135" sqref="D135"/>
    </sheetView>
  </sheetViews>
  <sheetFormatPr defaultRowHeight="15" x14ac:dyDescent="0.25"/>
  <cols>
    <col min="1" max="1" width="9.140625" style="9"/>
    <col min="2" max="2" width="37" bestFit="1" customWidth="1"/>
    <col min="3" max="3" width="11.28515625" style="9" bestFit="1" customWidth="1"/>
    <col min="4" max="4" width="17.5703125" bestFit="1" customWidth="1"/>
  </cols>
  <sheetData>
    <row r="1" spans="1:3" x14ac:dyDescent="0.25">
      <c r="C1" s="9" t="s">
        <v>513</v>
      </c>
    </row>
    <row r="2" spans="1:3" x14ac:dyDescent="0.25">
      <c r="A2" s="9">
        <v>1</v>
      </c>
      <c r="B2" t="s">
        <v>0</v>
      </c>
      <c r="C2" s="9" t="s">
        <v>514</v>
      </c>
    </row>
    <row r="3" spans="1:3" ht="15.75" thickBot="1" x14ac:dyDescent="0.3">
      <c r="A3" s="9">
        <v>2</v>
      </c>
      <c r="B3" t="s">
        <v>204</v>
      </c>
      <c r="C3" s="9" t="s">
        <v>515</v>
      </c>
    </row>
    <row r="4" spans="1:3" x14ac:dyDescent="0.25">
      <c r="A4" s="9">
        <v>3</v>
      </c>
      <c r="B4" s="1" t="s">
        <v>205</v>
      </c>
      <c r="C4" s="9" t="s">
        <v>516</v>
      </c>
    </row>
    <row r="5" spans="1:3" x14ac:dyDescent="0.25">
      <c r="A5" s="9">
        <v>4</v>
      </c>
      <c r="B5" s="2" t="s">
        <v>206</v>
      </c>
      <c r="C5" s="9" t="s">
        <v>516</v>
      </c>
    </row>
    <row r="6" spans="1:3" x14ac:dyDescent="0.25">
      <c r="A6" s="9">
        <v>5</v>
      </c>
      <c r="B6" s="3" t="s">
        <v>207</v>
      </c>
      <c r="C6" s="9" t="s">
        <v>516</v>
      </c>
    </row>
    <row r="7" spans="1:3" x14ac:dyDescent="0.25">
      <c r="A7" s="9">
        <v>6</v>
      </c>
      <c r="B7" s="2" t="s">
        <v>209</v>
      </c>
      <c r="C7" s="9" t="s">
        <v>516</v>
      </c>
    </row>
    <row r="8" spans="1:3" x14ac:dyDescent="0.25">
      <c r="A8" s="9">
        <v>7</v>
      </c>
      <c r="B8" s="2" t="s">
        <v>208</v>
      </c>
      <c r="C8" s="9" t="s">
        <v>516</v>
      </c>
    </row>
    <row r="9" spans="1:3" ht="15.75" thickBot="1" x14ac:dyDescent="0.3">
      <c r="A9" s="9">
        <v>8</v>
      </c>
      <c r="B9" s="4" t="s">
        <v>210</v>
      </c>
      <c r="C9" s="9" t="s">
        <v>516</v>
      </c>
    </row>
    <row r="10" spans="1:3" x14ac:dyDescent="0.25">
      <c r="A10" s="9">
        <v>9</v>
      </c>
      <c r="B10" s="1" t="s">
        <v>211</v>
      </c>
      <c r="C10" s="9" t="s">
        <v>410</v>
      </c>
    </row>
    <row r="11" spans="1:3" x14ac:dyDescent="0.25">
      <c r="A11" s="9">
        <v>10</v>
      </c>
      <c r="B11" s="2" t="s">
        <v>212</v>
      </c>
      <c r="C11" s="9" t="s">
        <v>512</v>
      </c>
    </row>
    <row r="12" spans="1:3" x14ac:dyDescent="0.25">
      <c r="A12" s="9">
        <v>11</v>
      </c>
      <c r="B12" s="2" t="s">
        <v>213</v>
      </c>
      <c r="C12" s="9" t="s">
        <v>410</v>
      </c>
    </row>
    <row r="13" spans="1:3" x14ac:dyDescent="0.25">
      <c r="A13" s="9">
        <v>12</v>
      </c>
      <c r="B13" s="2" t="s">
        <v>214</v>
      </c>
      <c r="C13" s="9" t="s">
        <v>410</v>
      </c>
    </row>
    <row r="14" spans="1:3" x14ac:dyDescent="0.25">
      <c r="A14" s="9">
        <v>13</v>
      </c>
      <c r="B14" s="2" t="s">
        <v>215</v>
      </c>
      <c r="C14" s="9" t="s">
        <v>410</v>
      </c>
    </row>
    <row r="15" spans="1:3" ht="15.75" thickBot="1" x14ac:dyDescent="0.3">
      <c r="A15" s="9">
        <v>14</v>
      </c>
      <c r="B15" s="5" t="s">
        <v>216</v>
      </c>
      <c r="C15" s="9" t="s">
        <v>410</v>
      </c>
    </row>
    <row r="16" spans="1:3" x14ac:dyDescent="0.25">
      <c r="A16" s="9">
        <v>15</v>
      </c>
      <c r="B16" s="1" t="s">
        <v>217</v>
      </c>
      <c r="C16" s="9" t="s">
        <v>410</v>
      </c>
    </row>
    <row r="17" spans="1:3" x14ac:dyDescent="0.25">
      <c r="A17" s="9">
        <v>16</v>
      </c>
      <c r="B17" s="2" t="s">
        <v>218</v>
      </c>
      <c r="C17" s="9" t="s">
        <v>410</v>
      </c>
    </row>
    <row r="18" spans="1:3" ht="15.75" thickBot="1" x14ac:dyDescent="0.3">
      <c r="A18" s="9">
        <v>17</v>
      </c>
      <c r="B18" s="5" t="s">
        <v>219</v>
      </c>
      <c r="C18" s="9" t="s">
        <v>512</v>
      </c>
    </row>
    <row r="19" spans="1:3" x14ac:dyDescent="0.25">
      <c r="A19" s="9">
        <v>18</v>
      </c>
      <c r="B19" s="1" t="s">
        <v>222</v>
      </c>
      <c r="C19" s="9" t="s">
        <v>512</v>
      </c>
    </row>
    <row r="20" spans="1:3" x14ac:dyDescent="0.25">
      <c r="A20" s="9">
        <v>19</v>
      </c>
      <c r="B20" s="2" t="s">
        <v>220</v>
      </c>
      <c r="C20" s="9" t="s">
        <v>512</v>
      </c>
    </row>
    <row r="21" spans="1:3" ht="15.75" thickBot="1" x14ac:dyDescent="0.3">
      <c r="A21" s="9">
        <v>20</v>
      </c>
      <c r="B21" s="5" t="s">
        <v>221</v>
      </c>
      <c r="C21" s="9" t="s">
        <v>410</v>
      </c>
    </row>
    <row r="22" spans="1:3" x14ac:dyDescent="0.25">
      <c r="A22" s="9">
        <v>21</v>
      </c>
      <c r="B22" s="1" t="s">
        <v>223</v>
      </c>
      <c r="C22" s="9" t="s">
        <v>512</v>
      </c>
    </row>
    <row r="23" spans="1:3" x14ac:dyDescent="0.25">
      <c r="A23" s="9">
        <v>22</v>
      </c>
      <c r="B23" s="2" t="s">
        <v>224</v>
      </c>
      <c r="C23" s="9" t="s">
        <v>512</v>
      </c>
    </row>
    <row r="24" spans="1:3" x14ac:dyDescent="0.25">
      <c r="A24" s="9">
        <v>23</v>
      </c>
      <c r="B24" s="2" t="s">
        <v>225</v>
      </c>
      <c r="C24" s="9" t="s">
        <v>410</v>
      </c>
    </row>
    <row r="25" spans="1:3" x14ac:dyDescent="0.25">
      <c r="A25" s="9">
        <v>24</v>
      </c>
      <c r="B25" s="2" t="s">
        <v>226</v>
      </c>
      <c r="C25" s="9" t="s">
        <v>410</v>
      </c>
    </row>
    <row r="26" spans="1:3" x14ac:dyDescent="0.25">
      <c r="A26" s="9">
        <v>25</v>
      </c>
      <c r="B26" s="2" t="s">
        <v>227</v>
      </c>
      <c r="C26" s="9" t="s">
        <v>512</v>
      </c>
    </row>
    <row r="27" spans="1:3" ht="15.75" thickBot="1" x14ac:dyDescent="0.3">
      <c r="A27" s="9">
        <v>26</v>
      </c>
      <c r="B27" s="5" t="s">
        <v>228</v>
      </c>
      <c r="C27" s="9" t="s">
        <v>512</v>
      </c>
    </row>
    <row r="28" spans="1:3" x14ac:dyDescent="0.25">
      <c r="A28" s="9">
        <v>27</v>
      </c>
      <c r="B28" s="1" t="s">
        <v>229</v>
      </c>
      <c r="C28" s="9" t="s">
        <v>512</v>
      </c>
    </row>
    <row r="29" spans="1:3" x14ac:dyDescent="0.25">
      <c r="A29" s="9">
        <v>28</v>
      </c>
      <c r="B29" s="2" t="s">
        <v>230</v>
      </c>
      <c r="C29" s="9" t="s">
        <v>512</v>
      </c>
    </row>
    <row r="30" spans="1:3" x14ac:dyDescent="0.25">
      <c r="A30" s="9">
        <v>29</v>
      </c>
      <c r="B30" s="2" t="s">
        <v>231</v>
      </c>
      <c r="C30" s="9" t="s">
        <v>512</v>
      </c>
    </row>
    <row r="31" spans="1:3" x14ac:dyDescent="0.25">
      <c r="A31" s="9">
        <v>30</v>
      </c>
      <c r="B31" s="2" t="s">
        <v>232</v>
      </c>
      <c r="C31" s="9" t="s">
        <v>512</v>
      </c>
    </row>
    <row r="32" spans="1:3" x14ac:dyDescent="0.25">
      <c r="A32" s="9">
        <v>31</v>
      </c>
      <c r="B32" s="2" t="s">
        <v>233</v>
      </c>
      <c r="C32" s="9" t="s">
        <v>512</v>
      </c>
    </row>
    <row r="33" spans="1:3" ht="15.75" thickBot="1" x14ac:dyDescent="0.3">
      <c r="A33" s="9">
        <v>32</v>
      </c>
      <c r="B33" s="5" t="s">
        <v>234</v>
      </c>
      <c r="C33" s="9" t="s">
        <v>512</v>
      </c>
    </row>
    <row r="34" spans="1:3" x14ac:dyDescent="0.25">
      <c r="A34" s="9">
        <v>33</v>
      </c>
      <c r="B34" s="1" t="s">
        <v>235</v>
      </c>
      <c r="C34" s="9" t="s">
        <v>512</v>
      </c>
    </row>
    <row r="35" spans="1:3" x14ac:dyDescent="0.25">
      <c r="A35" s="9">
        <v>34</v>
      </c>
      <c r="B35" s="2" t="s">
        <v>236</v>
      </c>
      <c r="C35" s="9" t="s">
        <v>512</v>
      </c>
    </row>
    <row r="36" spans="1:3" x14ac:dyDescent="0.25">
      <c r="A36" s="9">
        <v>35</v>
      </c>
      <c r="B36" s="2" t="s">
        <v>237</v>
      </c>
      <c r="C36" s="9" t="s">
        <v>512</v>
      </c>
    </row>
    <row r="37" spans="1:3" x14ac:dyDescent="0.25">
      <c r="A37" s="9">
        <v>36</v>
      </c>
      <c r="B37" s="2" t="s">
        <v>238</v>
      </c>
      <c r="C37" s="9" t="s">
        <v>512</v>
      </c>
    </row>
    <row r="38" spans="1:3" x14ac:dyDescent="0.25">
      <c r="A38" s="9">
        <v>37</v>
      </c>
      <c r="B38" s="2" t="s">
        <v>239</v>
      </c>
      <c r="C38" s="9" t="s">
        <v>512</v>
      </c>
    </row>
    <row r="39" spans="1:3" ht="15.75" thickBot="1" x14ac:dyDescent="0.3">
      <c r="A39" s="9">
        <v>38</v>
      </c>
      <c r="B39" s="5" t="s">
        <v>240</v>
      </c>
      <c r="C39" s="9" t="s">
        <v>512</v>
      </c>
    </row>
    <row r="40" spans="1:3" x14ac:dyDescent="0.25">
      <c r="A40" s="9">
        <v>39</v>
      </c>
      <c r="B40" s="1" t="s">
        <v>241</v>
      </c>
      <c r="C40" s="9" t="s">
        <v>512</v>
      </c>
    </row>
    <row r="41" spans="1:3" x14ac:dyDescent="0.25">
      <c r="A41" s="9">
        <v>40</v>
      </c>
      <c r="B41" s="2" t="s">
        <v>242</v>
      </c>
      <c r="C41" s="9" t="s">
        <v>512</v>
      </c>
    </row>
    <row r="42" spans="1:3" x14ac:dyDescent="0.25">
      <c r="A42" s="9">
        <v>41</v>
      </c>
      <c r="B42" s="2" t="s">
        <v>243</v>
      </c>
      <c r="C42" s="9" t="s">
        <v>512</v>
      </c>
    </row>
    <row r="43" spans="1:3" x14ac:dyDescent="0.25">
      <c r="A43" s="9">
        <v>42</v>
      </c>
      <c r="B43" s="2" t="s">
        <v>244</v>
      </c>
      <c r="C43" s="9" t="s">
        <v>512</v>
      </c>
    </row>
    <row r="44" spans="1:3" x14ac:dyDescent="0.25">
      <c r="A44" s="9">
        <v>43</v>
      </c>
      <c r="B44" s="2" t="s">
        <v>246</v>
      </c>
      <c r="C44" s="9" t="s">
        <v>512</v>
      </c>
    </row>
    <row r="45" spans="1:3" x14ac:dyDescent="0.25">
      <c r="A45" s="9">
        <v>44</v>
      </c>
      <c r="B45" s="2" t="s">
        <v>247</v>
      </c>
      <c r="C45" s="9" t="s">
        <v>512</v>
      </c>
    </row>
    <row r="46" spans="1:3" x14ac:dyDescent="0.25">
      <c r="A46" s="9">
        <v>45</v>
      </c>
      <c r="B46" s="2" t="s">
        <v>245</v>
      </c>
      <c r="C46" s="9" t="s">
        <v>512</v>
      </c>
    </row>
    <row r="47" spans="1:3" x14ac:dyDescent="0.25">
      <c r="A47" s="9">
        <v>46</v>
      </c>
      <c r="B47" s="2" t="s">
        <v>248</v>
      </c>
      <c r="C47" s="9" t="s">
        <v>512</v>
      </c>
    </row>
    <row r="48" spans="1:3" x14ac:dyDescent="0.25">
      <c r="A48" s="9">
        <v>47</v>
      </c>
      <c r="B48" s="2" t="s">
        <v>249</v>
      </c>
      <c r="C48" s="9" t="s">
        <v>512</v>
      </c>
    </row>
    <row r="49" spans="1:3" x14ac:dyDescent="0.25">
      <c r="A49" s="9">
        <v>48</v>
      </c>
      <c r="B49" s="2" t="s">
        <v>250</v>
      </c>
      <c r="C49" s="9" t="s">
        <v>512</v>
      </c>
    </row>
    <row r="50" spans="1:3" x14ac:dyDescent="0.25">
      <c r="A50" s="9">
        <v>49</v>
      </c>
      <c r="B50" s="2" t="s">
        <v>251</v>
      </c>
      <c r="C50" s="9" t="s">
        <v>512</v>
      </c>
    </row>
    <row r="51" spans="1:3" ht="15.75" thickBot="1" x14ac:dyDescent="0.3">
      <c r="A51" s="9">
        <v>50</v>
      </c>
      <c r="B51" s="5" t="s">
        <v>252</v>
      </c>
      <c r="C51" s="9" t="s">
        <v>512</v>
      </c>
    </row>
    <row r="52" spans="1:3" x14ac:dyDescent="0.25">
      <c r="A52" s="9">
        <v>51</v>
      </c>
      <c r="B52" s="1" t="s">
        <v>253</v>
      </c>
      <c r="C52" s="9" t="s">
        <v>512</v>
      </c>
    </row>
    <row r="53" spans="1:3" x14ac:dyDescent="0.25">
      <c r="A53" s="9">
        <v>52</v>
      </c>
      <c r="B53" s="2" t="s">
        <v>254</v>
      </c>
      <c r="C53" s="9" t="s">
        <v>512</v>
      </c>
    </row>
    <row r="54" spans="1:3" x14ac:dyDescent="0.25">
      <c r="A54" s="9">
        <v>53</v>
      </c>
      <c r="B54" s="2" t="s">
        <v>255</v>
      </c>
      <c r="C54" s="9" t="s">
        <v>512</v>
      </c>
    </row>
    <row r="55" spans="1:3" x14ac:dyDescent="0.25">
      <c r="A55" s="9">
        <v>54</v>
      </c>
      <c r="B55" s="2" t="s">
        <v>256</v>
      </c>
      <c r="C55" s="9" t="s">
        <v>512</v>
      </c>
    </row>
    <row r="56" spans="1:3" x14ac:dyDescent="0.25">
      <c r="A56" s="9">
        <v>55</v>
      </c>
      <c r="B56" s="2" t="s">
        <v>257</v>
      </c>
      <c r="C56" s="9" t="s">
        <v>512</v>
      </c>
    </row>
    <row r="57" spans="1:3" x14ac:dyDescent="0.25">
      <c r="A57" s="9">
        <v>56</v>
      </c>
      <c r="B57" s="2" t="s">
        <v>258</v>
      </c>
      <c r="C57" s="9" t="s">
        <v>512</v>
      </c>
    </row>
    <row r="58" spans="1:3" x14ac:dyDescent="0.25">
      <c r="A58" s="9">
        <v>57</v>
      </c>
      <c r="B58" s="2" t="s">
        <v>259</v>
      </c>
      <c r="C58" s="9" t="s">
        <v>512</v>
      </c>
    </row>
    <row r="59" spans="1:3" x14ac:dyDescent="0.25">
      <c r="A59" s="9">
        <v>58</v>
      </c>
      <c r="B59" s="2" t="s">
        <v>260</v>
      </c>
      <c r="C59" s="9" t="s">
        <v>512</v>
      </c>
    </row>
    <row r="60" spans="1:3" x14ac:dyDescent="0.25">
      <c r="A60" s="9">
        <v>59</v>
      </c>
      <c r="B60" s="2" t="s">
        <v>261</v>
      </c>
      <c r="C60" s="9" t="s">
        <v>512</v>
      </c>
    </row>
    <row r="61" spans="1:3" x14ac:dyDescent="0.25">
      <c r="A61" s="9">
        <v>60</v>
      </c>
      <c r="B61" s="2" t="s">
        <v>262</v>
      </c>
      <c r="C61" s="9" t="s">
        <v>512</v>
      </c>
    </row>
    <row r="62" spans="1:3" x14ac:dyDescent="0.25">
      <c r="A62" s="9">
        <v>61</v>
      </c>
      <c r="B62" s="2" t="s">
        <v>263</v>
      </c>
      <c r="C62" s="9" t="s">
        <v>410</v>
      </c>
    </row>
    <row r="63" spans="1:3" x14ac:dyDescent="0.25">
      <c r="A63" s="9">
        <v>62</v>
      </c>
      <c r="B63" s="2" t="s">
        <v>264</v>
      </c>
      <c r="C63" s="9" t="s">
        <v>410</v>
      </c>
    </row>
    <row r="64" spans="1:3" ht="15.75" thickBot="1" x14ac:dyDescent="0.3">
      <c r="A64" s="9">
        <v>63</v>
      </c>
      <c r="B64" s="5" t="s">
        <v>265</v>
      </c>
      <c r="C64" s="9" t="s">
        <v>410</v>
      </c>
    </row>
    <row r="65" spans="1:3" x14ac:dyDescent="0.25">
      <c r="A65" s="9">
        <v>64</v>
      </c>
      <c r="B65" s="1" t="s">
        <v>267</v>
      </c>
      <c r="C65" s="9" t="s">
        <v>512</v>
      </c>
    </row>
    <row r="66" spans="1:3" x14ac:dyDescent="0.25">
      <c r="A66" s="9">
        <v>65</v>
      </c>
      <c r="B66" s="2" t="s">
        <v>266</v>
      </c>
      <c r="C66" s="9" t="s">
        <v>512</v>
      </c>
    </row>
    <row r="67" spans="1:3" x14ac:dyDescent="0.25">
      <c r="A67" s="9">
        <v>66</v>
      </c>
      <c r="B67" s="2" t="s">
        <v>268</v>
      </c>
      <c r="C67" s="9" t="s">
        <v>512</v>
      </c>
    </row>
    <row r="68" spans="1:3" x14ac:dyDescent="0.25">
      <c r="A68" s="9">
        <v>67</v>
      </c>
      <c r="B68" s="2" t="s">
        <v>269</v>
      </c>
      <c r="C68" s="9" t="s">
        <v>512</v>
      </c>
    </row>
    <row r="69" spans="1:3" x14ac:dyDescent="0.25">
      <c r="A69" s="9">
        <v>68</v>
      </c>
      <c r="B69" s="2" t="s">
        <v>270</v>
      </c>
      <c r="C69" s="9" t="s">
        <v>410</v>
      </c>
    </row>
    <row r="70" spans="1:3" x14ac:dyDescent="0.25">
      <c r="A70" s="9">
        <v>69</v>
      </c>
      <c r="B70" s="2" t="s">
        <v>271</v>
      </c>
      <c r="C70" s="9" t="s">
        <v>410</v>
      </c>
    </row>
    <row r="71" spans="1:3" x14ac:dyDescent="0.25">
      <c r="A71" s="9">
        <v>70</v>
      </c>
      <c r="B71" s="2" t="s">
        <v>272</v>
      </c>
      <c r="C71" s="9" t="s">
        <v>410</v>
      </c>
    </row>
    <row r="72" spans="1:3" x14ac:dyDescent="0.25">
      <c r="A72" s="9">
        <v>71</v>
      </c>
      <c r="B72" s="2" t="s">
        <v>273</v>
      </c>
      <c r="C72" s="9" t="s">
        <v>410</v>
      </c>
    </row>
    <row r="73" spans="1:3" x14ac:dyDescent="0.25">
      <c r="A73" s="9">
        <v>72</v>
      </c>
      <c r="B73" s="2" t="s">
        <v>274</v>
      </c>
      <c r="C73" s="9" t="s">
        <v>410</v>
      </c>
    </row>
    <row r="74" spans="1:3" x14ac:dyDescent="0.25">
      <c r="A74" s="9">
        <v>73</v>
      </c>
      <c r="B74" s="2" t="s">
        <v>275</v>
      </c>
      <c r="C74" s="9" t="s">
        <v>512</v>
      </c>
    </row>
    <row r="75" spans="1:3" x14ac:dyDescent="0.25">
      <c r="A75" s="9">
        <v>74</v>
      </c>
      <c r="B75" s="2" t="s">
        <v>276</v>
      </c>
      <c r="C75" s="9" t="s">
        <v>512</v>
      </c>
    </row>
    <row r="76" spans="1:3" x14ac:dyDescent="0.25">
      <c r="A76" s="9">
        <v>75</v>
      </c>
      <c r="B76" s="2" t="s">
        <v>277</v>
      </c>
      <c r="C76" s="9" t="s">
        <v>512</v>
      </c>
    </row>
    <row r="77" spans="1:3" x14ac:dyDescent="0.25">
      <c r="A77" s="9">
        <v>76</v>
      </c>
      <c r="B77" s="2" t="s">
        <v>278</v>
      </c>
      <c r="C77" s="9" t="s">
        <v>512</v>
      </c>
    </row>
    <row r="78" spans="1:3" x14ac:dyDescent="0.25">
      <c r="A78" s="9">
        <v>77</v>
      </c>
      <c r="B78" s="2" t="s">
        <v>279</v>
      </c>
      <c r="C78" s="9" t="s">
        <v>512</v>
      </c>
    </row>
    <row r="79" spans="1:3" x14ac:dyDescent="0.25">
      <c r="A79" s="9">
        <v>78</v>
      </c>
      <c r="B79" s="2" t="s">
        <v>280</v>
      </c>
      <c r="C79" s="9" t="s">
        <v>512</v>
      </c>
    </row>
    <row r="80" spans="1:3" x14ac:dyDescent="0.25">
      <c r="A80" s="9">
        <v>79</v>
      </c>
      <c r="B80" s="2" t="s">
        <v>281</v>
      </c>
      <c r="C80" s="9" t="s">
        <v>512</v>
      </c>
    </row>
    <row r="81" spans="1:3" x14ac:dyDescent="0.25">
      <c r="A81" s="9">
        <v>80</v>
      </c>
      <c r="B81" s="2" t="s">
        <v>282</v>
      </c>
      <c r="C81" s="9" t="s">
        <v>512</v>
      </c>
    </row>
    <row r="82" spans="1:3" x14ac:dyDescent="0.25">
      <c r="A82" s="9">
        <v>81</v>
      </c>
      <c r="B82" s="2" t="s">
        <v>283</v>
      </c>
      <c r="C82" s="9" t="s">
        <v>512</v>
      </c>
    </row>
    <row r="83" spans="1:3" x14ac:dyDescent="0.25">
      <c r="A83" s="9">
        <v>82</v>
      </c>
      <c r="B83" s="2" t="s">
        <v>284</v>
      </c>
      <c r="C83" s="9" t="s">
        <v>512</v>
      </c>
    </row>
    <row r="84" spans="1:3" x14ac:dyDescent="0.25">
      <c r="A84" s="9">
        <v>83</v>
      </c>
      <c r="B84" s="2" t="s">
        <v>285</v>
      </c>
      <c r="C84" s="9" t="s">
        <v>512</v>
      </c>
    </row>
    <row r="85" spans="1:3" ht="15.75" thickBot="1" x14ac:dyDescent="0.3">
      <c r="A85" s="9">
        <v>84</v>
      </c>
      <c r="B85" s="5" t="s">
        <v>286</v>
      </c>
      <c r="C85" s="9" t="s">
        <v>512</v>
      </c>
    </row>
    <row r="86" spans="1:3" x14ac:dyDescent="0.25">
      <c r="A86" s="9">
        <v>85</v>
      </c>
      <c r="B86" s="1" t="s">
        <v>287</v>
      </c>
      <c r="C86" s="9" t="s">
        <v>512</v>
      </c>
    </row>
    <row r="87" spans="1:3" x14ac:dyDescent="0.25">
      <c r="A87" s="9">
        <v>86</v>
      </c>
      <c r="B87" s="2" t="s">
        <v>288</v>
      </c>
      <c r="C87" s="9" t="s">
        <v>512</v>
      </c>
    </row>
    <row r="88" spans="1:3" x14ac:dyDescent="0.25">
      <c r="A88" s="9">
        <v>87</v>
      </c>
      <c r="B88" s="2" t="s">
        <v>289</v>
      </c>
      <c r="C88" s="9" t="s">
        <v>512</v>
      </c>
    </row>
    <row r="89" spans="1:3" x14ac:dyDescent="0.25">
      <c r="A89" s="9">
        <v>88</v>
      </c>
      <c r="B89" s="2" t="s">
        <v>290</v>
      </c>
      <c r="C89" s="9" t="s">
        <v>512</v>
      </c>
    </row>
    <row r="90" spans="1:3" x14ac:dyDescent="0.25">
      <c r="A90" s="9">
        <v>89</v>
      </c>
      <c r="B90" s="2" t="s">
        <v>291</v>
      </c>
      <c r="C90" s="9" t="s">
        <v>512</v>
      </c>
    </row>
    <row r="91" spans="1:3" x14ac:dyDescent="0.25">
      <c r="A91" s="9">
        <v>90</v>
      </c>
      <c r="B91" s="2" t="s">
        <v>292</v>
      </c>
      <c r="C91" s="9" t="s">
        <v>512</v>
      </c>
    </row>
    <row r="92" spans="1:3" x14ac:dyDescent="0.25">
      <c r="A92" s="9">
        <v>91</v>
      </c>
      <c r="B92" s="2" t="s">
        <v>293</v>
      </c>
      <c r="C92" s="9" t="s">
        <v>512</v>
      </c>
    </row>
    <row r="93" spans="1:3" x14ac:dyDescent="0.25">
      <c r="A93" s="9">
        <v>92</v>
      </c>
      <c r="B93" s="2" t="s">
        <v>294</v>
      </c>
      <c r="C93" s="9" t="s">
        <v>410</v>
      </c>
    </row>
    <row r="94" spans="1:3" x14ac:dyDescent="0.25">
      <c r="A94" s="9">
        <v>93</v>
      </c>
      <c r="B94" s="2" t="s">
        <v>295</v>
      </c>
      <c r="C94" s="9" t="s">
        <v>410</v>
      </c>
    </row>
    <row r="95" spans="1:3" x14ac:dyDescent="0.25">
      <c r="A95" s="9">
        <v>94</v>
      </c>
      <c r="B95" s="2" t="s">
        <v>296</v>
      </c>
      <c r="C95" s="9" t="s">
        <v>410</v>
      </c>
    </row>
    <row r="96" spans="1:3" x14ac:dyDescent="0.25">
      <c r="A96" s="9">
        <v>95</v>
      </c>
      <c r="B96" s="2" t="s">
        <v>297</v>
      </c>
      <c r="C96" s="9" t="s">
        <v>410</v>
      </c>
    </row>
    <row r="97" spans="1:3" x14ac:dyDescent="0.25">
      <c r="A97" s="9">
        <v>96</v>
      </c>
      <c r="B97" s="2" t="s">
        <v>298</v>
      </c>
      <c r="C97" s="9" t="s">
        <v>410</v>
      </c>
    </row>
    <row r="98" spans="1:3" x14ac:dyDescent="0.25">
      <c r="A98" s="9">
        <v>97</v>
      </c>
      <c r="B98" s="2" t="s">
        <v>299</v>
      </c>
      <c r="C98" s="9" t="s">
        <v>410</v>
      </c>
    </row>
    <row r="99" spans="1:3" x14ac:dyDescent="0.25">
      <c r="A99" s="9">
        <v>98</v>
      </c>
      <c r="B99" s="2" t="s">
        <v>300</v>
      </c>
      <c r="C99" s="9" t="s">
        <v>512</v>
      </c>
    </row>
    <row r="100" spans="1:3" x14ac:dyDescent="0.25">
      <c r="A100" s="9">
        <v>99</v>
      </c>
      <c r="B100" s="2" t="s">
        <v>301</v>
      </c>
      <c r="C100" s="9" t="s">
        <v>512</v>
      </c>
    </row>
    <row r="101" spans="1:3" x14ac:dyDescent="0.25">
      <c r="A101" s="9">
        <v>100</v>
      </c>
      <c r="B101" s="2" t="s">
        <v>302</v>
      </c>
      <c r="C101" s="9" t="s">
        <v>410</v>
      </c>
    </row>
    <row r="102" spans="1:3" x14ac:dyDescent="0.25">
      <c r="A102" s="9">
        <v>101</v>
      </c>
      <c r="B102" s="2" t="s">
        <v>303</v>
      </c>
      <c r="C102" s="9" t="s">
        <v>512</v>
      </c>
    </row>
    <row r="103" spans="1:3" x14ac:dyDescent="0.25">
      <c r="A103" s="9">
        <v>102</v>
      </c>
      <c r="B103" s="2" t="s">
        <v>304</v>
      </c>
      <c r="C103" s="9" t="s">
        <v>512</v>
      </c>
    </row>
    <row r="104" spans="1:3" x14ac:dyDescent="0.25">
      <c r="A104" s="9">
        <v>103</v>
      </c>
      <c r="B104" s="2" t="s">
        <v>305</v>
      </c>
      <c r="C104" s="9" t="s">
        <v>512</v>
      </c>
    </row>
    <row r="105" spans="1:3" x14ac:dyDescent="0.25">
      <c r="A105" s="9">
        <v>104</v>
      </c>
      <c r="B105" s="2" t="s">
        <v>306</v>
      </c>
      <c r="C105" s="9" t="s">
        <v>410</v>
      </c>
    </row>
    <row r="106" spans="1:3" x14ac:dyDescent="0.25">
      <c r="A106" s="9">
        <v>105</v>
      </c>
      <c r="B106" s="2" t="s">
        <v>307</v>
      </c>
      <c r="C106" s="9" t="s">
        <v>512</v>
      </c>
    </row>
    <row r="107" spans="1:3" x14ac:dyDescent="0.25">
      <c r="A107" s="9">
        <v>106</v>
      </c>
      <c r="B107" s="2" t="s">
        <v>308</v>
      </c>
      <c r="C107" s="9" t="s">
        <v>512</v>
      </c>
    </row>
    <row r="108" spans="1:3" x14ac:dyDescent="0.25">
      <c r="A108" s="9">
        <v>107</v>
      </c>
      <c r="B108" s="2" t="s">
        <v>309</v>
      </c>
      <c r="C108" s="9" t="s">
        <v>512</v>
      </c>
    </row>
    <row r="109" spans="1:3" x14ac:dyDescent="0.25">
      <c r="A109" s="9">
        <v>108</v>
      </c>
      <c r="B109" s="2" t="s">
        <v>310</v>
      </c>
      <c r="C109" s="9" t="s">
        <v>410</v>
      </c>
    </row>
    <row r="110" spans="1:3" x14ac:dyDescent="0.25">
      <c r="A110" s="9">
        <v>109</v>
      </c>
      <c r="B110" s="2" t="s">
        <v>311</v>
      </c>
      <c r="C110" s="9" t="s">
        <v>410</v>
      </c>
    </row>
    <row r="111" spans="1:3" x14ac:dyDescent="0.25">
      <c r="A111" s="9">
        <v>110</v>
      </c>
      <c r="B111" s="2" t="s">
        <v>313</v>
      </c>
      <c r="C111" s="9" t="s">
        <v>512</v>
      </c>
    </row>
    <row r="112" spans="1:3" ht="15.75" thickBot="1" x14ac:dyDescent="0.3">
      <c r="A112" s="9">
        <v>111</v>
      </c>
      <c r="B112" s="5" t="s">
        <v>312</v>
      </c>
      <c r="C112" s="9" t="s">
        <v>512</v>
      </c>
    </row>
    <row r="113" spans="1:3" x14ac:dyDescent="0.25">
      <c r="A113" s="9">
        <v>112</v>
      </c>
      <c r="B113" s="1" t="s">
        <v>314</v>
      </c>
      <c r="C113" s="9" t="s">
        <v>512</v>
      </c>
    </row>
    <row r="114" spans="1:3" x14ac:dyDescent="0.25">
      <c r="A114" s="9">
        <v>113</v>
      </c>
      <c r="B114" s="2" t="s">
        <v>315</v>
      </c>
      <c r="C114" s="9" t="s">
        <v>512</v>
      </c>
    </row>
    <row r="115" spans="1:3" x14ac:dyDescent="0.25">
      <c r="A115" s="9">
        <v>114</v>
      </c>
      <c r="B115" s="2" t="s">
        <v>316</v>
      </c>
      <c r="C115" s="9" t="s">
        <v>512</v>
      </c>
    </row>
    <row r="116" spans="1:3" x14ac:dyDescent="0.25">
      <c r="A116" s="9">
        <v>115</v>
      </c>
      <c r="B116" s="2" t="s">
        <v>317</v>
      </c>
      <c r="C116" s="9" t="s">
        <v>512</v>
      </c>
    </row>
    <row r="117" spans="1:3" x14ac:dyDescent="0.25">
      <c r="A117" s="9">
        <v>116</v>
      </c>
      <c r="B117" s="2" t="s">
        <v>318</v>
      </c>
      <c r="C117" s="9" t="s">
        <v>512</v>
      </c>
    </row>
    <row r="118" spans="1:3" x14ac:dyDescent="0.25">
      <c r="A118" s="9">
        <v>117</v>
      </c>
      <c r="B118" s="2" t="s">
        <v>319</v>
      </c>
      <c r="C118" s="9" t="s">
        <v>512</v>
      </c>
    </row>
    <row r="119" spans="1:3" x14ac:dyDescent="0.25">
      <c r="A119" s="9">
        <v>118</v>
      </c>
      <c r="B119" s="2" t="s">
        <v>320</v>
      </c>
      <c r="C119" s="9" t="s">
        <v>512</v>
      </c>
    </row>
    <row r="120" spans="1:3" x14ac:dyDescent="0.25">
      <c r="A120" s="9">
        <v>119</v>
      </c>
      <c r="B120" s="2" t="s">
        <v>321</v>
      </c>
      <c r="C120" s="9" t="s">
        <v>512</v>
      </c>
    </row>
    <row r="121" spans="1:3" x14ac:dyDescent="0.25">
      <c r="A121" s="9">
        <v>120</v>
      </c>
      <c r="B121" s="2" t="s">
        <v>322</v>
      </c>
      <c r="C121" s="9" t="s">
        <v>512</v>
      </c>
    </row>
    <row r="122" spans="1:3" x14ac:dyDescent="0.25">
      <c r="A122" s="9">
        <v>121</v>
      </c>
      <c r="B122" s="2" t="s">
        <v>323</v>
      </c>
      <c r="C122" s="9" t="s">
        <v>512</v>
      </c>
    </row>
    <row r="123" spans="1:3" x14ac:dyDescent="0.25">
      <c r="A123" s="9">
        <v>122</v>
      </c>
      <c r="B123" s="2" t="s">
        <v>324</v>
      </c>
      <c r="C123" s="9" t="s">
        <v>410</v>
      </c>
    </row>
    <row r="124" spans="1:3" ht="15.75" thickBot="1" x14ac:dyDescent="0.3">
      <c r="A124" s="9">
        <v>123</v>
      </c>
      <c r="B124" s="5" t="s">
        <v>325</v>
      </c>
      <c r="C124" s="9" t="s">
        <v>512</v>
      </c>
    </row>
    <row r="125" spans="1:3" x14ac:dyDescent="0.25">
      <c r="A125" s="9">
        <v>124</v>
      </c>
      <c r="B125" s="1" t="s">
        <v>326</v>
      </c>
      <c r="C125" s="9" t="s">
        <v>410</v>
      </c>
    </row>
    <row r="126" spans="1:3" x14ac:dyDescent="0.25">
      <c r="A126" s="9">
        <v>125</v>
      </c>
      <c r="B126" s="2" t="s">
        <v>327</v>
      </c>
      <c r="C126" s="9" t="s">
        <v>512</v>
      </c>
    </row>
    <row r="127" spans="1:3" x14ac:dyDescent="0.25">
      <c r="A127" s="9">
        <v>126</v>
      </c>
      <c r="B127" s="2" t="s">
        <v>328</v>
      </c>
      <c r="C127" s="9" t="s">
        <v>512</v>
      </c>
    </row>
    <row r="128" spans="1:3" x14ac:dyDescent="0.25">
      <c r="A128" s="9">
        <v>127</v>
      </c>
      <c r="B128" s="2" t="s">
        <v>329</v>
      </c>
      <c r="C128" s="9" t="s">
        <v>512</v>
      </c>
    </row>
    <row r="129" spans="1:3" x14ac:dyDescent="0.25">
      <c r="A129" s="9">
        <v>128</v>
      </c>
      <c r="B129" s="2" t="s">
        <v>330</v>
      </c>
      <c r="C129" s="9" t="s">
        <v>512</v>
      </c>
    </row>
    <row r="130" spans="1:3" x14ac:dyDescent="0.25">
      <c r="A130" s="9">
        <v>129</v>
      </c>
      <c r="B130" s="2" t="s">
        <v>331</v>
      </c>
      <c r="C130" s="9" t="s">
        <v>512</v>
      </c>
    </row>
    <row r="131" spans="1:3" x14ac:dyDescent="0.25">
      <c r="A131" s="9">
        <v>130</v>
      </c>
      <c r="B131" s="2" t="s">
        <v>332</v>
      </c>
      <c r="C131" s="9" t="s">
        <v>512</v>
      </c>
    </row>
    <row r="132" spans="1:3" x14ac:dyDescent="0.25">
      <c r="A132" s="9">
        <v>131</v>
      </c>
      <c r="B132" s="2" t="s">
        <v>333</v>
      </c>
      <c r="C132" s="9" t="s">
        <v>410</v>
      </c>
    </row>
    <row r="133" spans="1:3" x14ac:dyDescent="0.25">
      <c r="A133" s="9">
        <v>132</v>
      </c>
      <c r="B133" s="2" t="s">
        <v>334</v>
      </c>
      <c r="C133" s="9" t="s">
        <v>410</v>
      </c>
    </row>
    <row r="134" spans="1:3" x14ac:dyDescent="0.25">
      <c r="A134" s="9">
        <v>133</v>
      </c>
      <c r="B134" s="2" t="s">
        <v>335</v>
      </c>
      <c r="C134" s="9" t="s">
        <v>512</v>
      </c>
    </row>
    <row r="135" spans="1:3" x14ac:dyDescent="0.25">
      <c r="A135" s="9">
        <v>134</v>
      </c>
      <c r="B135" s="2" t="s">
        <v>336</v>
      </c>
      <c r="C135" s="9" t="s">
        <v>512</v>
      </c>
    </row>
    <row r="136" spans="1:3" ht="15.75" thickBot="1" x14ac:dyDescent="0.3">
      <c r="A136" s="9">
        <v>135</v>
      </c>
      <c r="B136" s="5" t="s">
        <v>337</v>
      </c>
      <c r="C136" s="9" t="s">
        <v>512</v>
      </c>
    </row>
    <row r="137" spans="1:3" x14ac:dyDescent="0.25">
      <c r="A137" s="9">
        <v>136</v>
      </c>
      <c r="B137" s="1" t="s">
        <v>338</v>
      </c>
      <c r="C137" s="9" t="s">
        <v>410</v>
      </c>
    </row>
    <row r="138" spans="1:3" x14ac:dyDescent="0.25">
      <c r="A138" s="9">
        <v>137</v>
      </c>
      <c r="B138" s="2" t="s">
        <v>339</v>
      </c>
      <c r="C138" s="9" t="s">
        <v>410</v>
      </c>
    </row>
    <row r="139" spans="1:3" x14ac:dyDescent="0.25">
      <c r="A139" s="9">
        <v>138</v>
      </c>
      <c r="B139" s="2" t="s">
        <v>340</v>
      </c>
      <c r="C139" s="9" t="s">
        <v>410</v>
      </c>
    </row>
    <row r="140" spans="1:3" x14ac:dyDescent="0.25">
      <c r="A140" s="9">
        <v>139</v>
      </c>
      <c r="B140" s="2" t="s">
        <v>341</v>
      </c>
      <c r="C140" s="9" t="s">
        <v>512</v>
      </c>
    </row>
    <row r="141" spans="1:3" x14ac:dyDescent="0.25">
      <c r="A141" s="9">
        <v>140</v>
      </c>
      <c r="B141" s="2" t="s">
        <v>342</v>
      </c>
      <c r="C141" s="9" t="s">
        <v>512</v>
      </c>
    </row>
    <row r="142" spans="1:3" x14ac:dyDescent="0.25">
      <c r="A142" s="9">
        <v>141</v>
      </c>
      <c r="B142" s="2" t="s">
        <v>343</v>
      </c>
      <c r="C142" s="9" t="s">
        <v>512</v>
      </c>
    </row>
    <row r="143" spans="1:3" x14ac:dyDescent="0.25">
      <c r="A143" s="9">
        <v>142</v>
      </c>
      <c r="B143" s="2" t="s">
        <v>346</v>
      </c>
      <c r="C143" s="9" t="s">
        <v>512</v>
      </c>
    </row>
    <row r="144" spans="1:3" x14ac:dyDescent="0.25">
      <c r="A144" s="9">
        <v>143</v>
      </c>
      <c r="B144" s="2" t="s">
        <v>344</v>
      </c>
      <c r="C144" s="9" t="s">
        <v>512</v>
      </c>
    </row>
    <row r="145" spans="1:3" ht="15.75" thickBot="1" x14ac:dyDescent="0.3">
      <c r="A145" s="9">
        <v>144</v>
      </c>
      <c r="B145" s="5" t="s">
        <v>345</v>
      </c>
      <c r="C145" s="9" t="s">
        <v>512</v>
      </c>
    </row>
    <row r="146" spans="1:3" x14ac:dyDescent="0.25">
      <c r="A146" s="9">
        <v>145</v>
      </c>
      <c r="B146" t="s">
        <v>347</v>
      </c>
    </row>
    <row r="147" spans="1:3" x14ac:dyDescent="0.25">
      <c r="A147" s="9">
        <v>146</v>
      </c>
      <c r="B147" t="s">
        <v>348</v>
      </c>
    </row>
    <row r="148" spans="1:3" x14ac:dyDescent="0.25">
      <c r="A148" s="9">
        <v>147</v>
      </c>
      <c r="B148" t="s">
        <v>349</v>
      </c>
    </row>
    <row r="149" spans="1:3" x14ac:dyDescent="0.25">
      <c r="A149" s="9">
        <v>148</v>
      </c>
      <c r="B149" t="s">
        <v>350</v>
      </c>
    </row>
    <row r="150" spans="1:3" x14ac:dyDescent="0.25">
      <c r="A150" s="9">
        <v>149</v>
      </c>
      <c r="B150" t="s">
        <v>351</v>
      </c>
    </row>
    <row r="151" spans="1:3" x14ac:dyDescent="0.25">
      <c r="A151" s="9">
        <v>150</v>
      </c>
      <c r="B151" t="s">
        <v>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data processing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2021-03-24T20:21:13Z</dcterms:created>
  <dcterms:modified xsi:type="dcterms:W3CDTF">2021-04-20T23:53:41Z</dcterms:modified>
</cp:coreProperties>
</file>