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rohan\Desktop\Blinkit project\"/>
    </mc:Choice>
  </mc:AlternateContent>
  <xr:revisionPtr revIDLastSave="0" documentId="13_ncr:1_{2CC21257-730E-4102-B7D5-2B9C140991F4}" xr6:coauthVersionLast="47" xr6:coauthVersionMax="47" xr10:uidLastSave="{00000000-0000-0000-0000-000000000000}"/>
  <bookViews>
    <workbookView xWindow="-108" yWindow="-108" windowWidth="23256" windowHeight="13176" xr2:uid="{F8420BDF-C08E-4FBB-891B-F574F63AC6D0}"/>
  </bookViews>
  <sheets>
    <sheet name="Sheet Design" sheetId="2" r:id="rId1"/>
  </sheets>
  <definedNames>
    <definedName name="_xlchart.v2.0" hidden="1">'Sheet Design'!$B$101:$B$103</definedName>
    <definedName name="_xlchart.v2.1" hidden="1">'Sheet Design'!$C$101:$C$103</definedName>
    <definedName name="Slicer_Item_Type">#N/A</definedName>
    <definedName name="Slicer_Outlet_Location_Type">#N/A</definedName>
    <definedName name="Slicer_Outlet_Size">#N/A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D8" i="2"/>
  <c r="C8" i="2"/>
  <c r="B8" i="2"/>
</calcChain>
</file>

<file path=xl/sharedStrings.xml><?xml version="1.0" encoding="utf-8"?>
<sst xmlns="http://schemas.openxmlformats.org/spreadsheetml/2006/main" count="82" uniqueCount="51">
  <si>
    <t>Regular</t>
  </si>
  <si>
    <t>Fruits and Vegetables</t>
  </si>
  <si>
    <t>Tier 1</t>
  </si>
  <si>
    <t>Medium</t>
  </si>
  <si>
    <t>Supermarket Type1</t>
  </si>
  <si>
    <t>Low Fat</t>
  </si>
  <si>
    <t>Health and Hygiene</t>
  </si>
  <si>
    <t>Tier 3</t>
  </si>
  <si>
    <t>Supermarket Type2</t>
  </si>
  <si>
    <t>Frozen Foods</t>
  </si>
  <si>
    <t>Small</t>
  </si>
  <si>
    <t>Canned</t>
  </si>
  <si>
    <t>High</t>
  </si>
  <si>
    <t>Soft Drinks</t>
  </si>
  <si>
    <t>Tier 2</t>
  </si>
  <si>
    <t>Grocery Store</t>
  </si>
  <si>
    <t>Household</t>
  </si>
  <si>
    <t>Supermarket Type3</t>
  </si>
  <si>
    <t>Snack Foods</t>
  </si>
  <si>
    <t>Meat</t>
  </si>
  <si>
    <t>Breads</t>
  </si>
  <si>
    <t>Hard Drinks</t>
  </si>
  <si>
    <t>Others</t>
  </si>
  <si>
    <t>Dairy</t>
  </si>
  <si>
    <t>Breakfast</t>
  </si>
  <si>
    <t>Baking Goods</t>
  </si>
  <si>
    <t>Seafood</t>
  </si>
  <si>
    <t>Starchy Foods</t>
  </si>
  <si>
    <t>Total Sales</t>
  </si>
  <si>
    <t>Sum of Total Sales</t>
  </si>
  <si>
    <t>Average Sales</t>
  </si>
  <si>
    <t>Number of Items</t>
  </si>
  <si>
    <t>Average Rating</t>
  </si>
  <si>
    <t>Avg Sales</t>
  </si>
  <si>
    <t>No of Sales</t>
  </si>
  <si>
    <t>Avg Rating</t>
  </si>
  <si>
    <t>KPI's Requirements</t>
  </si>
  <si>
    <t>Row Labels</t>
  </si>
  <si>
    <t>Total Sales by Fat Content</t>
  </si>
  <si>
    <t>Column Labels</t>
  </si>
  <si>
    <t xml:space="preserve"> </t>
  </si>
  <si>
    <t>Fat Content by Outlet by Total Sales</t>
  </si>
  <si>
    <t>Total Sales by Items Type</t>
  </si>
  <si>
    <t>Total Sales by Outlet Establishment</t>
  </si>
  <si>
    <t>Sales by Outlet Size</t>
  </si>
  <si>
    <t>Sales by Outlet Location</t>
  </si>
  <si>
    <t>outlet location</t>
  </si>
  <si>
    <t>total sales</t>
  </si>
  <si>
    <t xml:space="preserve">All Metrices by Outlet Type </t>
  </si>
  <si>
    <t>Average of Total Sales</t>
  </si>
  <si>
    <t>Count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</si>
</sst>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4"/>
      <name val="Times New Roman"/>
      <family val="1"/>
    </font>
    <font>
      <sz val="14"/>
      <name val="Times New Roman"/>
      <family val="1"/>
    </font>
    <font>
      <sz val="12"/>
      <color theme="1"/>
      <name val="Times New Roman"/>
      <family val="1"/>
    </font>
    <font>
      <b/>
      <sz val="14"/>
      <color theme="1"/>
      <name val="Times New Roman"/>
      <family val="1"/>
    </font>
    <font>
      <b/>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0" fontId="21" fillId="0" borderId="0" xfId="0" applyFont="1"/>
    <xf numFmtId="0" fontId="21" fillId="0" borderId="22" xfId="0" applyFont="1" applyBorder="1"/>
    <xf numFmtId="0" fontId="21" fillId="0" borderId="23" xfId="0" applyFont="1" applyBorder="1"/>
    <xf numFmtId="0" fontId="21" fillId="0" borderId="24" xfId="0" applyFont="1" applyBorder="1"/>
    <xf numFmtId="0" fontId="21" fillId="0" borderId="22" xfId="0" applyNumberFormat="1" applyFont="1" applyBorder="1"/>
    <xf numFmtId="0" fontId="21" fillId="0" borderId="23" xfId="0" applyNumberFormat="1" applyFont="1" applyBorder="1"/>
    <xf numFmtId="0" fontId="21" fillId="0" borderId="24" xfId="0" applyNumberFormat="1" applyFont="1" applyBorder="1"/>
    <xf numFmtId="0" fontId="21" fillId="0" borderId="15" xfId="0" applyFont="1" applyBorder="1"/>
    <xf numFmtId="0" fontId="21" fillId="0" borderId="0" xfId="0" applyFont="1" applyBorder="1"/>
    <xf numFmtId="0" fontId="21" fillId="0" borderId="16" xfId="0" applyFont="1" applyBorder="1"/>
    <xf numFmtId="0" fontId="21" fillId="0" borderId="17" xfId="0" applyFont="1" applyBorder="1"/>
    <xf numFmtId="0" fontId="21" fillId="0" borderId="10" xfId="0" applyFont="1" applyBorder="1"/>
    <xf numFmtId="0" fontId="21" fillId="0" borderId="18" xfId="0" applyFont="1" applyBorder="1"/>
    <xf numFmtId="166" fontId="21" fillId="0" borderId="15" xfId="0" applyNumberFormat="1" applyFont="1" applyBorder="1"/>
    <xf numFmtId="164" fontId="21" fillId="0" borderId="0" xfId="0" applyNumberFormat="1" applyFont="1" applyBorder="1"/>
    <xf numFmtId="165" fontId="21" fillId="0" borderId="16" xfId="0" applyNumberFormat="1" applyFont="1" applyBorder="1"/>
    <xf numFmtId="0" fontId="21" fillId="0" borderId="19" xfId="0" applyFont="1" applyBorder="1"/>
    <xf numFmtId="0" fontId="21" fillId="0" borderId="20" xfId="0" applyFont="1" applyBorder="1"/>
    <xf numFmtId="0" fontId="21" fillId="0" borderId="21" xfId="0" applyFont="1" applyBorder="1"/>
    <xf numFmtId="0" fontId="21" fillId="0" borderId="11" xfId="0" pivotButton="1" applyFont="1" applyBorder="1"/>
    <xf numFmtId="0" fontId="21" fillId="0" borderId="11" xfId="0" applyFont="1" applyBorder="1"/>
    <xf numFmtId="0" fontId="21" fillId="0" borderId="25" xfId="0" applyFont="1" applyBorder="1" applyAlignment="1">
      <alignment horizontal="left"/>
    </xf>
    <xf numFmtId="167" fontId="21" fillId="0" borderId="25" xfId="0" applyNumberFormat="1" applyFont="1" applyBorder="1"/>
    <xf numFmtId="0" fontId="21" fillId="0" borderId="26" xfId="0" applyFont="1" applyBorder="1" applyAlignment="1">
      <alignment horizontal="left"/>
    </xf>
    <xf numFmtId="167" fontId="21" fillId="0" borderId="26" xfId="0" applyNumberFormat="1" applyFont="1" applyBorder="1"/>
    <xf numFmtId="0" fontId="21" fillId="33" borderId="14" xfId="0" applyFont="1" applyFill="1" applyBorder="1"/>
    <xf numFmtId="0" fontId="21" fillId="33" borderId="16" xfId="0" applyFont="1" applyFill="1" applyBorder="1"/>
    <xf numFmtId="0" fontId="21" fillId="0" borderId="28" xfId="0" pivotButton="1" applyFont="1" applyBorder="1"/>
    <xf numFmtId="0" fontId="21" fillId="0" borderId="28" xfId="0" applyFont="1" applyBorder="1"/>
    <xf numFmtId="167" fontId="21" fillId="0" borderId="12" xfId="0" applyNumberFormat="1" applyFont="1" applyBorder="1"/>
    <xf numFmtId="167" fontId="21" fillId="0" borderId="14" xfId="0" applyNumberFormat="1" applyFont="1" applyBorder="1"/>
    <xf numFmtId="0" fontId="21" fillId="0" borderId="27" xfId="0" applyFont="1" applyBorder="1" applyAlignment="1">
      <alignment horizontal="left"/>
    </xf>
    <xf numFmtId="167" fontId="21" fillId="0" borderId="15" xfId="0" applyNumberFormat="1" applyFont="1" applyBorder="1"/>
    <xf numFmtId="167" fontId="21" fillId="0" borderId="16" xfId="0" applyNumberFormat="1" applyFont="1" applyBorder="1"/>
    <xf numFmtId="167" fontId="21" fillId="0" borderId="19" xfId="0" applyNumberFormat="1" applyFont="1" applyBorder="1"/>
    <xf numFmtId="167" fontId="21" fillId="0" borderId="21" xfId="0" applyNumberFormat="1" applyFont="1" applyBorder="1"/>
    <xf numFmtId="0" fontId="21" fillId="33" borderId="13" xfId="0" applyFont="1" applyFill="1" applyBorder="1"/>
    <xf numFmtId="0" fontId="21" fillId="33" borderId="10" xfId="0" applyFont="1" applyFill="1" applyBorder="1"/>
    <xf numFmtId="0" fontId="21" fillId="33" borderId="18" xfId="0" applyFont="1" applyFill="1" applyBorder="1"/>
    <xf numFmtId="167" fontId="21" fillId="0" borderId="27" xfId="0" applyNumberFormat="1" applyFont="1" applyBorder="1"/>
    <xf numFmtId="0" fontId="21" fillId="0" borderId="33" xfId="0" applyFont="1" applyFill="1" applyBorder="1" applyAlignment="1">
      <alignment horizontal="left"/>
    </xf>
    <xf numFmtId="0" fontId="21" fillId="0" borderId="29" xfId="0" applyFont="1" applyBorder="1"/>
    <xf numFmtId="0" fontId="21" fillId="0" borderId="33" xfId="0" applyFont="1" applyBorder="1" applyAlignment="1">
      <alignment horizontal="left"/>
    </xf>
    <xf numFmtId="167" fontId="21" fillId="0" borderId="29" xfId="0" applyNumberFormat="1" applyFont="1" applyBorder="1"/>
    <xf numFmtId="0" fontId="21" fillId="0" borderId="35" xfId="0" applyFont="1" applyBorder="1" applyAlignment="1">
      <alignment horizontal="left"/>
    </xf>
    <xf numFmtId="167" fontId="21" fillId="0" borderId="36" xfId="0" applyNumberFormat="1" applyFont="1" applyBorder="1"/>
    <xf numFmtId="168" fontId="21" fillId="0" borderId="25" xfId="0" applyNumberFormat="1" applyFont="1" applyBorder="1"/>
    <xf numFmtId="168" fontId="21" fillId="0" borderId="27" xfId="0" applyNumberFormat="1" applyFont="1" applyBorder="1"/>
    <xf numFmtId="168" fontId="21" fillId="0" borderId="26" xfId="0" applyNumberFormat="1" applyFont="1" applyBorder="1"/>
    <xf numFmtId="1" fontId="21" fillId="0" borderId="25" xfId="0" applyNumberFormat="1" applyFont="1" applyBorder="1"/>
    <xf numFmtId="1" fontId="21" fillId="0" borderId="27" xfId="0" applyNumberFormat="1" applyFont="1" applyBorder="1"/>
    <xf numFmtId="1" fontId="21" fillId="0" borderId="26" xfId="0" applyNumberFormat="1" applyFont="1" applyBorder="1"/>
    <xf numFmtId="0" fontId="22" fillId="33" borderId="30" xfId="0" applyFont="1" applyFill="1" applyBorder="1" applyAlignment="1">
      <alignment horizontal="center" vertical="center"/>
    </xf>
    <xf numFmtId="0" fontId="22" fillId="33" borderId="31" xfId="0" applyFont="1" applyFill="1" applyBorder="1" applyAlignment="1">
      <alignment horizontal="center" vertical="center"/>
    </xf>
    <xf numFmtId="0" fontId="22" fillId="33" borderId="32" xfId="0" applyFont="1" applyFill="1" applyBorder="1" applyAlignment="1">
      <alignment horizontal="center" vertical="center"/>
    </xf>
    <xf numFmtId="0" fontId="22" fillId="33" borderId="33" xfId="0" applyFont="1" applyFill="1" applyBorder="1" applyAlignment="1">
      <alignment horizontal="center" vertical="center"/>
    </xf>
    <xf numFmtId="0" fontId="22" fillId="33" borderId="29" xfId="0" applyFont="1" applyFill="1" applyBorder="1" applyAlignment="1">
      <alignment horizontal="center" vertical="center"/>
    </xf>
    <xf numFmtId="0" fontId="22" fillId="33" borderId="34"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6" xfId="0" applyFont="1" applyFill="1" applyBorder="1" applyAlignment="1">
      <alignment horizontal="center" vertical="center"/>
    </xf>
    <xf numFmtId="0" fontId="22" fillId="33" borderId="12" xfId="0" applyFont="1" applyFill="1" applyBorder="1" applyAlignment="1">
      <alignment horizontal="center" vertical="center"/>
    </xf>
    <xf numFmtId="0" fontId="22" fillId="33" borderId="13" xfId="0"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2" fillId="33" borderId="0" xfId="0" applyFont="1" applyFill="1" applyBorder="1" applyAlignment="1">
      <alignment horizontal="center" vertical="center"/>
    </xf>
    <xf numFmtId="0" fontId="22" fillId="33" borderId="16"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6" xfId="0" applyFont="1" applyFill="1" applyBorder="1" applyAlignment="1">
      <alignment horizontal="center" vertical="center"/>
    </xf>
    <xf numFmtId="0" fontId="22" fillId="33" borderId="17" xfId="0" applyFont="1" applyFill="1" applyBorder="1" applyAlignment="1">
      <alignment horizontal="center" vertical="center"/>
    </xf>
    <xf numFmtId="0" fontId="22" fillId="33" borderId="10" xfId="0" applyFont="1" applyFill="1" applyBorder="1" applyAlignment="1">
      <alignment horizontal="center" vertical="center"/>
    </xf>
    <xf numFmtId="0" fontId="22" fillId="33" borderId="18" xfId="0" applyFont="1" applyFill="1" applyBorder="1" applyAlignment="1">
      <alignment horizontal="center" vertical="center"/>
    </xf>
    <xf numFmtId="0" fontId="23" fillId="33" borderId="13" xfId="0" applyFont="1" applyFill="1" applyBorder="1" applyAlignment="1">
      <alignment horizontal="center" vertical="center"/>
    </xf>
    <xf numFmtId="0" fontId="23" fillId="33" borderId="17" xfId="0" applyFont="1" applyFill="1" applyBorder="1" applyAlignment="1">
      <alignment horizontal="center" vertical="center"/>
    </xf>
    <xf numFmtId="0" fontId="23"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9">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D1166B9B-3956-4706-B793-671E6DA80D75}">
      <tableStyleElement type="wholeTable" dxfId="198"/>
      <tableStyleElement type="headerRow" dxfId="197"/>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A7-47EE-B2BD-BE407C2201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A7-47EE-B2BD-BE407C220100}"/>
              </c:ext>
            </c:extLst>
          </c:dPt>
          <c:cat>
            <c:strRef>
              <c:f>'Sheet Design'!$B$17:$B$18</c:f>
              <c:strCache>
                <c:ptCount val="2"/>
                <c:pt idx="0">
                  <c:v>Low Fat</c:v>
                </c:pt>
                <c:pt idx="1">
                  <c:v>Regular</c:v>
                </c:pt>
              </c:strCache>
            </c:strRef>
          </c:cat>
          <c:val>
            <c:numRef>
              <c:f>'Sheet Design'!$C$17:$C$18</c:f>
              <c:numCache>
                <c:formatCode>"$"0.0,"K"</c:formatCode>
                <c:ptCount val="2"/>
                <c:pt idx="0">
                  <c:v>776319.68840000057</c:v>
                </c:pt>
                <c:pt idx="1">
                  <c:v>425361.8043999995</c:v>
                </c:pt>
              </c:numCache>
            </c:numRef>
          </c:val>
          <c:extLst>
            <c:ext xmlns:c16="http://schemas.microsoft.com/office/drawing/2014/chart" uri="{C3380CC4-5D6E-409C-BE32-E72D297353CC}">
              <c16:uniqueId val="{00000009-0F91-4835-8E2F-175DFBD21D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Design!PivotTable6</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Design'!$C$30:$C$31</c:f>
              <c:strCache>
                <c:ptCount val="1"/>
                <c:pt idx="0">
                  <c:v>Regular</c:v>
                </c:pt>
              </c:strCache>
            </c:strRef>
          </c:tx>
          <c:spPr>
            <a:solidFill>
              <a:schemeClr val="accent1"/>
            </a:solidFill>
            <a:ln>
              <a:noFill/>
            </a:ln>
            <a:effectLst/>
          </c:spPr>
          <c:invertIfNegative val="0"/>
          <c:cat>
            <c:strRef>
              <c:f>'Sheet Design'!$B$32:$B$34</c:f>
              <c:strCache>
                <c:ptCount val="3"/>
                <c:pt idx="0">
                  <c:v>Tier 1</c:v>
                </c:pt>
                <c:pt idx="1">
                  <c:v>Tier 2</c:v>
                </c:pt>
                <c:pt idx="2">
                  <c:v>Tier 3</c:v>
                </c:pt>
              </c:strCache>
            </c:strRef>
          </c:cat>
          <c:val>
            <c:numRef>
              <c:f>'Sheet Design'!$C$32:$C$34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7-0459-4563-BFE9-4A9D31EFA398}"/>
            </c:ext>
          </c:extLst>
        </c:ser>
        <c:ser>
          <c:idx val="1"/>
          <c:order val="1"/>
          <c:tx>
            <c:strRef>
              <c:f>'Sheet Design'!$D$30:$D$31</c:f>
              <c:strCache>
                <c:ptCount val="1"/>
                <c:pt idx="0">
                  <c:v>Low Fat</c:v>
                </c:pt>
              </c:strCache>
            </c:strRef>
          </c:tx>
          <c:spPr>
            <a:solidFill>
              <a:schemeClr val="accent2"/>
            </a:solidFill>
            <a:ln>
              <a:noFill/>
            </a:ln>
            <a:effectLst/>
          </c:spPr>
          <c:invertIfNegative val="0"/>
          <c:cat>
            <c:strRef>
              <c:f>'Sheet Design'!$B$32:$B$34</c:f>
              <c:strCache>
                <c:ptCount val="3"/>
                <c:pt idx="0">
                  <c:v>Tier 1</c:v>
                </c:pt>
                <c:pt idx="1">
                  <c:v>Tier 2</c:v>
                </c:pt>
                <c:pt idx="2">
                  <c:v>Tier 3</c:v>
                </c:pt>
              </c:strCache>
            </c:strRef>
          </c:cat>
          <c:val>
            <c:numRef>
              <c:f>'Sheet Design'!$D$32:$D$34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8-0459-4563-BFE9-4A9D31EFA398}"/>
            </c:ext>
          </c:extLst>
        </c:ser>
        <c:dLbls>
          <c:showLegendKey val="0"/>
          <c:showVal val="0"/>
          <c:showCatName val="0"/>
          <c:showSerName val="0"/>
          <c:showPercent val="0"/>
          <c:showBubbleSize val="0"/>
        </c:dLbls>
        <c:gapWidth val="182"/>
        <c:axId val="1515018432"/>
        <c:axId val="1515020832"/>
      </c:barChart>
      <c:catAx>
        <c:axId val="151501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20832"/>
        <c:crosses val="autoZero"/>
        <c:auto val="1"/>
        <c:lblAlgn val="ctr"/>
        <c:lblOffset val="100"/>
        <c:noMultiLvlLbl val="0"/>
      </c:catAx>
      <c:valAx>
        <c:axId val="1515020832"/>
        <c:scaling>
          <c:orientation val="minMax"/>
        </c:scaling>
        <c:delete val="1"/>
        <c:axPos val="b"/>
        <c:numFmt formatCode="&quot;$&quot;0.0,&quot;K&quot;" sourceLinked="1"/>
        <c:majorTickMark val="none"/>
        <c:minorTickMark val="none"/>
        <c:tickLblPos val="nextTo"/>
        <c:crossAx val="1515018432"/>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Design'!$C$44</c:f>
              <c:strCache>
                <c:ptCount val="1"/>
                <c:pt idx="0">
                  <c:v>Total</c:v>
                </c:pt>
              </c:strCache>
            </c:strRef>
          </c:tx>
          <c:spPr>
            <a:solidFill>
              <a:schemeClr val="accent1"/>
            </a:solidFill>
            <a:ln>
              <a:noFill/>
            </a:ln>
            <a:effectLst/>
          </c:spPr>
          <c:invertIfNegative val="0"/>
          <c:cat>
            <c:strRef>
              <c:f>'Sheet Design'!$B$45:$B$60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Design'!$C$45:$C$60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5-7EA5-4DCD-B716-9E8A09D1C65B}"/>
            </c:ext>
          </c:extLst>
        </c:ser>
        <c:dLbls>
          <c:showLegendKey val="0"/>
          <c:showVal val="0"/>
          <c:showCatName val="0"/>
          <c:showSerName val="0"/>
          <c:showPercent val="0"/>
          <c:showBubbleSize val="0"/>
        </c:dLbls>
        <c:gapWidth val="182"/>
        <c:axId val="1516449040"/>
        <c:axId val="1516022944"/>
      </c:barChart>
      <c:catAx>
        <c:axId val="151644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22944"/>
        <c:crosses val="autoZero"/>
        <c:auto val="1"/>
        <c:lblAlgn val="ctr"/>
        <c:lblOffset val="100"/>
        <c:noMultiLvlLbl val="0"/>
      </c:catAx>
      <c:valAx>
        <c:axId val="1516022944"/>
        <c:scaling>
          <c:orientation val="minMax"/>
        </c:scaling>
        <c:delete val="1"/>
        <c:axPos val="b"/>
        <c:numFmt formatCode="&quot;$&quot;0.0,&quot;K&quot;" sourceLinked="1"/>
        <c:majorTickMark val="none"/>
        <c:minorTickMark val="none"/>
        <c:tickLblPos val="nextTo"/>
        <c:crossAx val="15164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Design!PivotTable8</c:name>
    <c:fmtId val="23"/>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Design'!$C$66</c:f>
              <c:strCache>
                <c:ptCount val="1"/>
                <c:pt idx="0">
                  <c:v>Total</c:v>
                </c:pt>
              </c:strCache>
            </c:strRef>
          </c:tx>
          <c:spPr>
            <a:solidFill>
              <a:schemeClr val="accent1"/>
            </a:solidFill>
            <a:ln w="25400">
              <a:noFill/>
            </a:ln>
            <a:effectLst/>
          </c:spPr>
          <c:cat>
            <c:strRef>
              <c:f>'Sheet Design'!$B$67:$B$75</c:f>
              <c:strCache>
                <c:ptCount val="9"/>
                <c:pt idx="0">
                  <c:v>2011</c:v>
                </c:pt>
                <c:pt idx="1">
                  <c:v>2012</c:v>
                </c:pt>
                <c:pt idx="2">
                  <c:v>2014</c:v>
                </c:pt>
                <c:pt idx="3">
                  <c:v>2015</c:v>
                </c:pt>
                <c:pt idx="4">
                  <c:v>2016</c:v>
                </c:pt>
                <c:pt idx="5">
                  <c:v>2017</c:v>
                </c:pt>
                <c:pt idx="6">
                  <c:v>2018</c:v>
                </c:pt>
                <c:pt idx="7">
                  <c:v>2020</c:v>
                </c:pt>
                <c:pt idx="8">
                  <c:v>2022</c:v>
                </c:pt>
              </c:strCache>
            </c:strRef>
          </c:cat>
          <c:val>
            <c:numRef>
              <c:f>'Sheet Design'!$C$67:$C$75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5-2BE4-467F-A6A6-EEEF4B2F0014}"/>
            </c:ext>
          </c:extLst>
        </c:ser>
        <c:dLbls>
          <c:showLegendKey val="0"/>
          <c:showVal val="0"/>
          <c:showCatName val="0"/>
          <c:showSerName val="0"/>
          <c:showPercent val="0"/>
          <c:showBubbleSize val="0"/>
        </c:dLbls>
        <c:axId val="1516422560"/>
        <c:axId val="1516424960"/>
      </c:areaChart>
      <c:catAx>
        <c:axId val="151642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24960"/>
        <c:crosses val="autoZero"/>
        <c:auto val="1"/>
        <c:lblAlgn val="ctr"/>
        <c:lblOffset val="100"/>
        <c:noMultiLvlLbl val="0"/>
      </c:catAx>
      <c:valAx>
        <c:axId val="1516424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2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Design!PivotTable9</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Design'!$C$81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68-49BF-9FCB-81E717CBF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68-49BF-9FCB-81E717CBF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68-49BF-9FCB-81E717CBFB43}"/>
              </c:ext>
            </c:extLst>
          </c:dPt>
          <c:cat>
            <c:strRef>
              <c:f>'Sheet Design'!$B$82:$B$84</c:f>
              <c:strCache>
                <c:ptCount val="3"/>
                <c:pt idx="0">
                  <c:v>High</c:v>
                </c:pt>
                <c:pt idx="1">
                  <c:v>Medium</c:v>
                </c:pt>
                <c:pt idx="2">
                  <c:v>Small</c:v>
                </c:pt>
              </c:strCache>
            </c:strRef>
          </c:cat>
          <c:val>
            <c:numRef>
              <c:f>'Sheet Design'!$C$82:$C$84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B-73A2-4950-8D50-866C95FC89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Design'!$C$109</c:f>
              <c:strCache>
                <c:ptCount val="1"/>
                <c:pt idx="0">
                  <c:v>Total</c:v>
                </c:pt>
              </c:strCache>
            </c:strRef>
          </c:tx>
          <c:spPr>
            <a:solidFill>
              <a:schemeClr val="accent1"/>
            </a:solidFill>
            <a:ln>
              <a:noFill/>
            </a:ln>
            <a:effectLst/>
          </c:spPr>
          <c:invertIfNegative val="0"/>
          <c:cat>
            <c:strRef>
              <c:f>'Sheet Design'!$B$110:$B$113</c:f>
              <c:strCache>
                <c:ptCount val="4"/>
                <c:pt idx="0">
                  <c:v>Grocery Store</c:v>
                </c:pt>
                <c:pt idx="1">
                  <c:v>Supermarket Type3</c:v>
                </c:pt>
                <c:pt idx="2">
                  <c:v>Supermarket Type2</c:v>
                </c:pt>
                <c:pt idx="3">
                  <c:v>Supermarket Type1</c:v>
                </c:pt>
              </c:strCache>
            </c:strRef>
          </c:cat>
          <c:val>
            <c:numRef>
              <c:f>'Sheet Design'!$C$110:$C$113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FDA1-4C57-A05E-7F9CC6C64C1E}"/>
            </c:ext>
          </c:extLst>
        </c:ser>
        <c:dLbls>
          <c:showLegendKey val="0"/>
          <c:showVal val="0"/>
          <c:showCatName val="0"/>
          <c:showSerName val="0"/>
          <c:showPercent val="0"/>
          <c:showBubbleSize val="0"/>
        </c:dLbls>
        <c:gapWidth val="182"/>
        <c:axId val="1648499872"/>
        <c:axId val="1648501312"/>
      </c:barChart>
      <c:catAx>
        <c:axId val="164849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01312"/>
        <c:crosses val="autoZero"/>
        <c:auto val="1"/>
        <c:lblAlgn val="ctr"/>
        <c:lblOffset val="100"/>
        <c:noMultiLvlLbl val="0"/>
      </c:catAx>
      <c:valAx>
        <c:axId val="1648501312"/>
        <c:scaling>
          <c:orientation val="minMax"/>
        </c:scaling>
        <c:delete val="1"/>
        <c:axPos val="b"/>
        <c:numFmt formatCode="&quot;$&quot;0.0,&quot;K&quot;" sourceLinked="1"/>
        <c:majorTickMark val="none"/>
        <c:minorTickMark val="none"/>
        <c:tickLblPos val="nextTo"/>
        <c:crossAx val="164849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Design'!$C$118</c:f>
              <c:strCache>
                <c:ptCount val="1"/>
                <c:pt idx="0">
                  <c:v>Total</c:v>
                </c:pt>
              </c:strCache>
            </c:strRef>
          </c:tx>
          <c:spPr>
            <a:solidFill>
              <a:schemeClr val="accent1"/>
            </a:solidFill>
            <a:ln>
              <a:noFill/>
            </a:ln>
            <a:effectLst/>
          </c:spPr>
          <c:invertIfNegative val="0"/>
          <c:cat>
            <c:strRef>
              <c:f>'Sheet Design'!$B$119:$B$122</c:f>
              <c:strCache>
                <c:ptCount val="4"/>
                <c:pt idx="0">
                  <c:v>Grocery Store</c:v>
                </c:pt>
                <c:pt idx="1">
                  <c:v>Supermarket Type3</c:v>
                </c:pt>
                <c:pt idx="2">
                  <c:v>Supermarket Type2</c:v>
                </c:pt>
                <c:pt idx="3">
                  <c:v>Supermarket Type1</c:v>
                </c:pt>
              </c:strCache>
            </c:strRef>
          </c:cat>
          <c:val>
            <c:numRef>
              <c:f>'Sheet Design'!$C$119:$C$122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5-CB72-47AA-B0E8-758C946B7ED0}"/>
            </c:ext>
          </c:extLst>
        </c:ser>
        <c:dLbls>
          <c:showLegendKey val="0"/>
          <c:showVal val="0"/>
          <c:showCatName val="0"/>
          <c:showSerName val="0"/>
          <c:showPercent val="0"/>
          <c:showBubbleSize val="0"/>
        </c:dLbls>
        <c:gapWidth val="182"/>
        <c:axId val="1637263504"/>
        <c:axId val="1637263984"/>
      </c:barChart>
      <c:catAx>
        <c:axId val="16372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63984"/>
        <c:crosses val="autoZero"/>
        <c:auto val="1"/>
        <c:lblAlgn val="ctr"/>
        <c:lblOffset val="100"/>
        <c:noMultiLvlLbl val="0"/>
      </c:catAx>
      <c:valAx>
        <c:axId val="1637263984"/>
        <c:scaling>
          <c:orientation val="minMax"/>
        </c:scaling>
        <c:delete val="1"/>
        <c:axPos val="b"/>
        <c:numFmt formatCode="\$0" sourceLinked="1"/>
        <c:majorTickMark val="none"/>
        <c:minorTickMark val="none"/>
        <c:tickLblPos val="nextTo"/>
        <c:crossAx val="1637263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[Design Sheet.xlsx]Sheet Design!PivotTable13</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Design'!$C$128</c:f>
              <c:strCache>
                <c:ptCount val="1"/>
                <c:pt idx="0">
                  <c:v>Total</c:v>
                </c:pt>
              </c:strCache>
            </c:strRef>
          </c:tx>
          <c:spPr>
            <a:solidFill>
              <a:schemeClr val="accent1"/>
            </a:solidFill>
            <a:ln>
              <a:noFill/>
            </a:ln>
            <a:effectLst/>
          </c:spPr>
          <c:invertIfNegative val="0"/>
          <c:cat>
            <c:strRef>
              <c:f>'Sheet Design'!$B$129:$B$132</c:f>
              <c:strCache>
                <c:ptCount val="4"/>
                <c:pt idx="0">
                  <c:v>Grocery Store</c:v>
                </c:pt>
                <c:pt idx="1">
                  <c:v>Supermarket Type3</c:v>
                </c:pt>
                <c:pt idx="2">
                  <c:v>Supermarket Type2</c:v>
                </c:pt>
                <c:pt idx="3">
                  <c:v>Supermarket Type1</c:v>
                </c:pt>
              </c:strCache>
            </c:strRef>
          </c:cat>
          <c:val>
            <c:numRef>
              <c:f>'Sheet Design'!$C$129:$C$132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5-5862-4E5B-8961-F719879F6626}"/>
            </c:ext>
          </c:extLst>
        </c:ser>
        <c:dLbls>
          <c:showLegendKey val="0"/>
          <c:showVal val="0"/>
          <c:showCatName val="0"/>
          <c:showSerName val="0"/>
          <c:showPercent val="0"/>
          <c:showBubbleSize val="0"/>
        </c:dLbls>
        <c:gapWidth val="182"/>
        <c:axId val="1298972912"/>
        <c:axId val="1298973392"/>
      </c:barChart>
      <c:catAx>
        <c:axId val="129897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73392"/>
        <c:crosses val="autoZero"/>
        <c:auto val="1"/>
        <c:lblAlgn val="ctr"/>
        <c:lblOffset val="100"/>
        <c:noMultiLvlLbl val="0"/>
      </c:catAx>
      <c:valAx>
        <c:axId val="1298973392"/>
        <c:scaling>
          <c:orientation val="minMax"/>
        </c:scaling>
        <c:delete val="1"/>
        <c:axPos val="b"/>
        <c:numFmt formatCode="0" sourceLinked="1"/>
        <c:majorTickMark val="none"/>
        <c:minorTickMark val="none"/>
        <c:tickLblPos val="nextTo"/>
        <c:crossAx val="129897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B2CFED52-BB5D-4F99-8AA7-01D3EBCAB61F}">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0</xdr:row>
      <xdr:rowOff>0</xdr:rowOff>
    </xdr:from>
    <xdr:to>
      <xdr:col>7</xdr:col>
      <xdr:colOff>609600</xdr:colOff>
      <xdr:row>8</xdr:row>
      <xdr:rowOff>190500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1738E997-BDEF-32F1-C21E-C9C593D98ED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67300" y="0"/>
              <a:ext cx="1828800" cy="1798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179070</xdr:colOff>
      <xdr:row>15</xdr:row>
      <xdr:rowOff>64770</xdr:rowOff>
    </xdr:from>
    <xdr:to>
      <xdr:col>5</xdr:col>
      <xdr:colOff>464820</xdr:colOff>
      <xdr:row>23</xdr:row>
      <xdr:rowOff>129540</xdr:rowOff>
    </xdr:to>
    <xdr:graphicFrame macro="">
      <xdr:nvGraphicFramePr>
        <xdr:cNvPr id="5" name="Chart 4">
          <a:extLst>
            <a:ext uri="{FF2B5EF4-FFF2-40B4-BE49-F238E27FC236}">
              <a16:creationId xmlns:a16="http://schemas.microsoft.com/office/drawing/2014/main" id="{E431DC39-ED3E-28EA-7B4D-DAFE1856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29</xdr:row>
      <xdr:rowOff>22860</xdr:rowOff>
    </xdr:from>
    <xdr:to>
      <xdr:col>6</xdr:col>
      <xdr:colOff>617220</xdr:colOff>
      <xdr:row>37</xdr:row>
      <xdr:rowOff>190500</xdr:rowOff>
    </xdr:to>
    <xdr:graphicFrame macro="">
      <xdr:nvGraphicFramePr>
        <xdr:cNvPr id="6" name="Chart 5">
          <a:extLst>
            <a:ext uri="{FF2B5EF4-FFF2-40B4-BE49-F238E27FC236}">
              <a16:creationId xmlns:a16="http://schemas.microsoft.com/office/drawing/2014/main" id="{E6589ED9-71EF-47A8-953D-1641AC4F6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224790</xdr:colOff>
      <xdr:row>44</xdr:row>
      <xdr:rowOff>110490</xdr:rowOff>
    </xdr:from>
    <xdr:to>
      <xdr:col>8</xdr:col>
      <xdr:colOff>419100</xdr:colOff>
      <xdr:row>58</xdr:row>
      <xdr:rowOff>76200</xdr:rowOff>
    </xdr:to>
    <xdr:graphicFrame macro="">
      <xdr:nvGraphicFramePr>
        <xdr:cNvPr id="8" name="Chart 7">
          <a:extLst>
            <a:ext uri="{FF2B5EF4-FFF2-40B4-BE49-F238E27FC236}">
              <a16:creationId xmlns:a16="http://schemas.microsoft.com/office/drawing/2014/main" id="{896B96D5-CE73-28EE-88EC-A71E42219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144780</xdr:colOff>
      <xdr:row>65</xdr:row>
      <xdr:rowOff>38100</xdr:rowOff>
    </xdr:from>
    <xdr:to>
      <xdr:col>8</xdr:col>
      <xdr:colOff>525780</xdr:colOff>
      <xdr:row>74</xdr:row>
      <xdr:rowOff>167640</xdr:rowOff>
    </xdr:to>
    <xdr:graphicFrame macro="">
      <xdr:nvGraphicFramePr>
        <xdr:cNvPr id="9" name="Chart 8">
          <a:extLst>
            <a:ext uri="{FF2B5EF4-FFF2-40B4-BE49-F238E27FC236}">
              <a16:creationId xmlns:a16="http://schemas.microsoft.com/office/drawing/2014/main" id="{0AD462EB-D163-BA22-79FE-CF819C3E1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80</xdr:row>
      <xdr:rowOff>41910</xdr:rowOff>
    </xdr:from>
    <xdr:to>
      <xdr:col>7</xdr:col>
      <xdr:colOff>624840</xdr:colOff>
      <xdr:row>87</xdr:row>
      <xdr:rowOff>182880</xdr:rowOff>
    </xdr:to>
    <xdr:graphicFrame macro="">
      <xdr:nvGraphicFramePr>
        <xdr:cNvPr id="10" name="Chart 9">
          <a:extLst>
            <a:ext uri="{FF2B5EF4-FFF2-40B4-BE49-F238E27FC236}">
              <a16:creationId xmlns:a16="http://schemas.microsoft.com/office/drawing/2014/main" id="{126C442C-A389-13ED-0A92-776F1058A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144780</xdr:colOff>
      <xdr:row>94</xdr:row>
      <xdr:rowOff>83820</xdr:rowOff>
    </xdr:from>
    <xdr:to>
      <xdr:col>7</xdr:col>
      <xdr:colOff>487680</xdr:colOff>
      <xdr:row>102</xdr:row>
      <xdr:rowOff>121920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1215200F-F224-028F-111B-FC0C41D555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756660" y="18943320"/>
              <a:ext cx="3931920" cy="16383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182880</xdr:colOff>
      <xdr:row>108</xdr:row>
      <xdr:rowOff>30480</xdr:rowOff>
    </xdr:from>
    <xdr:to>
      <xdr:col>7</xdr:col>
      <xdr:colOff>628650</xdr:colOff>
      <xdr:row>115</xdr:row>
      <xdr:rowOff>99060</xdr:rowOff>
    </xdr:to>
    <xdr:graphicFrame macro="">
      <xdr:nvGraphicFramePr>
        <xdr:cNvPr id="12" name="Chart 11">
          <a:extLst>
            <a:ext uri="{FF2B5EF4-FFF2-40B4-BE49-F238E27FC236}">
              <a16:creationId xmlns:a16="http://schemas.microsoft.com/office/drawing/2014/main" id="{026BF1C1-E571-722B-C864-745E66D7A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160020</xdr:colOff>
      <xdr:row>117</xdr:row>
      <xdr:rowOff>15240</xdr:rowOff>
    </xdr:from>
    <xdr:to>
      <xdr:col>7</xdr:col>
      <xdr:colOff>624840</xdr:colOff>
      <xdr:row>124</xdr:row>
      <xdr:rowOff>114300</xdr:rowOff>
    </xdr:to>
    <xdr:graphicFrame macro="">
      <xdr:nvGraphicFramePr>
        <xdr:cNvPr id="14" name="Chart 13">
          <a:extLst>
            <a:ext uri="{FF2B5EF4-FFF2-40B4-BE49-F238E27FC236}">
              <a16:creationId xmlns:a16="http://schemas.microsoft.com/office/drawing/2014/main" id="{3BEE7787-FF34-1241-36D4-D91C4ACD7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137160</xdr:colOff>
      <xdr:row>127</xdr:row>
      <xdr:rowOff>7620</xdr:rowOff>
    </xdr:from>
    <xdr:to>
      <xdr:col>7</xdr:col>
      <xdr:colOff>624840</xdr:colOff>
      <xdr:row>134</xdr:row>
      <xdr:rowOff>190500</xdr:rowOff>
    </xdr:to>
    <xdr:graphicFrame macro="">
      <xdr:nvGraphicFramePr>
        <xdr:cNvPr id="15" name="Chart 14">
          <a:extLst>
            <a:ext uri="{FF2B5EF4-FFF2-40B4-BE49-F238E27FC236}">
              <a16:creationId xmlns:a16="http://schemas.microsoft.com/office/drawing/2014/main" id="{495A832C-63B0-2636-7FC1-4E7F74880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327660</xdr:colOff>
      <xdr:row>0</xdr:row>
      <xdr:rowOff>7620</xdr:rowOff>
    </xdr:from>
    <xdr:to>
      <xdr:col>15</xdr:col>
      <xdr:colOff>144779</xdr:colOff>
      <xdr:row>13</xdr:row>
      <xdr:rowOff>89535</xdr:rowOff>
    </xdr:to>
    <mc:AlternateContent xmlns:mc="http://schemas.openxmlformats.org/markup-compatibility/2006" xmlns:a14="http://schemas.microsoft.com/office/drawing/2010/main">
      <mc:Choice Requires="a14">
        <xdr:graphicFrame macro="">
          <xdr:nvGraphicFramePr>
            <xdr:cNvPr id="2" name="Item Type">
              <a:extLst>
                <a:ext uri="{FF2B5EF4-FFF2-40B4-BE49-F238E27FC236}">
                  <a16:creationId xmlns:a16="http://schemas.microsoft.com/office/drawing/2014/main" id="{679FACAA-2F55-5957-2965-2E90045830A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464040" y="762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0</xdr:row>
      <xdr:rowOff>1</xdr:rowOff>
    </xdr:from>
    <xdr:to>
      <xdr:col>11</xdr:col>
      <xdr:colOff>518159</xdr:colOff>
      <xdr:row>6</xdr:row>
      <xdr:rowOff>68581</xdr:rowOff>
    </xdr:to>
    <mc:AlternateContent xmlns:mc="http://schemas.openxmlformats.org/markup-compatibility/2006" xmlns:a14="http://schemas.microsoft.com/office/drawing/2010/main">
      <mc:Choice Requires="a14">
        <xdr:graphicFrame macro="">
          <xdr:nvGraphicFramePr>
            <xdr:cNvPr id="3" name="Outlet Location Type">
              <a:extLst>
                <a:ext uri="{FF2B5EF4-FFF2-40B4-BE49-F238E27FC236}">
                  <a16:creationId xmlns:a16="http://schemas.microsoft.com/office/drawing/2014/main" id="{438D05F8-1C1F-803A-F4C3-9BC0DC58D18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155180" y="1"/>
              <a:ext cx="182880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847.614524537035" createdVersion="8" refreshedVersion="8" minRefreshableVersion="3" recordCount="8523" xr:uid="{E8C152E5-F988-4D26-B093-5EAD0D7C6C9E}">
  <cacheSource type="worksheet">
    <worksheetSource name="Table1"/>
  </cacheSource>
  <cacheFields count="13">
    <cacheField name="sl. Number"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03450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CB74D-B9AD-4D7D-BD5D-4F09EBF70CDC}"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B128:C13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24">
    <format dxfId="23">
      <pivotArea type="all" dataOnly="0" outline="0" fieldPosition="0"/>
    </format>
    <format dxfId="22">
      <pivotArea dataOnly="0" labelOnly="1" grandRow="1" outline="0" fieldPosition="0"/>
    </format>
    <format dxfId="21">
      <pivotArea type="all" dataOnly="0" outline="0" fieldPosition="0"/>
    </format>
    <format dxfId="20">
      <pivotArea type="origin" dataOnly="0" labelOnly="1" outline="0" fieldPosition="0"/>
    </format>
    <format dxfId="19">
      <pivotArea field="1" type="button" dataOnly="0" labelOnly="1" outline="0"/>
    </format>
    <format dxfId="18">
      <pivotArea type="topRight" dataOnly="0" labelOnly="1" outline="0" fieldPosition="0"/>
    </format>
    <format dxfId="17">
      <pivotArea type="all" dataOnly="0" outline="0" fieldPosition="0"/>
    </format>
    <format dxfId="16">
      <pivotArea outline="0" collapsedLevelsAreSubtotals="1" fieldPosition="0"/>
    </format>
    <format dxfId="15">
      <pivotArea field="3" type="button" dataOnly="0" labelOnly="1" outline="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6" type="button" dataOnly="0" labelOnly="1" outline="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fieldPosition="0">
        <references count="1">
          <reference field="8"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3"/>
          </reference>
        </references>
      </pivotArea>
    </chartFormat>
    <chartFormat chart="42" format="4">
      <pivotArea type="data" outline="0" fieldPosition="0">
        <references count="2">
          <reference field="4294967294" count="1" selected="0">
            <x v="0"/>
          </reference>
          <reference field="8" count="1" selected="0">
            <x v="2"/>
          </reference>
        </references>
      </pivotArea>
    </chartFormat>
    <chartFormat chart="42" format="5">
      <pivotArea type="data" outline="0" fieldPosition="0">
        <references count="2">
          <reference field="4294967294" count="1" selected="0">
            <x v="0"/>
          </reference>
          <reference field="8" count="1" selected="0">
            <x v="1"/>
          </reference>
        </references>
      </pivotArea>
    </chartFormat>
    <chartFormat chart="42" format="6">
      <pivotArea type="data" outline="0" fieldPosition="0">
        <references count="2">
          <reference field="4294967294" count="1" selected="0">
            <x v="0"/>
          </reference>
          <reference field="8" count="1" selected="0">
            <x v="0"/>
          </reference>
        </references>
      </pivotArea>
    </chartFormat>
    <chartFormat chart="4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C1E194-7B65-46A4-8124-32377CA6C26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B109:C113"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20">
    <format dxfId="196">
      <pivotArea type="all" dataOnly="0" outline="0" fieldPosition="0"/>
    </format>
    <format dxfId="195">
      <pivotArea dataOnly="0" labelOnly="1" grandRow="1" outline="0" fieldPosition="0"/>
    </format>
    <format dxfId="194">
      <pivotArea type="all" dataOnly="0" outline="0" fieldPosition="0"/>
    </format>
    <format dxfId="193">
      <pivotArea type="origin" dataOnly="0" labelOnly="1" outline="0" fieldPosition="0"/>
    </format>
    <format dxfId="192">
      <pivotArea field="1" type="button" dataOnly="0" labelOnly="1" outline="0"/>
    </format>
    <format dxfId="191">
      <pivotArea type="topRight" dataOnly="0" labelOnly="1" outline="0" fieldPosition="0"/>
    </format>
    <format dxfId="190">
      <pivotArea type="all" dataOnly="0" outline="0" fieldPosition="0"/>
    </format>
    <format dxfId="189">
      <pivotArea outline="0" collapsedLevelsAreSubtotals="1" fieldPosition="0"/>
    </format>
    <format dxfId="188">
      <pivotArea field="3" type="button" dataOnly="0" labelOnly="1" outline="0"/>
    </format>
    <format dxfId="187">
      <pivotArea outline="0" collapsedLevelsAreSubtotals="1" fieldPosition="0"/>
    </format>
    <format dxfId="186">
      <pivotArea type="all" dataOnly="0" outline="0" fieldPosition="0"/>
    </format>
    <format dxfId="185">
      <pivotArea outline="0" collapsedLevelsAreSubtotals="1" fieldPosition="0"/>
    </format>
    <format dxfId="184">
      <pivotArea field="8" type="button" dataOnly="0" labelOnly="1" outline="0" axis="axisRow" fieldPosition="0"/>
    </format>
    <format dxfId="183">
      <pivotArea dataOnly="0" labelOnly="1" fieldPosition="0">
        <references count="1">
          <reference field="8" count="0"/>
        </references>
      </pivotArea>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8" type="button" dataOnly="0" labelOnly="1" outline="0" axis="axisRow" fieldPosition="0"/>
    </format>
    <format dxfId="178">
      <pivotArea dataOnly="0" labelOnly="1" fieldPosition="0">
        <references count="1">
          <reference field="8" count="0"/>
        </references>
      </pivotArea>
    </format>
    <format dxfId="177">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7B503-082D-487E-957F-2A777BD0416E}"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B118:C12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24">
    <format dxfId="47">
      <pivotArea type="all" dataOnly="0" outline="0" fieldPosition="0"/>
    </format>
    <format dxfId="46">
      <pivotArea dataOnly="0" labelOnly="1" grandRow="1" outline="0" fieldPosition="0"/>
    </format>
    <format dxfId="45">
      <pivotArea type="all" dataOnly="0" outline="0" fieldPosition="0"/>
    </format>
    <format dxfId="44">
      <pivotArea type="origin" dataOnly="0" labelOnly="1" outline="0" fieldPosition="0"/>
    </format>
    <format dxfId="43">
      <pivotArea field="1" type="button" dataOnly="0" labelOnly="1" outline="0"/>
    </format>
    <format dxfId="42">
      <pivotArea type="topRight" dataOnly="0" labelOnly="1" outline="0" fieldPosition="0"/>
    </format>
    <format dxfId="41">
      <pivotArea type="all" dataOnly="0" outline="0" fieldPosition="0"/>
    </format>
    <format dxfId="40">
      <pivotArea outline="0" collapsedLevelsAreSubtotals="1" fieldPosition="0"/>
    </format>
    <format dxfId="39">
      <pivotArea field="3" type="button" dataOnly="0" labelOnly="1" outline="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6" type="button" dataOnly="0" labelOnly="1" outline="0"/>
    </format>
    <format dxfId="34">
      <pivotArea outline="0" collapsedLevelsAreSubtotals="1" fieldPosition="0"/>
    </format>
    <format dxfId="33">
      <pivotArea type="all" dataOnly="0" outline="0" fieldPosition="0"/>
    </format>
    <format dxfId="32">
      <pivotArea outline="0" collapsedLevelsAreSubtotals="1" fieldPosition="0"/>
    </format>
    <format dxfId="31">
      <pivotArea field="8" type="button" dataOnly="0" labelOnly="1" outline="0" axis="axisRow" fieldPosition="0"/>
    </format>
    <format dxfId="30">
      <pivotArea dataOnly="0" labelOnly="1" fieldPosition="0">
        <references count="1">
          <reference field="8" count="0"/>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8" type="button" dataOnly="0" labelOnly="1" outline="0" axis="axisRow" fieldPosition="0"/>
    </format>
    <format dxfId="25">
      <pivotArea dataOnly="0" labelOnly="1" fieldPosition="0">
        <references count="1">
          <reference field="8" count="0"/>
        </references>
      </pivotArea>
    </format>
    <format dxfId="2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88D3D-AE00-4DED-A468-9DA69189277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B44:C60"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19">
    <format dxfId="66">
      <pivotArea type="all" dataOnly="0" outline="0" fieldPosition="0"/>
    </format>
    <format dxfId="65">
      <pivotArea dataOnly="0" labelOnly="1" grandRow="1" outline="0" fieldPosition="0"/>
    </format>
    <format dxfId="64">
      <pivotArea type="all" dataOnly="0" outline="0" fieldPosition="0"/>
    </format>
    <format dxfId="63">
      <pivotArea type="origin" dataOnly="0" labelOnly="1" outline="0" fieldPosition="0"/>
    </format>
    <format dxfId="62">
      <pivotArea field="1" type="button" dataOnly="0" labelOnly="1" outline="0"/>
    </format>
    <format dxfId="61">
      <pivotArea type="topRight" dataOnly="0" labelOnly="1" outline="0" fieldPosition="0"/>
    </format>
    <format dxfId="60">
      <pivotArea field="6" type="button" dataOnly="0" labelOnly="1" outline="0"/>
    </format>
    <format dxfId="59">
      <pivotArea collapsedLevelsAreSubtotals="1" fieldPosition="0">
        <references count="1">
          <reference field="3" count="1">
            <x v="12"/>
          </reference>
        </references>
      </pivotArea>
    </format>
    <format dxfId="58">
      <pivotArea collapsedLevelsAreSubtotals="1" fieldPosition="0">
        <references count="1">
          <reference field="3" count="15">
            <x v="0"/>
            <x v="1"/>
            <x v="2"/>
            <x v="3"/>
            <x v="4"/>
            <x v="5"/>
            <x v="6"/>
            <x v="7"/>
            <x v="8"/>
            <x v="9"/>
            <x v="10"/>
            <x v="11"/>
            <x v="13"/>
            <x v="14"/>
            <x v="15"/>
          </reference>
        </references>
      </pivotArea>
    </format>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3" type="button" dataOnly="0" labelOnly="1" outline="0" axis="axisRow" fieldPosition="0"/>
    </format>
    <format dxfId="49">
      <pivotArea dataOnly="0" labelOnly="1" fieldPosition="0">
        <references count="1">
          <reference field="3" count="0"/>
        </references>
      </pivotArea>
    </format>
    <format dxfId="4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9B75F7-95B3-4D2F-9AA5-B0D64DD2E76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B66:C75"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21">
    <format dxfId="87">
      <pivotArea type="all" dataOnly="0" outline="0" fieldPosition="0"/>
    </format>
    <format dxfId="86">
      <pivotArea dataOnly="0" labelOnly="1" grandRow="1" outline="0" fieldPosition="0"/>
    </format>
    <format dxfId="85">
      <pivotArea type="all" dataOnly="0" outline="0" fieldPosition="0"/>
    </format>
    <format dxfId="84">
      <pivotArea type="origin" dataOnly="0" labelOnly="1" outline="0" fieldPosition="0"/>
    </format>
    <format dxfId="83">
      <pivotArea field="1" type="button" dataOnly="0" labelOnly="1" outline="0"/>
    </format>
    <format dxfId="82">
      <pivotArea type="topRight" dataOnly="0" labelOnly="1" outline="0" fieldPosition="0"/>
    </format>
    <format dxfId="81">
      <pivotArea field="6" type="button" dataOnly="0" labelOnly="1" outline="0"/>
    </format>
    <format dxfId="80">
      <pivotArea type="all" dataOnly="0" outline="0" fieldPosition="0"/>
    </format>
    <format dxfId="79">
      <pivotArea outline="0" collapsedLevelsAreSubtotals="1" fieldPosition="0"/>
    </format>
    <format dxfId="78">
      <pivotArea field="3" type="button" dataOnly="0" labelOnly="1" outline="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4" type="button" dataOnly="0" labelOnly="1" outline="0" axis="axisRow" fieldPosition="0"/>
    </format>
    <format dxfId="73">
      <pivotArea dataOnly="0" labelOnly="1" fieldPosition="0">
        <references count="1">
          <reference field="4" count="0"/>
        </references>
      </pivotArea>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fieldPosition="0">
        <references count="1">
          <reference field="4" count="0"/>
        </references>
      </pivotArea>
    </format>
    <format dxfId="6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E06292-2DF5-4BC7-8EDA-81435203BD3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30:D34"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dataFields>
  <formats count="24">
    <format dxfId="111">
      <pivotArea type="all" dataOnly="0" outline="0" fieldPosition="0"/>
    </format>
    <format dxfId="110">
      <pivotArea dataOnly="0" labelOnly="1" grandRow="1" outline="0" fieldPosition="0"/>
    </format>
    <format dxfId="109">
      <pivotArea dataOnly="0" labelOnly="1" outline="0" axis="axisValues" fieldPosition="0"/>
    </format>
    <format dxfId="108">
      <pivotArea collapsedLevelsAreSubtotals="1" fieldPosition="0">
        <references count="1">
          <reference field="1" count="1">
            <x v="0"/>
          </reference>
        </references>
      </pivotArea>
    </format>
    <format dxfId="107">
      <pivotArea collapsedLevelsAreSubtotals="1" fieldPosition="0">
        <references count="1">
          <reference field="1" count="1">
            <x v="1"/>
          </reference>
        </references>
      </pivotArea>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1" type="button" dataOnly="0" labelOnly="1" outline="0" axis="axisCol" fieldPosition="0"/>
    </format>
    <format dxfId="102">
      <pivotArea type="topRight" dataOnly="0" labelOnly="1" outline="0" fieldPosition="0"/>
    </format>
    <format dxfId="101">
      <pivotArea field="6" type="button" dataOnly="0" labelOnly="1" outline="0" axis="axisRow" fieldPosition="0"/>
    </format>
    <format dxfId="100">
      <pivotArea dataOnly="0" labelOnly="1" fieldPosition="0">
        <references count="1">
          <reference field="6" count="0"/>
        </references>
      </pivotArea>
    </format>
    <format dxfId="99">
      <pivotArea dataOnly="0" labelOnly="1" fieldPosition="0">
        <references count="1">
          <reference field="1" count="0"/>
        </references>
      </pivotArea>
    </format>
    <format dxfId="98">
      <pivotArea type="origin" dataOnly="0" labelOnly="1" outline="0" fieldPosition="0"/>
    </format>
    <format dxfId="97">
      <pivotArea field="1" type="button" dataOnly="0" labelOnly="1" outline="0" axis="axisCol" fieldPosition="0"/>
    </format>
    <format dxfId="96">
      <pivotArea type="topRight" dataOnly="0" labelOnly="1" outline="0"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1" type="button" dataOnly="0" labelOnly="1" outline="0" axis="axisCol" fieldPosition="0"/>
    </format>
    <format dxfId="91">
      <pivotArea type="topRight" dataOnly="0" labelOnly="1" outline="0" fieldPosition="0"/>
    </format>
    <format dxfId="90">
      <pivotArea field="6" type="button" dataOnly="0" labelOnly="1" outline="0" axis="axisRow" fieldPosition="0"/>
    </format>
    <format dxfId="89">
      <pivotArea dataOnly="0" labelOnly="1" fieldPosition="0">
        <references count="1">
          <reference field="6" count="0"/>
        </references>
      </pivotArea>
    </format>
    <format dxfId="88">
      <pivotArea dataOnly="0" labelOnly="1" fieldPosition="0">
        <references count="1">
          <reference field="1" count="0"/>
        </references>
      </pivotArea>
    </format>
  </formats>
  <chartFormats count="13">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2" format="0" series="1">
      <pivotArea type="data" outline="0" fieldPosition="0">
        <references count="2">
          <reference field="4294967294" count="1" selected="0">
            <x v="0"/>
          </reference>
          <reference field="1" count="1" selected="0">
            <x v="1"/>
          </reference>
        </references>
      </pivotArea>
    </chartFormat>
    <chartFormat chart="12" format="1" series="1">
      <pivotArea type="data" outline="0" fieldPosition="0">
        <references count="2">
          <reference field="4294967294" count="1" selected="0">
            <x v="0"/>
          </reference>
          <reference field="1"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B9E7E-061C-49D0-A351-28597153A84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B95:C98"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Total Sales" fld="11" baseField="0" baseItem="0" numFmtId="167"/>
  </dataFields>
  <formats count="20">
    <format dxfId="131">
      <pivotArea type="all" dataOnly="0" outline="0" fieldPosition="0"/>
    </format>
    <format dxfId="130">
      <pivotArea dataOnly="0" labelOnly="1" grandRow="1" outline="0" fieldPosition="0"/>
    </format>
    <format dxfId="129">
      <pivotArea type="all" dataOnly="0" outline="0" fieldPosition="0"/>
    </format>
    <format dxfId="128">
      <pivotArea type="origin" dataOnly="0" labelOnly="1" outline="0" fieldPosition="0"/>
    </format>
    <format dxfId="127">
      <pivotArea field="1" type="button" dataOnly="0" labelOnly="1" outline="0"/>
    </format>
    <format dxfId="126">
      <pivotArea type="topRight" dataOnly="0" labelOnly="1" outline="0" fieldPosition="0"/>
    </format>
    <format dxfId="125">
      <pivotArea type="all" dataOnly="0" outline="0" fieldPosition="0"/>
    </format>
    <format dxfId="124">
      <pivotArea outline="0" collapsedLevelsAreSubtotals="1" fieldPosition="0"/>
    </format>
    <format dxfId="123">
      <pivotArea field="3" type="button" dataOnly="0" labelOnly="1" outline="0"/>
    </format>
    <format dxfId="122">
      <pivotArea outline="0" collapsedLevelsAreSubtotals="1" fieldPosition="0"/>
    </format>
    <format dxfId="121">
      <pivotArea type="all" dataOnly="0" outline="0" fieldPosition="0"/>
    </format>
    <format dxfId="120">
      <pivotArea outline="0" collapsedLevelsAreSubtotals="1" fieldPosition="0"/>
    </format>
    <format dxfId="119">
      <pivotArea field="6" type="button" dataOnly="0" labelOnly="1" outline="0" axis="axisRow" fieldPosition="0"/>
    </format>
    <format dxfId="118">
      <pivotArea dataOnly="0" labelOnly="1" fieldPosition="0">
        <references count="1">
          <reference field="6" count="0"/>
        </references>
      </pivotArea>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6" type="button" dataOnly="0" labelOnly="1" outline="0" axis="axisRow" fieldPosition="0"/>
    </format>
    <format dxfId="113">
      <pivotArea dataOnly="0" labelOnly="1" fieldPosition="0">
        <references count="1">
          <reference field="6" count="0"/>
        </references>
      </pivotArea>
    </format>
    <format dxfId="11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1E6543-2D89-44E1-ABB2-8D90685B0FE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B81:C84"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21">
    <format dxfId="152">
      <pivotArea type="all" dataOnly="0" outline="0" fieldPosition="0"/>
    </format>
    <format dxfId="151">
      <pivotArea dataOnly="0" labelOnly="1" grandRow="1" outline="0" fieldPosition="0"/>
    </format>
    <format dxfId="150">
      <pivotArea type="all" dataOnly="0" outline="0" fieldPosition="0"/>
    </format>
    <format dxfId="149">
      <pivotArea type="origin" dataOnly="0" labelOnly="1" outline="0" fieldPosition="0"/>
    </format>
    <format dxfId="148">
      <pivotArea field="1" type="button" dataOnly="0" labelOnly="1" outline="0"/>
    </format>
    <format dxfId="147">
      <pivotArea type="topRight" dataOnly="0" labelOnly="1" outline="0" fieldPosition="0"/>
    </format>
    <format dxfId="146">
      <pivotArea field="6" type="button" dataOnly="0" labelOnly="1" outline="0"/>
    </format>
    <format dxfId="145">
      <pivotArea type="all" dataOnly="0" outline="0" fieldPosition="0"/>
    </format>
    <format dxfId="144">
      <pivotArea outline="0" collapsedLevelsAreSubtotals="1" fieldPosition="0"/>
    </format>
    <format dxfId="143">
      <pivotArea field="3" type="button" dataOnly="0" labelOnly="1" outline="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field="7" type="button" dataOnly="0" labelOnly="1" outline="0" axis="axisRow" fieldPosition="0"/>
    </format>
    <format dxfId="138">
      <pivotArea dataOnly="0" labelOnly="1" fieldPosition="0">
        <references count="1">
          <reference field="7" count="0"/>
        </references>
      </pivotArea>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7" type="button" dataOnly="0" labelOnly="1" outline="0" axis="axisRow" fieldPosition="0"/>
    </format>
    <format dxfId="133">
      <pivotArea dataOnly="0" labelOnly="1" fieldPosition="0">
        <references count="1">
          <reference field="7" count="0"/>
        </references>
      </pivotArea>
    </format>
    <format dxfId="13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B2659C-85DC-4AA9-81E5-7148C2F497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0" subtotal="count" baseField="0" baseItem="1"/>
    <dataField name="Average Rating" fld="12" subtotal="average" baseField="0" baseItem="1"/>
  </dataFields>
  <formats count="6">
    <format dxfId="158">
      <pivotArea type="all" dataOnly="0" outline="0" fieldPosition="0"/>
    </format>
    <format dxfId="157">
      <pivotArea outline="0" collapsedLevelsAreSubtotals="1" fieldPosition="0"/>
    </format>
    <format dxfId="156">
      <pivotArea dataOnly="0" labelOnly="1" outline="0" fieldPosition="0">
        <references count="1">
          <reference field="4294967294" count="4">
            <x v="0"/>
            <x v="1"/>
            <x v="2"/>
            <x v="3"/>
          </reference>
        </references>
      </pivotArea>
    </format>
    <format dxfId="155">
      <pivotArea type="all" dataOnly="0" outline="0" fieldPosition="0"/>
    </format>
    <format dxfId="154">
      <pivotArea outline="0" collapsedLevelsAreSubtotals="1" fieldPosition="0"/>
    </format>
    <format dxfId="1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3132BA-B15E-4E81-A93A-2F81387B3B0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16:C18"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0"/>
  </dataFields>
  <formats count="18">
    <format dxfId="176">
      <pivotArea type="all" dataOnly="0" outline="0" fieldPosition="0"/>
    </format>
    <format dxfId="175">
      <pivotArea outline="0" collapsedLevelsAreSubtotals="1" fieldPosition="0"/>
    </format>
    <format dxfId="174">
      <pivotArea field="1" type="button" dataOnly="0" labelOnly="1" outline="0" axis="axisRow" fieldPosition="0"/>
    </format>
    <format dxfId="173">
      <pivotArea dataOnly="0" labelOnly="1" fieldPosition="0">
        <references count="1">
          <reference field="1" count="0"/>
        </references>
      </pivotArea>
    </format>
    <format dxfId="172">
      <pivotArea dataOnly="0" labelOnly="1" grandRow="1" outline="0" fieldPosition="0"/>
    </format>
    <format dxfId="171">
      <pivotArea dataOnly="0" labelOnly="1" outline="0" axis="axisValues" fieldPosition="0"/>
    </format>
    <format dxfId="170">
      <pivotArea collapsedLevelsAreSubtotals="1" fieldPosition="0">
        <references count="1">
          <reference field="1" count="1">
            <x v="1"/>
          </reference>
        </references>
      </pivotArea>
    </format>
    <format dxfId="169">
      <pivotArea collapsedLevelsAreSubtotals="1" fieldPosition="0">
        <references count="1">
          <reference field="1" count="1">
            <x v="0"/>
          </reference>
        </references>
      </pivotArea>
    </format>
    <format dxfId="168">
      <pivotArea type="all" dataOnly="0" outline="0" fieldPosition="0"/>
    </format>
    <format dxfId="167">
      <pivotArea outline="0" collapsedLevelsAreSubtotals="1" fieldPosition="0"/>
    </format>
    <format dxfId="166">
      <pivotArea field="1" type="button" dataOnly="0" labelOnly="1" outline="0" axis="axisRow" fieldPosition="0"/>
    </format>
    <format dxfId="165">
      <pivotArea dataOnly="0" labelOnly="1" fieldPosition="0">
        <references count="1">
          <reference field="1" count="0"/>
        </references>
      </pivotArea>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1" type="button" dataOnly="0" labelOnly="1" outline="0" axis="axisRow" fieldPosition="0"/>
    </format>
    <format dxfId="160">
      <pivotArea dataOnly="0" labelOnly="1" fieldPosition="0">
        <references count="1">
          <reference field="1" count="0"/>
        </references>
      </pivotArea>
    </format>
    <format dxfId="159">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0"/>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D65F37E-B925-4DC4-9FAD-0918DB5A0DA9}" sourceName="Outlet Size">
  <pivotTables>
    <pivotTable tabId="2" name="PivotTable1"/>
    <pivotTable tabId="2" name="PivotTable3"/>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140345042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7C3200D-CBE4-4AC0-844A-E9B644D3E619}" sourceName="Item Type">
  <pivotTables>
    <pivotTable tabId="2" name="PivotTable3"/>
    <pivotTable tabId="2" name="PivotTable1"/>
    <pivotTable tabId="2" name="PivotTable10"/>
    <pivotTable tabId="2" name="PivotTable11"/>
    <pivotTable tabId="2" name="PivotTable12"/>
    <pivotTable tabId="2" name="PivotTable13"/>
    <pivotTable tabId="2" name="PivotTable6"/>
    <pivotTable tabId="2" name="PivotTable7"/>
    <pivotTable tabId="2" name="PivotTable8"/>
    <pivotTable tabId="2" name="PivotTable9"/>
  </pivotTables>
  <data>
    <tabular pivotCacheId="140345042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930E4CF-37B1-4ED5-BE1D-AE2BF0027913}" sourceName="Outlet Location Type">
  <pivotTables>
    <pivotTable tabId="2" name="PivotTable3"/>
    <pivotTable tabId="2" name="PivotTable1"/>
    <pivotTable tabId="2" name="PivotTable10"/>
    <pivotTable tabId="2" name="PivotTable11"/>
    <pivotTable tabId="2" name="PivotTable12"/>
    <pivotTable tabId="2" name="PivotTable13"/>
    <pivotTable tabId="2" name="PivotTable6"/>
    <pivotTable tabId="2" name="PivotTable7"/>
    <pivotTable tabId="2" name="PivotTable8"/>
    <pivotTable tabId="2" name="PivotTable9"/>
  </pivotTables>
  <data>
    <tabular pivotCacheId="14034504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96EBFD-F53F-4EAE-AB4B-CECF03141848}" cache="Slicer_Outlet_Size" caption="Outlet Size" rowHeight="260350"/>
  <slicer name="Item Type" xr10:uid="{C69CEA06-0847-47AD-AAA0-A4B1F5C7BF40}" cache="Slicer_Item_Type" caption="Item Type" rowHeight="260350"/>
  <slicer name="Outlet Location Type" xr10:uid="{B4F695A5-25C2-4AF2-9744-62FA1C7D3439}" cache="Slicer_Outlet_Location_Type" caption="Outlet Location Type"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C4B66-D42E-4A86-B28A-362AD3DF0943}">
  <dimension ref="B1:I136"/>
  <sheetViews>
    <sheetView tabSelected="1" zoomScale="99" workbookViewId="0">
      <selection activeCell="H13" sqref="H13"/>
    </sheetView>
  </sheetViews>
  <sheetFormatPr defaultRowHeight="15.6" x14ac:dyDescent="0.3"/>
  <cols>
    <col min="1" max="1" width="8.796875" style="1"/>
    <col min="2" max="2" width="19.09765625" style="1" bestFit="1" customWidth="1"/>
    <col min="3" max="3" width="19.5" style="1" bestFit="1" customWidth="1"/>
    <col min="4" max="4" width="15.09765625" style="1" bestFit="1" customWidth="1"/>
    <col min="5" max="5" width="14.3984375" style="1" bestFit="1" customWidth="1"/>
    <col min="6" max="16384" width="8.796875" style="1"/>
  </cols>
  <sheetData>
    <row r="1" spans="2:6" x14ac:dyDescent="0.3">
      <c r="B1" s="59" t="s">
        <v>36</v>
      </c>
      <c r="C1" s="71"/>
      <c r="D1" s="71"/>
      <c r="E1" s="72"/>
    </row>
    <row r="2" spans="2:6" ht="16.2" thickBot="1" x14ac:dyDescent="0.35">
      <c r="B2" s="73"/>
      <c r="C2" s="74"/>
      <c r="D2" s="74"/>
      <c r="E2" s="75"/>
    </row>
    <row r="3" spans="2:6" ht="16.2" thickBot="1" x14ac:dyDescent="0.35">
      <c r="B3" s="2" t="s">
        <v>29</v>
      </c>
      <c r="C3" s="3" t="s">
        <v>30</v>
      </c>
      <c r="D3" s="3" t="s">
        <v>31</v>
      </c>
      <c r="E3" s="4" t="s">
        <v>32</v>
      </c>
    </row>
    <row r="4" spans="2:6" ht="16.2" thickBot="1" x14ac:dyDescent="0.35">
      <c r="B4" s="5">
        <v>1201681.4928000034</v>
      </c>
      <c r="C4" s="6">
        <v>140.99278338613203</v>
      </c>
      <c r="D4" s="6">
        <v>8523</v>
      </c>
      <c r="E4" s="7">
        <v>3.9658570925731196</v>
      </c>
    </row>
    <row r="5" spans="2:6" x14ac:dyDescent="0.3">
      <c r="B5" s="8"/>
      <c r="C5" s="9"/>
      <c r="D5" s="9"/>
      <c r="E5" s="10"/>
    </row>
    <row r="6" spans="2:6" x14ac:dyDescent="0.3">
      <c r="B6" s="8"/>
      <c r="C6" s="9"/>
      <c r="D6" s="9"/>
      <c r="E6" s="10"/>
    </row>
    <row r="7" spans="2:6" x14ac:dyDescent="0.3">
      <c r="B7" s="11" t="s">
        <v>28</v>
      </c>
      <c r="C7" s="12" t="s">
        <v>33</v>
      </c>
      <c r="D7" s="12" t="s">
        <v>34</v>
      </c>
      <c r="E7" s="13" t="s">
        <v>35</v>
      </c>
    </row>
    <row r="8" spans="2:6" x14ac:dyDescent="0.3">
      <c r="B8" s="14">
        <f>GETPIVOTDATA("Sum of Total Sales",$B$3)</f>
        <v>1201681.4928000034</v>
      </c>
      <c r="C8" s="15">
        <f>GETPIVOTDATA("Average Sales",$B$3)</f>
        <v>140.99278338613203</v>
      </c>
      <c r="D8" s="9">
        <f>GETPIVOTDATA("Number of Items",$B$3)</f>
        <v>8523</v>
      </c>
      <c r="E8" s="16">
        <f>GETPIVOTDATA("Average Rating",$B$3)</f>
        <v>3.9658570925731196</v>
      </c>
    </row>
    <row r="9" spans="2:6" ht="16.2" thickBot="1" x14ac:dyDescent="0.35">
      <c r="B9" s="17"/>
      <c r="C9" s="18"/>
      <c r="D9" s="18"/>
      <c r="E9" s="19"/>
    </row>
    <row r="13" spans="2:6" ht="16.2" thickBot="1" x14ac:dyDescent="0.35"/>
    <row r="14" spans="2:6" x14ac:dyDescent="0.3">
      <c r="B14" s="65" t="s">
        <v>38</v>
      </c>
      <c r="C14" s="66"/>
      <c r="D14" s="66"/>
      <c r="E14" s="66"/>
      <c r="F14" s="67"/>
    </row>
    <row r="15" spans="2:6" ht="16.2" customHeight="1" thickBot="1" x14ac:dyDescent="0.35">
      <c r="B15" s="76"/>
      <c r="C15" s="77"/>
      <c r="D15" s="77"/>
      <c r="E15" s="77"/>
      <c r="F15" s="78"/>
    </row>
    <row r="16" spans="2:6" ht="16.2" thickBot="1" x14ac:dyDescent="0.35">
      <c r="B16" s="20" t="s">
        <v>37</v>
      </c>
      <c r="C16" s="21" t="s">
        <v>29</v>
      </c>
      <c r="D16" s="9"/>
      <c r="E16" s="9"/>
      <c r="F16" s="10"/>
    </row>
    <row r="17" spans="2:7" x14ac:dyDescent="0.3">
      <c r="B17" s="22" t="s">
        <v>5</v>
      </c>
      <c r="C17" s="23">
        <v>776319.68840000057</v>
      </c>
      <c r="D17" s="9"/>
      <c r="E17" s="9"/>
      <c r="F17" s="10"/>
    </row>
    <row r="18" spans="2:7" ht="16.2" thickBot="1" x14ac:dyDescent="0.35">
      <c r="B18" s="24" t="s">
        <v>0</v>
      </c>
      <c r="C18" s="25">
        <v>425361.8043999995</v>
      </c>
      <c r="D18" s="9"/>
      <c r="E18" s="9"/>
      <c r="F18" s="10"/>
    </row>
    <row r="19" spans="2:7" x14ac:dyDescent="0.3">
      <c r="B19" s="8"/>
      <c r="C19" s="9"/>
      <c r="D19" s="9"/>
      <c r="E19" s="9"/>
      <c r="F19" s="10"/>
    </row>
    <row r="20" spans="2:7" x14ac:dyDescent="0.3">
      <c r="B20" s="8"/>
      <c r="C20" s="9"/>
      <c r="D20" s="9"/>
      <c r="E20" s="9"/>
      <c r="F20" s="10"/>
    </row>
    <row r="21" spans="2:7" x14ac:dyDescent="0.3">
      <c r="B21" s="8"/>
      <c r="C21" s="9"/>
      <c r="D21" s="9"/>
      <c r="E21" s="9"/>
      <c r="F21" s="10"/>
    </row>
    <row r="22" spans="2:7" x14ac:dyDescent="0.3">
      <c r="B22" s="8"/>
      <c r="C22" s="9"/>
      <c r="D22" s="9"/>
      <c r="E22" s="9"/>
      <c r="F22" s="10"/>
    </row>
    <row r="23" spans="2:7" x14ac:dyDescent="0.3">
      <c r="B23" s="8"/>
      <c r="C23" s="9"/>
      <c r="D23" s="9"/>
      <c r="E23" s="9"/>
      <c r="F23" s="10"/>
    </row>
    <row r="24" spans="2:7" ht="16.2" thickBot="1" x14ac:dyDescent="0.35">
      <c r="B24" s="17"/>
      <c r="C24" s="18"/>
      <c r="D24" s="18"/>
      <c r="E24" s="18"/>
      <c r="F24" s="19"/>
    </row>
    <row r="27" spans="2:7" ht="16.2" thickBot="1" x14ac:dyDescent="0.35"/>
    <row r="28" spans="2:7" x14ac:dyDescent="0.3">
      <c r="B28" s="65" t="s">
        <v>41</v>
      </c>
      <c r="C28" s="66"/>
      <c r="D28" s="66"/>
      <c r="E28" s="66"/>
      <c r="F28" s="66"/>
      <c r="G28" s="26"/>
    </row>
    <row r="29" spans="2:7" ht="16.2" thickBot="1" x14ac:dyDescent="0.35">
      <c r="B29" s="68"/>
      <c r="C29" s="69"/>
      <c r="D29" s="69"/>
      <c r="E29" s="69"/>
      <c r="F29" s="69"/>
      <c r="G29" s="27"/>
    </row>
    <row r="30" spans="2:7" ht="16.2" thickBot="1" x14ac:dyDescent="0.35">
      <c r="B30" s="28" t="s">
        <v>29</v>
      </c>
      <c r="C30" s="28" t="s">
        <v>39</v>
      </c>
      <c r="D30" s="29"/>
      <c r="E30" s="12"/>
      <c r="F30" s="12"/>
      <c r="G30" s="13"/>
    </row>
    <row r="31" spans="2:7" ht="16.2" thickBot="1" x14ac:dyDescent="0.35">
      <c r="B31" s="20" t="s">
        <v>37</v>
      </c>
      <c r="C31" s="2" t="s">
        <v>0</v>
      </c>
      <c r="D31" s="4" t="s">
        <v>5</v>
      </c>
      <c r="E31" s="9"/>
      <c r="F31" s="9"/>
      <c r="G31" s="10"/>
    </row>
    <row r="32" spans="2:7" x14ac:dyDescent="0.3">
      <c r="B32" s="22" t="s">
        <v>2</v>
      </c>
      <c r="C32" s="30">
        <v>121349.89940000001</v>
      </c>
      <c r="D32" s="31">
        <v>215047.9126000001</v>
      </c>
      <c r="E32" s="9"/>
      <c r="F32" s="9"/>
      <c r="G32" s="10"/>
    </row>
    <row r="33" spans="2:9" x14ac:dyDescent="0.3">
      <c r="B33" s="32" t="s">
        <v>14</v>
      </c>
      <c r="C33" s="33">
        <v>138685.86819999994</v>
      </c>
      <c r="D33" s="34">
        <v>254464.77940000014</v>
      </c>
      <c r="E33" s="9"/>
      <c r="F33" s="9"/>
      <c r="G33" s="10"/>
    </row>
    <row r="34" spans="2:9" ht="16.2" thickBot="1" x14ac:dyDescent="0.35">
      <c r="B34" s="24" t="s">
        <v>7</v>
      </c>
      <c r="C34" s="35">
        <v>165326.0368</v>
      </c>
      <c r="D34" s="36">
        <v>306806.99640000012</v>
      </c>
      <c r="E34" s="9"/>
      <c r="F34" s="9"/>
      <c r="G34" s="10"/>
    </row>
    <row r="35" spans="2:9" x14ac:dyDescent="0.3">
      <c r="B35" s="8"/>
      <c r="C35" s="9"/>
      <c r="D35" s="9"/>
      <c r="E35" s="9"/>
      <c r="F35" s="9"/>
      <c r="G35" s="10"/>
    </row>
    <row r="36" spans="2:9" x14ac:dyDescent="0.3">
      <c r="B36" s="8"/>
      <c r="C36" s="9"/>
      <c r="D36" s="9"/>
      <c r="E36" s="9"/>
      <c r="F36" s="9"/>
      <c r="G36" s="10"/>
    </row>
    <row r="37" spans="2:9" x14ac:dyDescent="0.3">
      <c r="B37" s="8"/>
      <c r="C37" s="9"/>
      <c r="D37" s="9"/>
      <c r="E37" s="9"/>
      <c r="F37" s="9"/>
      <c r="G37" s="10"/>
    </row>
    <row r="38" spans="2:9" ht="16.2" thickBot="1" x14ac:dyDescent="0.35">
      <c r="B38" s="17"/>
      <c r="C38" s="18"/>
      <c r="D38" s="18"/>
      <c r="E38" s="18"/>
      <c r="F38" s="18"/>
      <c r="G38" s="19"/>
      <c r="I38" s="1" t="s">
        <v>40</v>
      </c>
    </row>
    <row r="41" spans="2:9" ht="16.2" thickBot="1" x14ac:dyDescent="0.35"/>
    <row r="42" spans="2:9" x14ac:dyDescent="0.3">
      <c r="B42" s="59" t="s">
        <v>42</v>
      </c>
      <c r="C42" s="79"/>
      <c r="D42" s="79"/>
      <c r="E42" s="79"/>
      <c r="F42" s="79"/>
      <c r="G42" s="79"/>
      <c r="H42" s="37"/>
      <c r="I42" s="26"/>
    </row>
    <row r="43" spans="2:9" ht="16.2" thickBot="1" x14ac:dyDescent="0.35">
      <c r="B43" s="80"/>
      <c r="C43" s="81"/>
      <c r="D43" s="81"/>
      <c r="E43" s="81"/>
      <c r="F43" s="81"/>
      <c r="G43" s="81"/>
      <c r="H43" s="38"/>
      <c r="I43" s="39"/>
    </row>
    <row r="44" spans="2:9" ht="16.2" thickBot="1" x14ac:dyDescent="0.35">
      <c r="B44" s="20" t="s">
        <v>37</v>
      </c>
      <c r="C44" s="21" t="s">
        <v>29</v>
      </c>
      <c r="D44" s="9"/>
      <c r="E44" s="9"/>
      <c r="F44" s="9"/>
      <c r="G44" s="9"/>
      <c r="H44" s="9"/>
      <c r="I44" s="10"/>
    </row>
    <row r="45" spans="2:9" x14ac:dyDescent="0.3">
      <c r="B45" s="22" t="s">
        <v>26</v>
      </c>
      <c r="C45" s="23">
        <v>9077.869999999999</v>
      </c>
      <c r="D45" s="9"/>
      <c r="E45" s="9"/>
      <c r="F45" s="9"/>
      <c r="G45" s="9"/>
      <c r="H45" s="9"/>
      <c r="I45" s="10"/>
    </row>
    <row r="46" spans="2:9" x14ac:dyDescent="0.3">
      <c r="B46" s="32" t="s">
        <v>24</v>
      </c>
      <c r="C46" s="40">
        <v>15596.696600000001</v>
      </c>
      <c r="D46" s="9"/>
      <c r="E46" s="9"/>
      <c r="F46" s="9"/>
      <c r="G46" s="9"/>
      <c r="H46" s="9"/>
      <c r="I46" s="10"/>
    </row>
    <row r="47" spans="2:9" x14ac:dyDescent="0.3">
      <c r="B47" s="32" t="s">
        <v>27</v>
      </c>
      <c r="C47" s="40">
        <v>21880.027399999992</v>
      </c>
      <c r="D47" s="9"/>
      <c r="E47" s="9"/>
      <c r="F47" s="9"/>
      <c r="G47" s="9"/>
      <c r="H47" s="9"/>
      <c r="I47" s="10"/>
    </row>
    <row r="48" spans="2:9" x14ac:dyDescent="0.3">
      <c r="B48" s="32" t="s">
        <v>22</v>
      </c>
      <c r="C48" s="40">
        <v>22451.891599999999</v>
      </c>
      <c r="D48" s="9"/>
      <c r="E48" s="9"/>
      <c r="F48" s="9"/>
      <c r="G48" s="9"/>
      <c r="H48" s="9"/>
      <c r="I48" s="10"/>
    </row>
    <row r="49" spans="2:9" x14ac:dyDescent="0.3">
      <c r="B49" s="32" t="s">
        <v>21</v>
      </c>
      <c r="C49" s="40">
        <v>29334.680599999996</v>
      </c>
      <c r="D49" s="9"/>
      <c r="E49" s="9"/>
      <c r="F49" s="9"/>
      <c r="G49" s="9"/>
      <c r="H49" s="9"/>
      <c r="I49" s="10"/>
    </row>
    <row r="50" spans="2:9" x14ac:dyDescent="0.3">
      <c r="B50" s="32" t="s">
        <v>20</v>
      </c>
      <c r="C50" s="40">
        <v>35379.119800000015</v>
      </c>
      <c r="D50" s="9"/>
      <c r="E50" s="9"/>
      <c r="F50" s="9"/>
      <c r="G50" s="9"/>
      <c r="H50" s="9"/>
      <c r="I50" s="10"/>
    </row>
    <row r="51" spans="2:9" x14ac:dyDescent="0.3">
      <c r="B51" s="32" t="s">
        <v>13</v>
      </c>
      <c r="C51" s="40">
        <v>58514.166999999987</v>
      </c>
      <c r="D51" s="9"/>
      <c r="E51" s="9"/>
      <c r="F51" s="9"/>
      <c r="G51" s="9"/>
      <c r="H51" s="9"/>
      <c r="I51" s="10"/>
    </row>
    <row r="52" spans="2:9" x14ac:dyDescent="0.3">
      <c r="B52" s="32" t="s">
        <v>19</v>
      </c>
      <c r="C52" s="40">
        <v>59449.863799999992</v>
      </c>
      <c r="D52" s="9"/>
      <c r="E52" s="9"/>
      <c r="F52" s="9"/>
      <c r="G52" s="9"/>
      <c r="H52" s="9"/>
      <c r="I52" s="10"/>
    </row>
    <row r="53" spans="2:9" x14ac:dyDescent="0.3">
      <c r="B53" s="32" t="s">
        <v>6</v>
      </c>
      <c r="C53" s="40">
        <v>68025.838800000012</v>
      </c>
      <c r="D53" s="9"/>
      <c r="E53" s="9"/>
      <c r="F53" s="9"/>
      <c r="G53" s="9"/>
      <c r="H53" s="9"/>
      <c r="I53" s="10"/>
    </row>
    <row r="54" spans="2:9" x14ac:dyDescent="0.3">
      <c r="B54" s="32" t="s">
        <v>25</v>
      </c>
      <c r="C54" s="40">
        <v>81894.736400000009</v>
      </c>
      <c r="D54" s="9"/>
      <c r="E54" s="9"/>
      <c r="F54" s="9"/>
      <c r="G54" s="9"/>
      <c r="H54" s="9"/>
      <c r="I54" s="10"/>
    </row>
    <row r="55" spans="2:9" x14ac:dyDescent="0.3">
      <c r="B55" s="32" t="s">
        <v>11</v>
      </c>
      <c r="C55" s="40">
        <v>90706.728999999992</v>
      </c>
      <c r="D55" s="9"/>
      <c r="E55" s="9"/>
      <c r="F55" s="9"/>
      <c r="G55" s="9"/>
      <c r="H55" s="9"/>
      <c r="I55" s="10"/>
    </row>
    <row r="56" spans="2:9" x14ac:dyDescent="0.3">
      <c r="B56" s="32" t="s">
        <v>23</v>
      </c>
      <c r="C56" s="40">
        <v>101276.46159999995</v>
      </c>
      <c r="D56" s="9"/>
      <c r="E56" s="9"/>
      <c r="F56" s="9"/>
      <c r="G56" s="9"/>
      <c r="H56" s="9"/>
      <c r="I56" s="10"/>
    </row>
    <row r="57" spans="2:9" x14ac:dyDescent="0.3">
      <c r="B57" s="32" t="s">
        <v>9</v>
      </c>
      <c r="C57" s="40">
        <v>118558.88140000009</v>
      </c>
      <c r="D57" s="9"/>
      <c r="E57" s="9"/>
      <c r="F57" s="9"/>
      <c r="G57" s="9"/>
      <c r="H57" s="9"/>
      <c r="I57" s="10"/>
    </row>
    <row r="58" spans="2:9" x14ac:dyDescent="0.3">
      <c r="B58" s="32" t="s">
        <v>16</v>
      </c>
      <c r="C58" s="40">
        <v>135976.52539999998</v>
      </c>
      <c r="D58" s="9"/>
      <c r="E58" s="9"/>
      <c r="F58" s="9"/>
      <c r="G58" s="9"/>
      <c r="H58" s="9"/>
      <c r="I58" s="10"/>
    </row>
    <row r="59" spans="2:9" x14ac:dyDescent="0.3">
      <c r="B59" s="32" t="s">
        <v>18</v>
      </c>
      <c r="C59" s="40">
        <v>175433.92240000021</v>
      </c>
      <c r="D59" s="9"/>
      <c r="E59" s="9"/>
      <c r="F59" s="9"/>
      <c r="G59" s="9"/>
      <c r="H59" s="9"/>
      <c r="I59" s="10"/>
    </row>
    <row r="60" spans="2:9" ht="16.2" thickBot="1" x14ac:dyDescent="0.35">
      <c r="B60" s="24" t="s">
        <v>1</v>
      </c>
      <c r="C60" s="25">
        <v>178124.08099999995</v>
      </c>
      <c r="D60" s="18"/>
      <c r="E60" s="18"/>
      <c r="F60" s="18"/>
      <c r="G60" s="18"/>
      <c r="H60" s="18"/>
      <c r="I60" s="19"/>
    </row>
    <row r="63" spans="2:9" ht="16.2" thickBot="1" x14ac:dyDescent="0.35"/>
    <row r="64" spans="2:9" x14ac:dyDescent="0.3">
      <c r="B64" s="65" t="s">
        <v>43</v>
      </c>
      <c r="C64" s="66"/>
      <c r="D64" s="66"/>
      <c r="E64" s="66"/>
      <c r="F64" s="66"/>
      <c r="G64" s="66"/>
      <c r="H64" s="66"/>
      <c r="I64" s="67"/>
    </row>
    <row r="65" spans="2:9" ht="16.2" thickBot="1" x14ac:dyDescent="0.35">
      <c r="B65" s="76"/>
      <c r="C65" s="77"/>
      <c r="D65" s="77"/>
      <c r="E65" s="77"/>
      <c r="F65" s="77"/>
      <c r="G65" s="77"/>
      <c r="H65" s="77"/>
      <c r="I65" s="78"/>
    </row>
    <row r="66" spans="2:9" ht="16.2" thickBot="1" x14ac:dyDescent="0.35">
      <c r="B66" s="20" t="s">
        <v>37</v>
      </c>
      <c r="C66" s="21" t="s">
        <v>29</v>
      </c>
      <c r="D66" s="9"/>
      <c r="E66" s="9"/>
      <c r="F66" s="9"/>
      <c r="G66" s="9"/>
      <c r="H66" s="9"/>
      <c r="I66" s="10"/>
    </row>
    <row r="67" spans="2:9" x14ac:dyDescent="0.3">
      <c r="B67" s="22">
        <v>2011</v>
      </c>
      <c r="C67" s="23">
        <v>78131.566599999976</v>
      </c>
      <c r="D67" s="9"/>
      <c r="E67" s="9"/>
      <c r="F67" s="9"/>
      <c r="G67" s="9"/>
      <c r="H67" s="9"/>
      <c r="I67" s="10"/>
    </row>
    <row r="68" spans="2:9" x14ac:dyDescent="0.3">
      <c r="B68" s="32">
        <v>2012</v>
      </c>
      <c r="C68" s="40">
        <v>130476.85979999998</v>
      </c>
      <c r="D68" s="9"/>
      <c r="E68" s="9"/>
      <c r="F68" s="9"/>
      <c r="G68" s="9"/>
      <c r="H68" s="9"/>
      <c r="I68" s="10"/>
    </row>
    <row r="69" spans="2:9" x14ac:dyDescent="0.3">
      <c r="B69" s="32">
        <v>2014</v>
      </c>
      <c r="C69" s="40">
        <v>131809.01560000007</v>
      </c>
      <c r="D69" s="9"/>
      <c r="E69" s="9"/>
      <c r="F69" s="9"/>
      <c r="G69" s="9"/>
      <c r="H69" s="9"/>
      <c r="I69" s="10"/>
    </row>
    <row r="70" spans="2:9" x14ac:dyDescent="0.3">
      <c r="B70" s="32">
        <v>2015</v>
      </c>
      <c r="C70" s="40">
        <v>130942.78019999999</v>
      </c>
      <c r="D70" s="9"/>
      <c r="E70" s="9"/>
      <c r="F70" s="9"/>
      <c r="G70" s="9"/>
      <c r="H70" s="9"/>
      <c r="I70" s="10"/>
    </row>
    <row r="71" spans="2:9" x14ac:dyDescent="0.3">
      <c r="B71" s="32">
        <v>2016</v>
      </c>
      <c r="C71" s="40">
        <v>132113.36980000007</v>
      </c>
      <c r="D71" s="9"/>
      <c r="E71" s="9"/>
      <c r="F71" s="9"/>
      <c r="G71" s="9"/>
      <c r="H71" s="9"/>
      <c r="I71" s="10"/>
    </row>
    <row r="72" spans="2:9" x14ac:dyDescent="0.3">
      <c r="B72" s="32">
        <v>2017</v>
      </c>
      <c r="C72" s="40">
        <v>133103.90699999989</v>
      </c>
      <c r="D72" s="9"/>
      <c r="E72" s="9"/>
      <c r="F72" s="9"/>
      <c r="G72" s="9"/>
      <c r="H72" s="9"/>
      <c r="I72" s="10"/>
    </row>
    <row r="73" spans="2:9" x14ac:dyDescent="0.3">
      <c r="B73" s="32">
        <v>2018</v>
      </c>
      <c r="C73" s="40">
        <v>204522.25700000025</v>
      </c>
      <c r="D73" s="9"/>
      <c r="E73" s="9"/>
      <c r="F73" s="9"/>
      <c r="G73" s="9"/>
      <c r="H73" s="9"/>
      <c r="I73" s="10"/>
    </row>
    <row r="74" spans="2:9" x14ac:dyDescent="0.3">
      <c r="B74" s="32">
        <v>2020</v>
      </c>
      <c r="C74" s="40">
        <v>129103.96039999987</v>
      </c>
      <c r="D74" s="9"/>
      <c r="E74" s="9"/>
      <c r="F74" s="9"/>
      <c r="G74" s="9"/>
      <c r="H74" s="9"/>
      <c r="I74" s="10"/>
    </row>
    <row r="75" spans="2:9" ht="16.2" thickBot="1" x14ac:dyDescent="0.35">
      <c r="B75" s="24">
        <v>2022</v>
      </c>
      <c r="C75" s="25">
        <v>131477.77639999994</v>
      </c>
      <c r="D75" s="18"/>
      <c r="E75" s="18"/>
      <c r="F75" s="18"/>
      <c r="G75" s="18"/>
      <c r="H75" s="18"/>
      <c r="I75" s="19"/>
    </row>
    <row r="78" spans="2:9" ht="16.2" thickBot="1" x14ac:dyDescent="0.35"/>
    <row r="79" spans="2:9" x14ac:dyDescent="0.3">
      <c r="B79" s="53" t="s">
        <v>44</v>
      </c>
      <c r="C79" s="54"/>
      <c r="D79" s="54"/>
      <c r="E79" s="54"/>
      <c r="F79" s="54"/>
      <c r="G79" s="54"/>
      <c r="H79" s="55"/>
    </row>
    <row r="80" spans="2:9" ht="16.2" thickBot="1" x14ac:dyDescent="0.35">
      <c r="B80" s="56"/>
      <c r="C80" s="57"/>
      <c r="D80" s="57"/>
      <c r="E80" s="57"/>
      <c r="F80" s="57"/>
      <c r="G80" s="57"/>
      <c r="H80" s="58"/>
    </row>
    <row r="81" spans="2:8" ht="16.2" thickBot="1" x14ac:dyDescent="0.35">
      <c r="B81" s="20" t="s">
        <v>37</v>
      </c>
      <c r="C81" s="21" t="s">
        <v>29</v>
      </c>
      <c r="D81" s="9"/>
      <c r="E81" s="9"/>
      <c r="F81" s="9"/>
      <c r="G81" s="9"/>
      <c r="H81" s="10"/>
    </row>
    <row r="82" spans="2:8" x14ac:dyDescent="0.3">
      <c r="B82" s="22" t="s">
        <v>12</v>
      </c>
      <c r="C82" s="23">
        <v>248991.58600000024</v>
      </c>
      <c r="D82" s="9"/>
      <c r="E82" s="9"/>
      <c r="F82" s="9"/>
      <c r="G82" s="9"/>
      <c r="H82" s="10"/>
    </row>
    <row r="83" spans="2:8" x14ac:dyDescent="0.3">
      <c r="B83" s="32" t="s">
        <v>3</v>
      </c>
      <c r="C83" s="40">
        <v>507895.7363999993</v>
      </c>
      <c r="D83" s="9"/>
      <c r="E83" s="9"/>
      <c r="F83" s="9"/>
      <c r="G83" s="9"/>
      <c r="H83" s="10"/>
    </row>
    <row r="84" spans="2:8" ht="16.2" thickBot="1" x14ac:dyDescent="0.35">
      <c r="B84" s="24" t="s">
        <v>10</v>
      </c>
      <c r="C84" s="25">
        <v>444794.17039999936</v>
      </c>
      <c r="D84" s="9"/>
      <c r="E84" s="9"/>
      <c r="F84" s="9"/>
      <c r="G84" s="9"/>
      <c r="H84" s="10"/>
    </row>
    <row r="85" spans="2:8" x14ac:dyDescent="0.3">
      <c r="B85" s="8"/>
      <c r="C85" s="9"/>
      <c r="D85" s="9"/>
      <c r="E85" s="9"/>
      <c r="F85" s="9"/>
      <c r="G85" s="9"/>
      <c r="H85" s="10"/>
    </row>
    <row r="86" spans="2:8" x14ac:dyDescent="0.3">
      <c r="B86" s="8"/>
      <c r="C86" s="9"/>
      <c r="D86" s="9"/>
      <c r="E86" s="9"/>
      <c r="F86" s="9"/>
      <c r="G86" s="9"/>
      <c r="H86" s="10"/>
    </row>
    <row r="87" spans="2:8" x14ac:dyDescent="0.3">
      <c r="B87" s="8"/>
      <c r="C87" s="9"/>
      <c r="D87" s="9"/>
      <c r="E87" s="9"/>
      <c r="F87" s="9"/>
      <c r="G87" s="9"/>
      <c r="H87" s="10"/>
    </row>
    <row r="88" spans="2:8" ht="16.2" thickBot="1" x14ac:dyDescent="0.35">
      <c r="B88" s="17"/>
      <c r="C88" s="18"/>
      <c r="D88" s="18"/>
      <c r="E88" s="18"/>
      <c r="F88" s="18"/>
      <c r="G88" s="18"/>
      <c r="H88" s="19"/>
    </row>
    <row r="90" spans="2:8" ht="16.2" thickBot="1" x14ac:dyDescent="0.35"/>
    <row r="92" spans="2:8" ht="16.2" thickBot="1" x14ac:dyDescent="0.35"/>
    <row r="93" spans="2:8" x14ac:dyDescent="0.3">
      <c r="B93" s="59" t="s">
        <v>45</v>
      </c>
      <c r="C93" s="60"/>
      <c r="D93" s="60"/>
      <c r="E93" s="60"/>
      <c r="F93" s="60"/>
      <c r="G93" s="60"/>
      <c r="H93" s="61"/>
    </row>
    <row r="94" spans="2:8" ht="16.2" thickBot="1" x14ac:dyDescent="0.35">
      <c r="B94" s="62"/>
      <c r="C94" s="63"/>
      <c r="D94" s="63"/>
      <c r="E94" s="63"/>
      <c r="F94" s="63"/>
      <c r="G94" s="63"/>
      <c r="H94" s="64"/>
    </row>
    <row r="95" spans="2:8" ht="16.2" thickBot="1" x14ac:dyDescent="0.35">
      <c r="B95" s="20" t="s">
        <v>37</v>
      </c>
      <c r="C95" s="21" t="s">
        <v>29</v>
      </c>
      <c r="D95" s="9"/>
      <c r="E95" s="9"/>
      <c r="F95" s="9"/>
      <c r="G95" s="9"/>
      <c r="H95" s="10"/>
    </row>
    <row r="96" spans="2:8" x14ac:dyDescent="0.3">
      <c r="B96" s="22" t="s">
        <v>2</v>
      </c>
      <c r="C96" s="23">
        <v>336397.81199999945</v>
      </c>
      <c r="D96" s="9"/>
      <c r="E96" s="9"/>
      <c r="F96" s="9"/>
      <c r="G96" s="9"/>
      <c r="H96" s="10"/>
    </row>
    <row r="97" spans="2:8" x14ac:dyDescent="0.3">
      <c r="B97" s="32" t="s">
        <v>14</v>
      </c>
      <c r="C97" s="40">
        <v>393150.64759999956</v>
      </c>
      <c r="D97" s="9"/>
      <c r="E97" s="9"/>
      <c r="F97" s="9"/>
      <c r="G97" s="9"/>
      <c r="H97" s="10"/>
    </row>
    <row r="98" spans="2:8" ht="16.2" thickBot="1" x14ac:dyDescent="0.35">
      <c r="B98" s="24" t="s">
        <v>7</v>
      </c>
      <c r="C98" s="25">
        <v>472133.03319999954</v>
      </c>
      <c r="D98" s="9"/>
      <c r="E98" s="9"/>
      <c r="F98" s="9"/>
      <c r="G98" s="9"/>
      <c r="H98" s="10"/>
    </row>
    <row r="99" spans="2:8" x14ac:dyDescent="0.3">
      <c r="B99" s="8"/>
      <c r="C99" s="9"/>
      <c r="D99" s="9"/>
      <c r="E99" s="9"/>
      <c r="F99" s="9"/>
      <c r="G99" s="9"/>
      <c r="H99" s="10"/>
    </row>
    <row r="100" spans="2:8" x14ac:dyDescent="0.3">
      <c r="B100" s="41" t="s">
        <v>46</v>
      </c>
      <c r="C100" s="42" t="s">
        <v>47</v>
      </c>
      <c r="D100" s="9"/>
      <c r="E100" s="9"/>
      <c r="F100" s="9"/>
      <c r="G100" s="9"/>
      <c r="H100" s="10"/>
    </row>
    <row r="101" spans="2:8" x14ac:dyDescent="0.3">
      <c r="B101" s="43" t="s">
        <v>7</v>
      </c>
      <c r="C101" s="44">
        <v>472133.03319999954</v>
      </c>
      <c r="D101" s="9"/>
      <c r="E101" s="9"/>
      <c r="F101" s="9"/>
      <c r="G101" s="9"/>
      <c r="H101" s="10"/>
    </row>
    <row r="102" spans="2:8" x14ac:dyDescent="0.3">
      <c r="B102" s="43" t="s">
        <v>14</v>
      </c>
      <c r="C102" s="44">
        <v>393150.64759999956</v>
      </c>
      <c r="D102" s="9"/>
      <c r="E102" s="9"/>
      <c r="F102" s="9"/>
      <c r="G102" s="9"/>
      <c r="H102" s="10"/>
    </row>
    <row r="103" spans="2:8" ht="16.2" thickBot="1" x14ac:dyDescent="0.35">
      <c r="B103" s="45" t="s">
        <v>2</v>
      </c>
      <c r="C103" s="46">
        <v>336397.81199999945</v>
      </c>
      <c r="D103" s="18"/>
      <c r="E103" s="18"/>
      <c r="F103" s="18"/>
      <c r="G103" s="18"/>
      <c r="H103" s="19"/>
    </row>
    <row r="106" spans="2:8" ht="16.2" thickBot="1" x14ac:dyDescent="0.35"/>
    <row r="107" spans="2:8" x14ac:dyDescent="0.3">
      <c r="B107" s="65" t="s">
        <v>48</v>
      </c>
      <c r="C107" s="66"/>
      <c r="D107" s="66"/>
      <c r="E107" s="66"/>
      <c r="F107" s="66"/>
      <c r="G107" s="66"/>
      <c r="H107" s="67"/>
    </row>
    <row r="108" spans="2:8" ht="16.2" thickBot="1" x14ac:dyDescent="0.35">
      <c r="B108" s="68"/>
      <c r="C108" s="69"/>
      <c r="D108" s="69"/>
      <c r="E108" s="69"/>
      <c r="F108" s="69"/>
      <c r="G108" s="69"/>
      <c r="H108" s="70"/>
    </row>
    <row r="109" spans="2:8" ht="16.2" thickBot="1" x14ac:dyDescent="0.35">
      <c r="B109" s="20" t="s">
        <v>37</v>
      </c>
      <c r="C109" s="21" t="s">
        <v>29</v>
      </c>
      <c r="D109" s="9"/>
      <c r="E109" s="9"/>
      <c r="F109" s="9"/>
      <c r="G109" s="9"/>
      <c r="H109" s="10"/>
    </row>
    <row r="110" spans="2:8" x14ac:dyDescent="0.3">
      <c r="B110" s="22" t="s">
        <v>15</v>
      </c>
      <c r="C110" s="23">
        <v>151939.149</v>
      </c>
      <c r="D110" s="9"/>
      <c r="E110" s="9"/>
      <c r="F110" s="9"/>
      <c r="G110" s="9"/>
      <c r="H110" s="10"/>
    </row>
    <row r="111" spans="2:8" x14ac:dyDescent="0.3">
      <c r="B111" s="32" t="s">
        <v>17</v>
      </c>
      <c r="C111" s="40">
        <v>130714.67460000006</v>
      </c>
      <c r="D111" s="9"/>
      <c r="E111" s="9"/>
      <c r="F111" s="9"/>
      <c r="G111" s="9"/>
      <c r="H111" s="10"/>
    </row>
    <row r="112" spans="2:8" x14ac:dyDescent="0.3">
      <c r="B112" s="32" t="s">
        <v>8</v>
      </c>
      <c r="C112" s="40">
        <v>131477.77639999994</v>
      </c>
      <c r="D112" s="9"/>
      <c r="E112" s="9"/>
      <c r="F112" s="9"/>
      <c r="G112" s="9"/>
      <c r="H112" s="10"/>
    </row>
    <row r="113" spans="2:8" ht="16.2" thickBot="1" x14ac:dyDescent="0.35">
      <c r="B113" s="24" t="s">
        <v>4</v>
      </c>
      <c r="C113" s="25">
        <v>787549.89280000131</v>
      </c>
      <c r="D113" s="9"/>
      <c r="E113" s="9"/>
      <c r="F113" s="9"/>
      <c r="G113" s="9"/>
      <c r="H113" s="10"/>
    </row>
    <row r="114" spans="2:8" x14ac:dyDescent="0.3">
      <c r="B114" s="8"/>
      <c r="C114" s="9"/>
      <c r="D114" s="9"/>
      <c r="E114" s="9"/>
      <c r="F114" s="9"/>
      <c r="G114" s="9"/>
      <c r="H114" s="10"/>
    </row>
    <row r="115" spans="2:8" x14ac:dyDescent="0.3">
      <c r="B115" s="8"/>
      <c r="C115" s="9"/>
      <c r="D115" s="9"/>
      <c r="E115" s="9"/>
      <c r="F115" s="9"/>
      <c r="G115" s="9"/>
      <c r="H115" s="10"/>
    </row>
    <row r="116" spans="2:8" x14ac:dyDescent="0.3">
      <c r="B116" s="8"/>
      <c r="C116" s="9"/>
      <c r="D116" s="9"/>
      <c r="E116" s="9"/>
      <c r="F116" s="9"/>
      <c r="G116" s="9"/>
      <c r="H116" s="10"/>
    </row>
    <row r="117" spans="2:8" ht="16.2" thickBot="1" x14ac:dyDescent="0.35">
      <c r="B117" s="8"/>
      <c r="C117" s="9"/>
      <c r="D117" s="9"/>
      <c r="E117" s="9"/>
      <c r="F117" s="9"/>
      <c r="G117" s="9"/>
      <c r="H117" s="10"/>
    </row>
    <row r="118" spans="2:8" ht="16.2" thickBot="1" x14ac:dyDescent="0.35">
      <c r="B118" s="20" t="s">
        <v>37</v>
      </c>
      <c r="C118" s="21" t="s">
        <v>49</v>
      </c>
      <c r="D118" s="9"/>
      <c r="E118" s="9"/>
      <c r="F118" s="9"/>
      <c r="G118" s="9"/>
      <c r="H118" s="10"/>
    </row>
    <row r="119" spans="2:8" x14ac:dyDescent="0.3">
      <c r="B119" s="22" t="s">
        <v>15</v>
      </c>
      <c r="C119" s="47">
        <v>140.29468975069253</v>
      </c>
      <c r="D119" s="9"/>
      <c r="E119" s="9"/>
      <c r="F119" s="9"/>
      <c r="G119" s="9"/>
      <c r="H119" s="10"/>
    </row>
    <row r="120" spans="2:8" x14ac:dyDescent="0.3">
      <c r="B120" s="32" t="s">
        <v>17</v>
      </c>
      <c r="C120" s="48">
        <v>139.80179101604284</v>
      </c>
      <c r="D120" s="9"/>
      <c r="E120" s="9"/>
      <c r="F120" s="9"/>
      <c r="G120" s="9"/>
      <c r="H120" s="10"/>
    </row>
    <row r="121" spans="2:8" x14ac:dyDescent="0.3">
      <c r="B121" s="32" t="s">
        <v>8</v>
      </c>
      <c r="C121" s="48">
        <v>141.67863836206891</v>
      </c>
      <c r="D121" s="9"/>
      <c r="E121" s="9"/>
      <c r="F121" s="9"/>
      <c r="G121" s="9"/>
      <c r="H121" s="10"/>
    </row>
    <row r="122" spans="2:8" ht="16.2" thickBot="1" x14ac:dyDescent="0.35">
      <c r="B122" s="24" t="s">
        <v>4</v>
      </c>
      <c r="C122" s="49">
        <v>141.21389506903375</v>
      </c>
      <c r="D122" s="9"/>
      <c r="E122" s="9"/>
      <c r="F122" s="9"/>
      <c r="G122" s="9"/>
      <c r="H122" s="10"/>
    </row>
    <row r="123" spans="2:8" x14ac:dyDescent="0.3">
      <c r="B123" s="8"/>
      <c r="C123" s="9"/>
      <c r="D123" s="9"/>
      <c r="E123" s="9"/>
      <c r="F123" s="9"/>
      <c r="G123" s="9"/>
      <c r="H123" s="10"/>
    </row>
    <row r="124" spans="2:8" x14ac:dyDescent="0.3">
      <c r="B124" s="8"/>
      <c r="C124" s="9"/>
      <c r="D124" s="9"/>
      <c r="E124" s="9"/>
      <c r="F124" s="9"/>
      <c r="G124" s="9"/>
      <c r="H124" s="10"/>
    </row>
    <row r="125" spans="2:8" x14ac:dyDescent="0.3">
      <c r="B125" s="8"/>
      <c r="C125" s="9"/>
      <c r="D125" s="9"/>
      <c r="E125" s="9"/>
      <c r="F125" s="9"/>
      <c r="G125" s="9"/>
      <c r="H125" s="10"/>
    </row>
    <row r="126" spans="2:8" x14ac:dyDescent="0.3">
      <c r="B126" s="8"/>
      <c r="C126" s="9"/>
      <c r="D126" s="9"/>
      <c r="E126" s="9"/>
      <c r="F126" s="9"/>
      <c r="G126" s="9"/>
      <c r="H126" s="10"/>
    </row>
    <row r="127" spans="2:8" ht="16.2" thickBot="1" x14ac:dyDescent="0.35">
      <c r="B127" s="8"/>
      <c r="C127" s="9"/>
      <c r="D127" s="9"/>
      <c r="E127" s="9"/>
      <c r="F127" s="9"/>
      <c r="G127" s="9"/>
      <c r="H127" s="10"/>
    </row>
    <row r="128" spans="2:8" ht="16.2" thickBot="1" x14ac:dyDescent="0.35">
      <c r="B128" s="20" t="s">
        <v>37</v>
      </c>
      <c r="C128" s="21" t="s">
        <v>50</v>
      </c>
      <c r="D128" s="9"/>
      <c r="E128" s="9"/>
      <c r="F128" s="9"/>
      <c r="G128" s="9"/>
      <c r="H128" s="10"/>
    </row>
    <row r="129" spans="2:8" x14ac:dyDescent="0.3">
      <c r="B129" s="22" t="s">
        <v>15</v>
      </c>
      <c r="C129" s="50">
        <v>1083</v>
      </c>
      <c r="D129" s="9"/>
      <c r="E129" s="9"/>
      <c r="F129" s="9"/>
      <c r="G129" s="9"/>
      <c r="H129" s="10"/>
    </row>
    <row r="130" spans="2:8" x14ac:dyDescent="0.3">
      <c r="B130" s="32" t="s">
        <v>17</v>
      </c>
      <c r="C130" s="51">
        <v>935</v>
      </c>
      <c r="D130" s="9"/>
      <c r="E130" s="9"/>
      <c r="F130" s="9"/>
      <c r="G130" s="9"/>
      <c r="H130" s="10"/>
    </row>
    <row r="131" spans="2:8" x14ac:dyDescent="0.3">
      <c r="B131" s="32" t="s">
        <v>8</v>
      </c>
      <c r="C131" s="51">
        <v>928</v>
      </c>
      <c r="D131" s="9"/>
      <c r="E131" s="9"/>
      <c r="F131" s="9"/>
      <c r="G131" s="9"/>
      <c r="H131" s="10"/>
    </row>
    <row r="132" spans="2:8" ht="16.2" thickBot="1" x14ac:dyDescent="0.35">
      <c r="B132" s="24" t="s">
        <v>4</v>
      </c>
      <c r="C132" s="52">
        <v>5577</v>
      </c>
      <c r="D132" s="9"/>
      <c r="E132" s="9"/>
      <c r="F132" s="9"/>
      <c r="G132" s="9"/>
      <c r="H132" s="10"/>
    </row>
    <row r="133" spans="2:8" x14ac:dyDescent="0.3">
      <c r="B133" s="8"/>
      <c r="C133" s="9"/>
      <c r="D133" s="9"/>
      <c r="E133" s="9"/>
      <c r="F133" s="9"/>
      <c r="G133" s="9"/>
      <c r="H133" s="10"/>
    </row>
    <row r="134" spans="2:8" x14ac:dyDescent="0.3">
      <c r="B134" s="8"/>
      <c r="C134" s="9"/>
      <c r="D134" s="9"/>
      <c r="E134" s="9"/>
      <c r="F134" s="9"/>
      <c r="G134" s="9"/>
      <c r="H134" s="10"/>
    </row>
    <row r="135" spans="2:8" x14ac:dyDescent="0.3">
      <c r="B135" s="8"/>
      <c r="C135" s="9"/>
      <c r="D135" s="9"/>
      <c r="E135" s="9"/>
      <c r="F135" s="9"/>
      <c r="G135" s="9"/>
      <c r="H135" s="10"/>
    </row>
    <row r="136" spans="2:8" ht="16.2" thickBot="1" x14ac:dyDescent="0.35">
      <c r="B136" s="17"/>
      <c r="C136" s="18"/>
      <c r="D136" s="18"/>
      <c r="E136" s="18"/>
      <c r="F136" s="18"/>
      <c r="G136" s="18"/>
      <c r="H136" s="19"/>
    </row>
  </sheetData>
  <sortState xmlns:xlrd2="http://schemas.microsoft.com/office/spreadsheetml/2017/richdata2" ref="B101:C103">
    <sortCondition descending="1" ref="B101:B103"/>
  </sortState>
  <mergeCells count="8">
    <mergeCell ref="B79:H80"/>
    <mergeCell ref="B93:H94"/>
    <mergeCell ref="B107:H108"/>
    <mergeCell ref="B1:E2"/>
    <mergeCell ref="B14:F15"/>
    <mergeCell ref="B28:F29"/>
    <mergeCell ref="B42:G43"/>
    <mergeCell ref="B64:I65"/>
  </mergeCells>
  <phoneticPr fontId="18" type="noConversion"/>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rohanvinayak000@gmail.com</cp:lastModifiedBy>
  <dcterms:created xsi:type="dcterms:W3CDTF">2024-06-23T13:11:17Z</dcterms:created>
  <dcterms:modified xsi:type="dcterms:W3CDTF">2025-07-09T19:57:24Z</dcterms:modified>
</cp:coreProperties>
</file>