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<sst xmlns="http://schemas.openxmlformats.org/spreadsheetml/2006/main" count="15" uniqueCount="9">
  <si>
    <t>Trail No.</t>
  </si>
  <si>
    <t>Air/Muscle</t>
  </si>
  <si>
    <t xml:space="preserve">Bone </t>
  </si>
  <si>
    <t>Bone Marrow</t>
  </si>
  <si>
    <t>Bone exit</t>
  </si>
  <si>
    <t>Air/Muscle Exit</t>
  </si>
  <si>
    <t>Mean</t>
  </si>
  <si>
    <t>Standard Error</t>
  </si>
  <si>
    <t xml:space="preserve">avg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</si>
</sst>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6"/>
      <name val="Arial"/>
    </font>
    <font>
      <color theme="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Air/Muscle, Bone , Bone Marrow, Bone exit and Air/Muscle Exit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Sheet1!$F$2:$F$13</c:f>
              <c:numCache/>
            </c:numRef>
          </c:val>
        </c:ser>
        <c:axId val="504248376"/>
        <c:axId val="1632987372"/>
      </c:barChart>
      <c:catAx>
        <c:axId val="50424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Trail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987372"/>
      </c:catAx>
      <c:valAx>
        <c:axId val="1632987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248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Sheet1!$H$3:$H$7</c:f>
            </c:strRef>
          </c:cat>
          <c:val>
            <c:numRef>
              <c:f>Sheet1!$I$3:$I$7</c:f>
              <c:numCache/>
            </c:numRef>
          </c:val>
        </c:ser>
        <c:axId val="1716680952"/>
        <c:axId val="481177820"/>
      </c:barChart>
      <c:catAx>
        <c:axId val="171668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177820"/>
      </c:catAx>
      <c:valAx>
        <c:axId val="481177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680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10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>
        <v>1.0</v>
      </c>
      <c r="B2" s="3">
        <v>1430.0</v>
      </c>
      <c r="C2" s="3">
        <v>1304.0</v>
      </c>
      <c r="D2" s="3">
        <v>1370.0</v>
      </c>
      <c r="E2" s="3">
        <v>1310.0</v>
      </c>
      <c r="F2" s="3">
        <v>1369.0</v>
      </c>
      <c r="I2" s="4" t="s">
        <v>6</v>
      </c>
      <c r="J2" s="4" t="s">
        <v>7</v>
      </c>
    </row>
    <row r="3">
      <c r="A3" s="3">
        <v>2.0</v>
      </c>
      <c r="B3" s="3">
        <v>1467.0</v>
      </c>
      <c r="C3" s="3">
        <v>1361.0</v>
      </c>
      <c r="D3" s="3">
        <v>1433.0</v>
      </c>
      <c r="E3" s="3">
        <v>1343.0</v>
      </c>
      <c r="F3" s="3">
        <v>1441.0</v>
      </c>
      <c r="H3" s="5" t="s">
        <v>1</v>
      </c>
      <c r="I3" s="6">
        <f>AVERAGE(B:B)</f>
        <v>1444.916667</v>
      </c>
      <c r="J3" s="6">
        <f>STDEV(B:B)/12^(1/2)</f>
        <v>3.208554695</v>
      </c>
    </row>
    <row r="4">
      <c r="A4" s="3">
        <v>3.0</v>
      </c>
      <c r="B4" s="3">
        <v>1447.0</v>
      </c>
      <c r="C4" s="3">
        <v>1363.0</v>
      </c>
      <c r="D4" s="3">
        <v>1432.0</v>
      </c>
      <c r="E4" s="3">
        <v>1314.0</v>
      </c>
      <c r="F4" s="3">
        <v>1382.0</v>
      </c>
      <c r="H4" s="5" t="s">
        <v>2</v>
      </c>
      <c r="I4" s="6">
        <f>AVERAGE(C:C)</f>
        <v>1332.5</v>
      </c>
      <c r="J4" s="6">
        <f>STDEV(C:C)/12^(1/2)</f>
        <v>7.515136241</v>
      </c>
    </row>
    <row r="5">
      <c r="A5" s="3">
        <v>4.0</v>
      </c>
      <c r="B5" s="3">
        <v>1440.0</v>
      </c>
      <c r="C5" s="3">
        <v>1306.0</v>
      </c>
      <c r="D5" s="3">
        <v>1385.0</v>
      </c>
      <c r="E5" s="3">
        <v>1247.0</v>
      </c>
      <c r="F5" s="3">
        <v>1381.0</v>
      </c>
      <c r="H5" s="5" t="s">
        <v>3</v>
      </c>
      <c r="I5" s="6">
        <f>AVERAGE(D:D)</f>
        <v>1409.833333</v>
      </c>
      <c r="J5" s="6">
        <f>STDEV(D:D)/12^(1/2)</f>
        <v>6.109894277</v>
      </c>
    </row>
    <row r="6">
      <c r="A6" s="3">
        <v>5.0</v>
      </c>
      <c r="B6" s="3">
        <v>1454.0</v>
      </c>
      <c r="C6" s="3">
        <v>1341.0</v>
      </c>
      <c r="D6" s="3">
        <v>1426.0</v>
      </c>
      <c r="E6" s="3">
        <v>1337.0</v>
      </c>
      <c r="F6" s="3">
        <v>1415.0</v>
      </c>
      <c r="H6" s="2" t="s">
        <v>4</v>
      </c>
      <c r="I6" s="7">
        <f>AVERAGE(E:E)</f>
        <v>1309.333333</v>
      </c>
      <c r="J6" s="7">
        <f>STDEV(E:E)/12^(1/2)</f>
        <v>7.453221119</v>
      </c>
    </row>
    <row r="7">
      <c r="A7" s="3">
        <v>6.0</v>
      </c>
      <c r="B7" s="3">
        <v>1438.0</v>
      </c>
      <c r="C7" s="3">
        <v>1334.0</v>
      </c>
      <c r="D7" s="3">
        <v>1430.0</v>
      </c>
      <c r="E7" s="3">
        <v>1320.0</v>
      </c>
      <c r="F7" s="3">
        <v>1405.0</v>
      </c>
      <c r="H7" s="2" t="s">
        <v>5</v>
      </c>
      <c r="I7" s="7">
        <f>AVERAGE(F:F)</f>
        <v>1400.583333</v>
      </c>
      <c r="J7" s="7">
        <f>STDEV(F:F)/12^(1/2)</f>
        <v>5.576544946</v>
      </c>
    </row>
    <row r="8">
      <c r="A8" s="3">
        <v>7.0</v>
      </c>
      <c r="B8" s="3">
        <v>1450.0</v>
      </c>
      <c r="C8" s="3">
        <v>1310.0</v>
      </c>
      <c r="D8" s="3">
        <v>1425.0</v>
      </c>
      <c r="E8" s="3">
        <v>1306.0</v>
      </c>
      <c r="F8" s="3">
        <v>1392.0</v>
      </c>
    </row>
    <row r="9">
      <c r="A9" s="3">
        <v>8.0</v>
      </c>
      <c r="B9" s="3">
        <v>1445.0</v>
      </c>
      <c r="C9" s="3">
        <v>1333.0</v>
      </c>
      <c r="D9" s="3">
        <v>1406.0</v>
      </c>
      <c r="E9" s="3">
        <v>1327.0</v>
      </c>
      <c r="F9" s="3">
        <v>1409.0</v>
      </c>
      <c r="H9" s="3" t="s">
        <v>8</v>
      </c>
      <c r="I9" s="7">
        <f t="shared" ref="I9:J9" si="1">AVERAGE(I4, I6)</f>
        <v>1320.916667</v>
      </c>
      <c r="J9" s="7">
        <f t="shared" si="1"/>
        <v>7.48417868</v>
      </c>
    </row>
    <row r="10">
      <c r="A10" s="3">
        <v>9.0</v>
      </c>
      <c r="B10" s="3">
        <v>1431.0</v>
      </c>
      <c r="C10" s="3">
        <v>1347.0</v>
      </c>
      <c r="D10" s="3">
        <v>1401.0</v>
      </c>
      <c r="E10" s="3">
        <v>1315.0</v>
      </c>
      <c r="F10" s="3">
        <v>1391.0</v>
      </c>
      <c r="H10" s="3" t="s">
        <v>8</v>
      </c>
      <c r="I10" s="7">
        <f t="shared" ref="I10:J10" si="2">AVERAGE(I3,I7)</f>
        <v>1422.75</v>
      </c>
      <c r="J10" s="7">
        <f t="shared" si="2"/>
        <v>4.392549821</v>
      </c>
    </row>
    <row r="11">
      <c r="A11" s="3">
        <v>10.0</v>
      </c>
      <c r="B11" s="3">
        <v>1440.0</v>
      </c>
      <c r="C11" s="3">
        <v>1358.0</v>
      </c>
      <c r="D11" s="3">
        <v>1416.0</v>
      </c>
      <c r="E11" s="3">
        <v>1306.0</v>
      </c>
      <c r="F11" s="3">
        <v>1417.0</v>
      </c>
    </row>
    <row r="12">
      <c r="A12" s="3">
        <v>11.0</v>
      </c>
      <c r="B12" s="3">
        <v>1438.0</v>
      </c>
      <c r="C12" s="3">
        <v>1350.0</v>
      </c>
      <c r="D12" s="3">
        <v>1410.0</v>
      </c>
      <c r="E12" s="3">
        <v>1310.0</v>
      </c>
      <c r="F12" s="3">
        <v>1401.0</v>
      </c>
    </row>
    <row r="13">
      <c r="A13" s="3">
        <v>12.0</v>
      </c>
      <c r="B13" s="3">
        <v>1459.0</v>
      </c>
      <c r="C13" s="3">
        <v>1283.0</v>
      </c>
      <c r="D13" s="3">
        <v>1384.0</v>
      </c>
      <c r="E13" s="3">
        <v>1277.0</v>
      </c>
      <c r="F13" s="3">
        <v>1404.0</v>
      </c>
    </row>
  </sheetData>
  <drawing r:id="rId1"/>
</worksheet>
</file>