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FMB Technologies Prot" sheetId="1" r:id="rId4"/>
  </sheets>
</workbook>
</file>

<file path=xl/sharedStrings.xml><?xml version="1.0" encoding="utf-8"?>
<sst xmlns="http://schemas.openxmlformats.org/spreadsheetml/2006/main" uniqueCount="111">
  <si>
    <t>FMB Technologies Prototype v6 BOM List</t>
  </si>
  <si>
    <t>Item Number</t>
  </si>
  <si>
    <t>Part Name</t>
  </si>
  <si>
    <t>File Name</t>
  </si>
  <si>
    <t>Device Name</t>
  </si>
  <si>
    <t>Quantity Per Board</t>
  </si>
  <si>
    <t>Manufacturer</t>
  </si>
  <si>
    <t>Manufacturer Part Number</t>
  </si>
  <si>
    <t>Supplier</t>
  </si>
  <si>
    <t>Supplier Part #</t>
  </si>
  <si>
    <t>Link</t>
  </si>
  <si>
    <t>Description</t>
  </si>
  <si>
    <t>Size</t>
  </si>
  <si>
    <t>Price per Unit</t>
  </si>
  <si>
    <t>Top Or Bottom</t>
  </si>
  <si>
    <t>Mount Type</t>
  </si>
  <si>
    <t>Total Price</t>
  </si>
  <si>
    <t>NRF52832-QFAA-R</t>
  </si>
  <si>
    <t>NRF52832_QFAA.lbr</t>
  </si>
  <si>
    <t>NRF52382</t>
  </si>
  <si>
    <t>Nordic Semiconductor ASA</t>
  </si>
  <si>
    <t>Digikey</t>
  </si>
  <si>
    <t>1490-1052-1-ND</t>
  </si>
  <si>
    <r>
      <rPr>
        <u val="single"/>
        <sz val="10"/>
        <color indexed="16"/>
        <rFont val="Helvetica Neue"/>
      </rPr>
      <t>https://www.digikey.com/product-detail/en/nordic-semiconductor-asa/NRF52832-QFAA-R/1490-1052-1-ND/5428660</t>
    </r>
  </si>
  <si>
    <t>Microcontroller and bluetooth transmitter</t>
  </si>
  <si>
    <t>6mmx6mm</t>
  </si>
  <si>
    <t>Top</t>
  </si>
  <si>
    <t>SMT</t>
  </si>
  <si>
    <t>ADXL362</t>
  </si>
  <si>
    <t>ADXL362.lbr</t>
  </si>
  <si>
    <t>Analog Devices Inc.</t>
  </si>
  <si>
    <t>ADXL362BCCZ-RL7</t>
  </si>
  <si>
    <t>ADXL362BCCZ-RL7CT-ND</t>
  </si>
  <si>
    <r>
      <rPr>
        <u val="single"/>
        <sz val="10"/>
        <color indexed="16"/>
        <rFont val="Helvetica Neue"/>
      </rPr>
      <t>https://www.digikey.com/product-detail/en/analog-devices-inc/ADXL362BCCZ-RL7/ADXL362BCCZ-RL7CT-ND/3758437</t>
    </r>
  </si>
  <si>
    <t>3-Axis Accelerometer</t>
  </si>
  <si>
    <t>3.25mmx3mm</t>
  </si>
  <si>
    <t>Bottom</t>
  </si>
  <si>
    <t>SMD Antenna 2.4GHZ</t>
  </si>
  <si>
    <t>2p4_ghz_antenna.lbr</t>
  </si>
  <si>
    <t>ANTENNA</t>
  </si>
  <si>
    <t>Johanson Technology Inc.</t>
  </si>
  <si>
    <t>2450AT07A0100T</t>
  </si>
  <si>
    <t>712-1572-1-ND</t>
  </si>
  <si>
    <r>
      <rPr>
        <u val="single"/>
        <sz val="10"/>
        <color indexed="16"/>
        <rFont val="Helvetica Neue"/>
      </rPr>
      <t>https://www.digikey.com/product-detail/en/johanson-technology-inc/2450AT07A0100T/712-1572-1-ND/4770713</t>
    </r>
  </si>
  <si>
    <t>Bluetooth Antenna for transmitting data</t>
  </si>
  <si>
    <t>1mmx0.5mm</t>
  </si>
  <si>
    <t>Capacitor - 0.1uF</t>
  </si>
  <si>
    <t>0p1_uF_capacitor.lbr</t>
  </si>
  <si>
    <t>C0402X5R0G104M020BC</t>
  </si>
  <si>
    <t>TDK Corporation</t>
  </si>
  <si>
    <t>445-8916-1-ND</t>
  </si>
  <si>
    <r>
      <rPr>
        <u val="single"/>
        <sz val="10"/>
        <color indexed="16"/>
        <rFont val="Helvetica Neue"/>
      </rPr>
      <t>https://www.digikey.com/product-detail/en/tdk-corporation/C0402X5R0G104M020BC/445-8916-1-ND/3314276</t>
    </r>
  </si>
  <si>
    <t>0.1 MicroFarad Capacitor - 4 Volts</t>
  </si>
  <si>
    <t>0.4mmx0.2mm</t>
  </si>
  <si>
    <t>1/Top 3/Bottom</t>
  </si>
  <si>
    <t>Capacitor - 100pF</t>
  </si>
  <si>
    <t>100_pF_capacitor.lbr</t>
  </si>
  <si>
    <t>C0402C0G1C101J020BC</t>
  </si>
  <si>
    <t>445-7201-1-ND</t>
  </si>
  <si>
    <r>
      <rPr>
        <u val="single"/>
        <sz val="10"/>
        <color indexed="16"/>
        <rFont val="Helvetica Neue"/>
      </rPr>
      <t>https://www.digikey.com/product-detail/en/tdk-corporation/C0402C0G1C101J020BC/445-7201-1-ND/2733273</t>
    </r>
  </si>
  <si>
    <t>100 PicoFarad Capacitor - 16 Volts</t>
  </si>
  <si>
    <t>Capacitor - 4.7uF</t>
  </si>
  <si>
    <t>4p7_uF_capacitor,lbr</t>
  </si>
  <si>
    <t>4P7UFCAPACITOR</t>
  </si>
  <si>
    <t>Murata Electronics North America</t>
  </si>
  <si>
    <t>GRM035R60G475ME15D</t>
  </si>
  <si>
    <t>490-13229-1-ND</t>
  </si>
  <si>
    <r>
      <rPr>
        <u val="single"/>
        <sz val="10"/>
        <color indexed="16"/>
        <rFont val="Helvetica Neue"/>
      </rPr>
      <t>https://www.digikey.com/product-detail/en/murata-electronics-north-america/GRM035R60G475ME15D/490-13229-1-ND/5877437</t>
    </r>
  </si>
  <si>
    <t>4.7 MicroFarad Capacitor - 4 Volts</t>
  </si>
  <si>
    <t>0.6mmx0.3mm</t>
  </si>
  <si>
    <t>Capacitor - 0.8pF</t>
  </si>
  <si>
    <t>0p8_pF_capacitor.lbr</t>
  </si>
  <si>
    <t>0P8PFCAPACITOR</t>
  </si>
  <si>
    <t>Taiyo Yuden</t>
  </si>
  <si>
    <t>TMK021CG0R8BK5W</t>
  </si>
  <si>
    <t>587-4752-1-ND</t>
  </si>
  <si>
    <r>
      <rPr>
        <u val="single"/>
        <sz val="10"/>
        <color indexed="16"/>
        <rFont val="Helvetica Neue"/>
      </rPr>
      <t>https://www.digikey.com/product-detail/en/taiyo-yuden/TMK021CG0R8BK5W/587-4752-1-ND/6198387</t>
    </r>
  </si>
  <si>
    <t>0.8 PicoFarad Capacitor - 25 Volts</t>
  </si>
  <si>
    <t>0.25mmx0.125mm</t>
  </si>
  <si>
    <t>Inductor 3.9nH</t>
  </si>
  <si>
    <t>3.9-Inductor.lbr</t>
  </si>
  <si>
    <t>3.9INDUCTOR</t>
  </si>
  <si>
    <t>Wurth Electronics Inc.</t>
  </si>
  <si>
    <r>
      <rPr>
        <sz val="12"/>
        <color indexed="8"/>
        <rFont val="Arial"/>
      </rPr>
      <t xml:space="preserve">MLG0402Q3N9ST000
</t>
    </r>
    <r>
      <rPr>
        <b val="1"/>
        <sz val="12"/>
        <color indexed="8"/>
        <rFont val="Arial"/>
      </rPr>
      <t xml:space="preserve">
</t>
    </r>
  </si>
  <si>
    <r>
      <rPr>
        <sz val="12"/>
        <color indexed="8"/>
        <rFont val="Arial"/>
      </rPr>
      <t xml:space="preserve">445-9465-1-ND
</t>
    </r>
    <r>
      <rPr>
        <b val="1"/>
        <sz val="12"/>
        <color indexed="8"/>
        <rFont val="Arial"/>
      </rPr>
      <t xml:space="preserve">
</t>
    </r>
  </si>
  <si>
    <r>
      <rPr>
        <u val="single"/>
        <sz val="10"/>
        <color indexed="16"/>
        <rFont val="Helvetica Neue"/>
      </rPr>
      <t>https://www.digikey.com/product-detail/en/tdk-corporation/MLG0402Q3N9ST000/445-9465-1-ND/3909638</t>
    </r>
  </si>
  <si>
    <t>3.9 NanoHenry Inductor</t>
  </si>
  <si>
    <t>0.40mm x 0.20mm</t>
  </si>
  <si>
    <t>Crystal - 32MHz 6pf +/- 20ppm</t>
  </si>
  <si>
    <t>32_mhz_crystal.lbr</t>
  </si>
  <si>
    <t>32MHZCRYSTAL</t>
  </si>
  <si>
    <t>XRCGB32M000F2P00R0</t>
  </si>
  <si>
    <t>490-9769-1-ND</t>
  </si>
  <si>
    <r>
      <rPr>
        <u val="single"/>
        <sz val="10"/>
        <color indexed="16"/>
        <rFont val="Helvetica Neue"/>
      </rPr>
      <t>https://www.digikey.com/product-detail/en/murata-electronics-north-america/XRCGB32M000F2P00R0/490-9769-1-ND/4952013</t>
    </r>
  </si>
  <si>
    <t>32MHz Crystal for data regulation</t>
  </si>
  <si>
    <t>2mmx1.6mm</t>
  </si>
  <si>
    <t>Capacitor - 6pf</t>
  </si>
  <si>
    <t>6_pF_capacitor.lbr</t>
  </si>
  <si>
    <t>6PFCAPACITOR</t>
  </si>
  <si>
    <t>TMK021CG060BK5W</t>
  </si>
  <si>
    <t>587-4804-1-ND</t>
  </si>
  <si>
    <r>
      <rPr>
        <u val="single"/>
        <sz val="12"/>
        <color indexed="8"/>
        <rFont val="Andale Mono"/>
      </rPr>
      <t>https://www.digikey.com/product-detail/en/taiyo-yuden/TMK021CG060BK5W/587-4804-1-ND/6198439</t>
    </r>
  </si>
  <si>
    <t>6 PicoFarad Capacitor</t>
  </si>
  <si>
    <t>0.25mmx0.125mm ?</t>
  </si>
  <si>
    <t>Capacitor - 1 uF</t>
  </si>
  <si>
    <t>1_uF_capacitor.lbr</t>
  </si>
  <si>
    <t>1UFCAPACITOR</t>
  </si>
  <si>
    <t>GRM033C80J105ME05D</t>
  </si>
  <si>
    <t>490-13218-1-ND</t>
  </si>
  <si>
    <r>
      <rPr>
        <u val="single"/>
        <sz val="10"/>
        <color indexed="16"/>
        <rFont val="Helvetica Neue"/>
      </rPr>
      <t>https://www.digikey.com/product-detail/en/murata-electronics-north-america/GRM033C80J105ME05D/490-13218-1-ND/5877426</t>
    </r>
  </si>
  <si>
    <t>1 MicroFarad Capacitor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</si>
</sst>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2"/>
      <color indexed="8"/>
      <name val="Avenir Heavy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sz val="12"/>
      <color indexed="8"/>
      <name val="Andale Mono"/>
    </font>
    <font>
      <u val="single"/>
      <sz val="10"/>
      <color indexed="16"/>
      <name val="Helvetica Neue"/>
    </font>
    <font>
      <sz val="12"/>
      <color indexed="18"/>
      <name val="Helvetica Neue"/>
    </font>
    <font>
      <sz val="12"/>
      <color indexed="8"/>
      <name val="Arial"/>
    </font>
    <font>
      <b val="1"/>
      <sz val="12"/>
      <color indexed="8"/>
      <name val="Arial"/>
    </font>
    <font>
      <u val="single"/>
      <sz val="12"/>
      <color indexed="8"/>
      <name val="Andale Mono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vertical="top" wrapText="1"/>
    </xf>
    <xf numFmtId="0" fontId="5" fillId="4" borderId="5" applyNumberFormat="1" applyFont="1" applyFill="1" applyBorder="1" applyAlignment="1" applyProtection="0">
      <alignment vertical="top" wrapText="1"/>
    </xf>
    <xf numFmtId="49" fontId="6" fillId="5" borderId="6" applyNumberFormat="1" applyFont="1" applyFill="1" applyBorder="1" applyAlignment="1" applyProtection="0">
      <alignment vertical="top" wrapText="1"/>
    </xf>
    <xf numFmtId="49" fontId="6" fillId="2" borderId="7" applyNumberFormat="1" applyFont="1" applyFill="1" applyBorder="1" applyAlignment="1" applyProtection="0">
      <alignment vertical="top" wrapText="1"/>
    </xf>
    <xf numFmtId="0" fontId="6" fillId="2" borderId="7" applyNumberFormat="1" applyFont="1" applyFill="1" applyBorder="1" applyAlignment="1" applyProtection="0">
      <alignment vertical="top" wrapText="1"/>
    </xf>
    <xf numFmtId="49" fontId="6" fillId="2" borderId="7" applyNumberFormat="1" applyFont="1" applyFill="1" applyBorder="1" applyAlignment="1" applyProtection="0">
      <alignment vertical="center" wrapText="1"/>
    </xf>
    <xf numFmtId="49" fontId="0" fillId="2" borderId="7" applyNumberFormat="1" applyFont="1" applyFill="1" applyBorder="1" applyAlignment="1" applyProtection="0">
      <alignment vertical="center" wrapText="1"/>
    </xf>
    <xf numFmtId="0" fontId="6" fillId="2" borderId="8" applyNumberFormat="1" applyFont="1" applyFill="1" applyBorder="1" applyAlignment="1" applyProtection="0">
      <alignment vertical="top" wrapText="1"/>
    </xf>
    <xf numFmtId="0" fontId="6" fillId="2" borderId="9" applyNumberFormat="1" applyFont="1" applyFill="1" applyBorder="1" applyAlignment="1" applyProtection="0">
      <alignment vertical="top" wrapText="1"/>
    </xf>
    <xf numFmtId="0" fontId="5" fillId="4" borderId="10" applyNumberFormat="1" applyFont="1" applyFill="1" applyBorder="1" applyAlignment="1" applyProtection="0">
      <alignment vertical="top" wrapText="1"/>
    </xf>
    <xf numFmtId="49" fontId="6" fillId="5" borderId="11" applyNumberFormat="1" applyFont="1" applyFill="1" applyBorder="1" applyAlignment="1" applyProtection="0">
      <alignment vertical="top" wrapText="1"/>
    </xf>
    <xf numFmtId="49" fontId="6" fillId="2" borderId="12" applyNumberFormat="1" applyFont="1" applyFill="1" applyBorder="1" applyAlignment="1" applyProtection="0">
      <alignment vertical="top" wrapText="1"/>
    </xf>
    <xf numFmtId="0" fontId="6" fillId="2" borderId="12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49" fontId="6" fillId="2" borderId="13" applyNumberFormat="1" applyFont="1" applyFill="1" applyBorder="1" applyAlignment="1" applyProtection="0">
      <alignment vertical="top" wrapText="1"/>
    </xf>
    <xf numFmtId="0" fontId="6" fillId="2" borderId="14" applyNumberFormat="1" applyFont="1" applyFill="1" applyBorder="1" applyAlignment="1" applyProtection="0">
      <alignment vertical="center" wrapText="1"/>
    </xf>
    <xf numFmtId="49" fontId="6" fillId="2" borderId="15" applyNumberFormat="1" applyFont="1" applyFill="1" applyBorder="1" applyAlignment="1" applyProtection="0">
      <alignment vertical="top" wrapText="1"/>
    </xf>
    <xf numFmtId="0" fontId="6" fillId="2" borderId="16" applyNumberFormat="1" applyFont="1" applyFill="1" applyBorder="1" applyAlignment="1" applyProtection="0">
      <alignment vertical="top" wrapText="1"/>
    </xf>
    <xf numFmtId="49" fontId="8" fillId="2" borderId="17" applyNumberFormat="1" applyFont="1" applyFill="1" applyBorder="1" applyAlignment="1" applyProtection="0">
      <alignment vertical="top" wrapText="1"/>
    </xf>
    <xf numFmtId="49" fontId="6" fillId="2" borderId="12" applyNumberFormat="1" applyFont="1" applyFill="1" applyBorder="1" applyAlignment="1" applyProtection="0">
      <alignment vertical="center" wrapText="1"/>
    </xf>
    <xf numFmtId="49" fontId="8" fillId="2" borderId="18" applyNumberFormat="1" applyFont="1" applyFill="1" applyBorder="1" applyAlignment="1" applyProtection="0">
      <alignment vertical="top" wrapText="1"/>
    </xf>
    <xf numFmtId="49" fontId="6" fillId="2" borderId="19" applyNumberFormat="1" applyFont="1" applyFill="1" applyBorder="1" applyAlignment="1" applyProtection="0">
      <alignment vertical="top" wrapText="1"/>
    </xf>
    <xf numFmtId="49" fontId="9" fillId="2" borderId="20" applyNumberFormat="1" applyFont="1" applyFill="1" applyBorder="1" applyAlignment="1" applyProtection="0">
      <alignment vertical="top" wrapText="1"/>
    </xf>
    <xf numFmtId="0" fontId="6" fillId="4" borderId="10" applyNumberFormat="1" applyFont="1" applyFill="1" applyBorder="1" applyAlignment="1" applyProtection="0">
      <alignment vertical="top" wrapText="1"/>
    </xf>
    <xf numFmtId="49" fontId="9" fillId="2" borderId="12" applyNumberFormat="1" applyFont="1" applyFill="1" applyBorder="1" applyAlignment="1" applyProtection="0">
      <alignment vertical="center" wrapText="1"/>
    </xf>
    <xf numFmtId="49" fontId="0" fillId="2" borderId="12" applyNumberFormat="1" applyFont="1" applyFill="1" applyBorder="1" applyAlignment="1" applyProtection="0">
      <alignment vertical="center" wrapText="1"/>
    </xf>
    <xf numFmtId="0" fontId="4" fillId="4" borderId="10" applyNumberFormat="0" applyFont="1" applyFill="1" applyBorder="1" applyAlignment="1" applyProtection="0">
      <alignment vertical="top" wrapText="1"/>
    </xf>
    <xf numFmtId="0" fontId="6" fillId="2" borderId="11" applyNumberFormat="0" applyFont="1" applyFill="1" applyBorder="1" applyAlignment="1" applyProtection="0">
      <alignment vertical="top" wrapText="1"/>
    </xf>
    <xf numFmtId="0" fontId="6" fillId="2" borderId="12" applyNumberFormat="0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1cb000"/>
      <rgbColor rgb="ff0000ff"/>
      <rgbColor rgb="ffe3e2e3"/>
      <rgbColor rgb="ff45454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digikey.com/product-detail/en/tdk-corporation/MLG0402Q3N9ST000/445-9465-1-ND/3909638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"/>
  <sheetViews>
    <sheetView workbookViewId="0" showGridLines="0" defaultGridColor="1"/>
  </sheetViews>
  <sheetFormatPr defaultColWidth="16.3333" defaultRowHeight="20" customHeight="1" outlineLevelRow="0" outlineLevelCol="0"/>
  <cols>
    <col min="1" max="1" width="18.1719" style="1" customWidth="1"/>
    <col min="2" max="2" width="16.1719" style="1" customWidth="1"/>
    <col min="3" max="3" width="16.1719" style="1" customWidth="1"/>
    <col min="4" max="4" width="16.1719" style="1" customWidth="1"/>
    <col min="5" max="5" width="16.6719" style="1" customWidth="1"/>
    <col min="6" max="6" width="23.1719" style="1" customWidth="1"/>
    <col min="7" max="7" width="23.1719" style="1" customWidth="1"/>
    <col min="8" max="8" width="16.6719" style="1" customWidth="1"/>
    <col min="9" max="9" width="16.6719" style="1" customWidth="1"/>
    <col min="10" max="10" width="74" style="1" customWidth="1"/>
    <col min="11" max="11" width="53.6719" style="1" customWidth="1"/>
    <col min="12" max="12" width="12.5" style="1" customWidth="1"/>
    <col min="13" max="13" width="14.8516" style="1" customWidth="1"/>
    <col min="14" max="14" width="12.6719" style="1" customWidth="1"/>
    <col min="15" max="15" width="12.6719" style="1" customWidth="1"/>
    <col min="16" max="16" width="16.3516" style="1" customWidth="1"/>
    <col min="17" max="256" width="16.3516" style="1" customWidth="1"/>
  </cols>
  <sheetData>
    <row r="1" ht="27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6"/>
    </row>
    <row r="2" ht="40.5" customHeight="1">
      <c r="A2" t="s" s="7">
        <v>1</v>
      </c>
      <c r="B2" t="s" s="7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t="s" s="7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t="s" s="7">
        <v>14</v>
      </c>
      <c r="O2" t="s" s="7">
        <v>15</v>
      </c>
      <c r="P2" t="s" s="8">
        <v>16</v>
      </c>
    </row>
    <row r="3" ht="36.5" customHeight="1">
      <c r="A3" s="9">
        <v>1</v>
      </c>
      <c r="B3" t="s" s="10">
        <v>17</v>
      </c>
      <c r="C3" t="s" s="11">
        <v>18</v>
      </c>
      <c r="D3" t="s" s="11">
        <v>19</v>
      </c>
      <c r="E3" s="12">
        <v>1</v>
      </c>
      <c r="F3" t="s" s="11">
        <v>20</v>
      </c>
      <c r="G3" t="s" s="11">
        <v>17</v>
      </c>
      <c r="H3" t="s" s="11">
        <v>21</v>
      </c>
      <c r="I3" t="s" s="13">
        <v>22</v>
      </c>
      <c r="J3" t="s" s="14">
        <v>23</v>
      </c>
      <c r="K3" t="s" s="13">
        <v>24</v>
      </c>
      <c r="L3" t="s" s="13">
        <v>25</v>
      </c>
      <c r="M3" s="15">
        <v>5.73</v>
      </c>
      <c r="N3" t="s" s="11">
        <v>26</v>
      </c>
      <c r="O3" t="s" s="11">
        <v>27</v>
      </c>
      <c r="P3" s="16">
        <f>M3*E3</f>
        <v>5.73</v>
      </c>
    </row>
    <row r="4" ht="36.5" customHeight="1">
      <c r="A4" s="17">
        <v>2</v>
      </c>
      <c r="B4" t="s" s="18">
        <v>28</v>
      </c>
      <c r="C4" t="s" s="19">
        <v>29</v>
      </c>
      <c r="D4" t="s" s="19">
        <v>28</v>
      </c>
      <c r="E4" s="20">
        <v>1</v>
      </c>
      <c r="F4" t="s" s="19">
        <v>30</v>
      </c>
      <c r="G4" t="s" s="19">
        <v>31</v>
      </c>
      <c r="H4" t="s" s="19">
        <v>21</v>
      </c>
      <c r="I4" t="s" s="19">
        <v>32</v>
      </c>
      <c r="J4" t="s" s="21">
        <v>33</v>
      </c>
      <c r="K4" t="s" s="19">
        <v>34</v>
      </c>
      <c r="L4" t="s" s="22">
        <v>35</v>
      </c>
      <c r="M4" s="23">
        <v>10.5</v>
      </c>
      <c r="N4" t="s" s="24">
        <v>36</v>
      </c>
      <c r="O4" t="s" s="19">
        <v>27</v>
      </c>
      <c r="P4" s="16">
        <f>M4*E4</f>
        <v>10.5</v>
      </c>
    </row>
    <row r="5" ht="36.5" customHeight="1">
      <c r="A5" s="17">
        <v>3</v>
      </c>
      <c r="B5" t="s" s="18">
        <v>37</v>
      </c>
      <c r="C5" t="s" s="19">
        <v>38</v>
      </c>
      <c r="D5" t="s" s="19">
        <v>39</v>
      </c>
      <c r="E5" s="20">
        <v>1</v>
      </c>
      <c r="F5" t="s" s="19">
        <v>40</v>
      </c>
      <c r="G5" t="s" s="19">
        <v>41</v>
      </c>
      <c r="H5" t="s" s="19">
        <v>21</v>
      </c>
      <c r="I5" t="s" s="19">
        <v>42</v>
      </c>
      <c r="J5" t="s" s="21">
        <v>43</v>
      </c>
      <c r="K5" t="s" s="19">
        <v>44</v>
      </c>
      <c r="L5" t="s" s="19">
        <v>45</v>
      </c>
      <c r="M5" s="25">
        <v>0.68</v>
      </c>
      <c r="N5" t="s" s="19">
        <v>26</v>
      </c>
      <c r="O5" t="s" s="19">
        <v>27</v>
      </c>
      <c r="P5" s="16">
        <f>M5*E5</f>
        <v>0.68</v>
      </c>
    </row>
    <row r="6" ht="37" customHeight="1">
      <c r="A6" s="17">
        <v>4</v>
      </c>
      <c r="B6" t="s" s="18">
        <v>46</v>
      </c>
      <c r="C6" t="s" s="19">
        <v>47</v>
      </c>
      <c r="D6" t="s" s="26">
        <v>48</v>
      </c>
      <c r="E6" s="20">
        <v>4</v>
      </c>
      <c r="F6" t="s" s="19">
        <v>49</v>
      </c>
      <c r="G6" t="s" s="19">
        <v>48</v>
      </c>
      <c r="H6" t="s" s="19">
        <v>21</v>
      </c>
      <c r="I6" t="s" s="27">
        <v>50</v>
      </c>
      <c r="J6" t="s" s="21">
        <v>51</v>
      </c>
      <c r="K6" t="s" s="19">
        <v>52</v>
      </c>
      <c r="L6" t="s" s="19">
        <v>53</v>
      </c>
      <c r="M6" s="20">
        <v>0.1</v>
      </c>
      <c r="N6" t="s" s="19">
        <v>54</v>
      </c>
      <c r="O6" t="s" s="19">
        <v>27</v>
      </c>
      <c r="P6" s="16">
        <f>M6*E6</f>
        <v>0.4</v>
      </c>
    </row>
    <row r="7" ht="50.25" customHeight="1">
      <c r="A7" s="17">
        <v>5</v>
      </c>
      <c r="B7" t="s" s="18">
        <v>55</v>
      </c>
      <c r="C7" t="s" s="19">
        <v>56</v>
      </c>
      <c r="D7" t="s" s="28">
        <v>57</v>
      </c>
      <c r="E7" s="20">
        <v>1</v>
      </c>
      <c r="F7" t="s" s="19">
        <v>49</v>
      </c>
      <c r="G7" t="s" s="19">
        <v>57</v>
      </c>
      <c r="H7" t="s" s="19">
        <v>21</v>
      </c>
      <c r="I7" t="s" s="19">
        <v>58</v>
      </c>
      <c r="J7" t="s" s="21">
        <v>59</v>
      </c>
      <c r="K7" t="s" s="19">
        <v>60</v>
      </c>
      <c r="L7" t="s" s="19">
        <v>53</v>
      </c>
      <c r="M7" s="20">
        <v>0.29</v>
      </c>
      <c r="N7" t="s" s="19">
        <v>36</v>
      </c>
      <c r="O7" t="s" s="19">
        <v>27</v>
      </c>
      <c r="P7" s="16">
        <f>M7*E7</f>
        <v>0.29</v>
      </c>
    </row>
    <row r="8" ht="50.25" customHeight="1">
      <c r="A8" s="17">
        <v>6</v>
      </c>
      <c r="B8" t="s" s="18">
        <v>61</v>
      </c>
      <c r="C8" t="s" s="19">
        <v>62</v>
      </c>
      <c r="D8" t="s" s="19">
        <v>63</v>
      </c>
      <c r="E8" s="20">
        <v>1</v>
      </c>
      <c r="F8" t="s" s="19">
        <v>64</v>
      </c>
      <c r="G8" t="s" s="19">
        <v>65</v>
      </c>
      <c r="H8" t="s" s="19">
        <v>21</v>
      </c>
      <c r="I8" t="s" s="19">
        <v>66</v>
      </c>
      <c r="J8" t="s" s="21">
        <v>67</v>
      </c>
      <c r="K8" t="s" s="19">
        <v>68</v>
      </c>
      <c r="L8" t="s" s="19">
        <v>69</v>
      </c>
      <c r="M8" s="20">
        <v>0.48</v>
      </c>
      <c r="N8" t="s" s="19">
        <v>36</v>
      </c>
      <c r="O8" t="s" s="19">
        <v>27</v>
      </c>
      <c r="P8" s="16">
        <f>M8*E8</f>
        <v>0.48</v>
      </c>
    </row>
    <row r="9" ht="50.25" customHeight="1">
      <c r="A9" s="17">
        <v>7</v>
      </c>
      <c r="B9" t="s" s="18">
        <v>70</v>
      </c>
      <c r="C9" t="s" s="19">
        <v>71</v>
      </c>
      <c r="D9" t="s" s="19">
        <v>72</v>
      </c>
      <c r="E9" s="20">
        <v>1</v>
      </c>
      <c r="F9" t="s" s="19">
        <v>73</v>
      </c>
      <c r="G9" t="s" s="19">
        <v>74</v>
      </c>
      <c r="H9" t="s" s="19">
        <v>21</v>
      </c>
      <c r="I9" t="s" s="19">
        <v>75</v>
      </c>
      <c r="J9" t="s" s="21">
        <v>76</v>
      </c>
      <c r="K9" t="s" s="19">
        <v>77</v>
      </c>
      <c r="L9" t="s" s="19">
        <v>78</v>
      </c>
      <c r="M9" s="20">
        <v>0.6</v>
      </c>
      <c r="N9" t="s" s="19">
        <v>26</v>
      </c>
      <c r="O9" t="s" s="19">
        <v>27</v>
      </c>
      <c r="P9" s="16">
        <f>M9*E9</f>
        <v>0.6</v>
      </c>
    </row>
    <row r="10" ht="36.25" customHeight="1">
      <c r="A10" s="17">
        <v>8</v>
      </c>
      <c r="B10" t="s" s="18">
        <v>79</v>
      </c>
      <c r="C10" t="s" s="19">
        <v>80</v>
      </c>
      <c r="D10" t="s" s="19">
        <v>81</v>
      </c>
      <c r="E10" s="20">
        <v>1</v>
      </c>
      <c r="F10" t="s" s="19">
        <v>82</v>
      </c>
      <c r="G10" t="s" s="19">
        <v>83</v>
      </c>
      <c r="H10" t="s" s="19">
        <v>21</v>
      </c>
      <c r="I10" t="s" s="19">
        <v>84</v>
      </c>
      <c r="J10" t="s" s="21">
        <v>85</v>
      </c>
      <c r="K10" t="s" s="29">
        <v>86</v>
      </c>
      <c r="L10" t="s" s="30">
        <v>87</v>
      </c>
      <c r="M10" s="20">
        <v>0.36</v>
      </c>
      <c r="N10" t="s" s="19">
        <v>26</v>
      </c>
      <c r="O10" t="s" s="19">
        <v>27</v>
      </c>
      <c r="P10" s="16">
        <f>M10*E10</f>
        <v>0.36</v>
      </c>
    </row>
    <row r="11" ht="50.25" customHeight="1">
      <c r="A11" s="17">
        <v>9</v>
      </c>
      <c r="B11" t="s" s="18">
        <v>88</v>
      </c>
      <c r="C11" t="s" s="19">
        <v>89</v>
      </c>
      <c r="D11" t="s" s="19">
        <v>90</v>
      </c>
      <c r="E11" s="20">
        <v>1</v>
      </c>
      <c r="F11" t="s" s="19">
        <v>64</v>
      </c>
      <c r="G11" t="s" s="19">
        <v>91</v>
      </c>
      <c r="H11" t="s" s="19">
        <v>21</v>
      </c>
      <c r="I11" t="s" s="19">
        <v>92</v>
      </c>
      <c r="J11" t="s" s="21">
        <v>93</v>
      </c>
      <c r="K11" t="s" s="19">
        <v>94</v>
      </c>
      <c r="L11" t="s" s="19">
        <v>95</v>
      </c>
      <c r="M11" s="20">
        <v>0.36</v>
      </c>
      <c r="N11" t="s" s="19">
        <v>36</v>
      </c>
      <c r="O11" t="s" s="19">
        <v>27</v>
      </c>
      <c r="P11" s="16">
        <f>M11*E11</f>
        <v>0.36</v>
      </c>
    </row>
    <row r="12" ht="36.25" customHeight="1">
      <c r="A12" s="17">
        <v>10</v>
      </c>
      <c r="B12" t="s" s="18">
        <v>96</v>
      </c>
      <c r="C12" t="s" s="19">
        <v>97</v>
      </c>
      <c r="D12" t="s" s="19">
        <v>98</v>
      </c>
      <c r="E12" s="20">
        <v>2</v>
      </c>
      <c r="F12" t="s" s="19">
        <v>73</v>
      </c>
      <c r="G12" t="s" s="19">
        <v>99</v>
      </c>
      <c r="H12" t="s" s="19">
        <v>21</v>
      </c>
      <c r="I12" t="s" s="19">
        <v>100</v>
      </c>
      <c r="J12" t="s" s="19">
        <v>101</v>
      </c>
      <c r="K12" t="s" s="19">
        <v>102</v>
      </c>
      <c r="L12" t="s" s="19">
        <v>103</v>
      </c>
      <c r="M12" s="20">
        <v>0.6</v>
      </c>
      <c r="N12" t="s" s="19">
        <v>26</v>
      </c>
      <c r="O12" t="s" s="19">
        <v>27</v>
      </c>
      <c r="P12" s="16">
        <f>M12*E12</f>
        <v>1.2</v>
      </c>
    </row>
    <row r="13" ht="36.25" customHeight="1">
      <c r="A13" s="31">
        <v>11</v>
      </c>
      <c r="B13" t="s" s="18">
        <v>104</v>
      </c>
      <c r="C13" t="s" s="19">
        <v>105</v>
      </c>
      <c r="D13" t="s" s="19">
        <v>106</v>
      </c>
      <c r="E13" s="20">
        <v>1</v>
      </c>
      <c r="F13" t="s" s="19">
        <v>64</v>
      </c>
      <c r="G13" t="s" s="19">
        <v>107</v>
      </c>
      <c r="H13" t="s" s="19">
        <v>21</v>
      </c>
      <c r="I13" t="s" s="32">
        <v>108</v>
      </c>
      <c r="J13" t="s" s="33">
        <v>109</v>
      </c>
      <c r="K13" t="s" s="27">
        <v>110</v>
      </c>
      <c r="L13" t="s" s="19">
        <v>69</v>
      </c>
      <c r="M13" s="20">
        <v>0.27</v>
      </c>
      <c r="N13" t="s" s="19">
        <v>26</v>
      </c>
      <c r="O13" t="s" s="19">
        <v>27</v>
      </c>
      <c r="P13" s="12">
        <f>M13*E13</f>
        <v>0.27</v>
      </c>
    </row>
    <row r="14" ht="22.25" customHeight="1">
      <c r="A14" s="34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>
        <f>SUM(P3:P13)</f>
        <v>20.87</v>
      </c>
    </row>
    <row r="15" ht="20" customHeight="1">
      <c r="A15" s="34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</sheetData>
  <mergeCells count="1">
    <mergeCell ref="A1:N1"/>
  </mergeCells>
  <hyperlinks>
    <hyperlink ref="J10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