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ate1904="1"/>
  <mc:AlternateContent xmlns:mc="http://schemas.openxmlformats.org/markup-compatibility/2006">
    <mc:Choice Requires="x15">
      <x15ac:absPath xmlns:x15ac="http://schemas.microsoft.com/office/spreadsheetml/2010/11/ac" url="/Users/aniltolwani/Downloads/"/>
    </mc:Choice>
  </mc:AlternateContent>
  <bookViews>
    <workbookView xWindow="0" yWindow="0" windowWidth="28800" windowHeight="18000" xr2:uid="{00000000-000D-0000-FFFF-FFFF00000000}"/>
  </bookViews>
  <sheets>
    <sheet name="Sheet 1 - FMB Technologies Prot" sheetId="1" r:id="rId1"/>
  </sheets>
  <calcPr calcId="171027"/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P14" i="1" s="1"/>
  <c r="P5" i="1"/>
  <c r="P4" i="1"/>
  <c r="P3" i="1"/>
</calcChain>
</file>

<file path=xl/sharedStrings.xml><?xml version="1.0" encoding="utf-8"?>
<sst xmlns="http://schemas.openxmlformats.org/spreadsheetml/2006/main" count="148" uniqueCount="110">
  <si>
    <t>FMB Technologies Prototype v6 BOM List</t>
  </si>
  <si>
    <t>Item Number</t>
  </si>
  <si>
    <t>Part Name</t>
  </si>
  <si>
    <t>File Name</t>
  </si>
  <si>
    <t>Quantity Per Board</t>
  </si>
  <si>
    <t>Supplier</t>
  </si>
  <si>
    <t>Supplier Part #</t>
  </si>
  <si>
    <t>Link</t>
  </si>
  <si>
    <t>Size</t>
  </si>
  <si>
    <t>NRF52832-QFAA-R</t>
  </si>
  <si>
    <t>NRF52832_QFAA.lbr</t>
  </si>
  <si>
    <t>Digikey</t>
  </si>
  <si>
    <t>1490-1052-1-ND</t>
  </si>
  <si>
    <t>6mmx6mm</t>
  </si>
  <si>
    <t>ADXL362</t>
  </si>
  <si>
    <t>ADXL362.lbr</t>
  </si>
  <si>
    <t>ADXL362BCCZ-RL7CT-ND</t>
  </si>
  <si>
    <t>3.25mmx3mm</t>
  </si>
  <si>
    <t>SMD Antenna 2.4GHZ</t>
  </si>
  <si>
    <t>2p4_ghz_antenna.lbr</t>
  </si>
  <si>
    <t>712-1572-1-ND</t>
  </si>
  <si>
    <t>1mmx0.5mm</t>
  </si>
  <si>
    <t>0p1_uF_capacitor.lbr</t>
  </si>
  <si>
    <t>445-8916-1-ND</t>
  </si>
  <si>
    <t>0.4mmx0.2mm</t>
  </si>
  <si>
    <t>100_pF_capacitor.lbr</t>
  </si>
  <si>
    <t>445-7201-1-ND</t>
  </si>
  <si>
    <t>Capacitor - 4.7uF</t>
  </si>
  <si>
    <t>4p7_uF_capacitor,lbr</t>
  </si>
  <si>
    <t>490-13229-1-ND</t>
  </si>
  <si>
    <t>0.6mmx0.3mm</t>
  </si>
  <si>
    <t>Capacitor - 0.8pF</t>
  </si>
  <si>
    <t>0p8_pF_capacitor.lbr</t>
  </si>
  <si>
    <t>587-4752-1-ND</t>
  </si>
  <si>
    <t>0.25mmx0.125mm</t>
  </si>
  <si>
    <t>Inductor 3.9nH</t>
  </si>
  <si>
    <t>3.9-Inductor.lbr</t>
  </si>
  <si>
    <t>732-11258-1-ND</t>
  </si>
  <si>
    <t>Crystal - 32MHz 6pf +/- 20ppm</t>
  </si>
  <si>
    <t>32_mhz_crystal.lbr</t>
  </si>
  <si>
    <t>490-9769-1-ND</t>
  </si>
  <si>
    <t>2mmx1.6mm</t>
  </si>
  <si>
    <t>Capacitor - 6pf</t>
  </si>
  <si>
    <t>6_pF_capacitor.lbr</t>
  </si>
  <si>
    <t>587-4804-1-ND</t>
  </si>
  <si>
    <r>
      <rPr>
        <u/>
        <sz val="12"/>
        <color indexed="8"/>
        <rFont val="Andale Mono"/>
      </rPr>
      <t>https://www.digikey.com/product-detail/en/taiyo-yuden/TMK021CG060BK5W/587-4804-1-ND/6198439</t>
    </r>
  </si>
  <si>
    <t>0.25mmx0.125mm ?</t>
  </si>
  <si>
    <t>Capacitor - 1 uF</t>
  </si>
  <si>
    <t>1_uF_capacitor.lbr</t>
  </si>
  <si>
    <t>490-13218-1-ND</t>
  </si>
  <si>
    <t>Capacitor - 100pF</t>
  </si>
  <si>
    <t>Capacitor - 0.1uF</t>
  </si>
  <si>
    <t>https://www.digikey.com/product-detail/en/wurth-electronics-inc/744917039/732-11258-1-ND/6833717</t>
  </si>
  <si>
    <t>1.70mm x 1.10mm</t>
  </si>
  <si>
    <t>Top Or Bottom</t>
  </si>
  <si>
    <t>Description</t>
  </si>
  <si>
    <t>Microcontroller and bluetooth transmitter</t>
  </si>
  <si>
    <t>3-Axis Accelerometer</t>
  </si>
  <si>
    <t>Bluetooth Antenna for transmitting data</t>
  </si>
  <si>
    <t>3.9 NanoHenry Inductor</t>
  </si>
  <si>
    <t>32MHz Crystal for data regulation</t>
  </si>
  <si>
    <t>6 PicoFarad Capacitor</t>
  </si>
  <si>
    <t>1 MicroFarad Capacitor</t>
  </si>
  <si>
    <t>Price per Unit</t>
  </si>
  <si>
    <t>Total Price</t>
  </si>
  <si>
    <t>Manufacturer</t>
  </si>
  <si>
    <t>https://www.digikey.com/product-detail/en/nordic-semiconductor-asa/NRF52832-QFAA-R/1490-1052-1-ND/5428660</t>
  </si>
  <si>
    <t>Nordic Semiconductor ASA</t>
  </si>
  <si>
    <t>Manufacturer Part Number</t>
  </si>
  <si>
    <t>https://www.digikey.com/product-detail/en/analog-devices-inc/ADXL362BCCZ-RL7/ADXL362BCCZ-RL7CT-ND/3758437</t>
  </si>
  <si>
    <t>Analog Devices Inc.</t>
  </si>
  <si>
    <t>ADXL362BCCZ-RL7</t>
  </si>
  <si>
    <t>https://www.digikey.com/product-detail/en/johanson-technology-inc/2450AT07A0100T/712-1572-1-ND/4770713</t>
  </si>
  <si>
    <t>Johanson Technology Inc.</t>
  </si>
  <si>
    <t>2450AT07A0100T</t>
  </si>
  <si>
    <t>https://www.digikey.com/product-detail/en/tdk-corporation/C0402X5R0G104M020BC/445-8916-1-ND/3314276</t>
  </si>
  <si>
    <t>0.1 MicroFarad Capacitor - 4 Volts</t>
  </si>
  <si>
    <t>TDK Corporation</t>
  </si>
  <si>
    <t>C0402X5R0G104M020BC</t>
  </si>
  <si>
    <t>https://www.digikey.com/product-detail/en/tdk-corporation/C0402C0G1C101J020BC/445-7201-1-ND/2733273</t>
  </si>
  <si>
    <t>C0402C0G1C101J020BC</t>
  </si>
  <si>
    <t>https://www.digikey.com/product-detail/en/murata-electronics-north-america/GRM035R60G475ME15D/490-13229-1-ND/5877437</t>
  </si>
  <si>
    <t>Murata Electronics North America</t>
  </si>
  <si>
    <t>GRM035R60G475ME15D</t>
  </si>
  <si>
    <t>4.7 MicroFarad Capacitor - 4 Volts</t>
  </si>
  <si>
    <t>100 PicoFarad Capacitor - 16 Volts</t>
  </si>
  <si>
    <t>https://www.digikey.com/product-detail/en/taiyo-yuden/TMK021CG0R8BK5W/587-4752-1-ND/6198387</t>
  </si>
  <si>
    <t>Taiyo Yuden</t>
  </si>
  <si>
    <t>TMK021CG0R8BK5W</t>
  </si>
  <si>
    <t>0.8 PicoFarad Capacitor - 25 Volts</t>
  </si>
  <si>
    <t>Wurth Electronics Inc.</t>
  </si>
  <si>
    <t>https://www.digikey.com/product-detail/en/murata-electronics-north-america/XRCGB32M000F2P00R0/490-9769-1-ND/4952013</t>
  </si>
  <si>
    <t>XRCGB32M000F2P00R0</t>
  </si>
  <si>
    <t>TMK021CG060BK5W</t>
  </si>
  <si>
    <t>https://www.digikey.com/product-detail/en/murata-electronics-north-america/GRM033C80J105ME05D/490-13218-1-ND/5877426</t>
  </si>
  <si>
    <t>GRM033C80J105ME05D</t>
  </si>
  <si>
    <t>Mount Type</t>
  </si>
  <si>
    <t>SMT</t>
  </si>
  <si>
    <t>Device Name</t>
  </si>
  <si>
    <t>0P8PFCAPACITOR</t>
  </si>
  <si>
    <t>6PFCAPACITOR</t>
  </si>
  <si>
    <t>1UFCAPACITOR</t>
  </si>
  <si>
    <t>NRF52382</t>
  </si>
  <si>
    <t>4P7UFCAPACITOR</t>
  </si>
  <si>
    <t>ANTENNA</t>
  </si>
  <si>
    <t>3.9INDUCTOR</t>
  </si>
  <si>
    <t>32MHZCRYSTAL</t>
  </si>
  <si>
    <t>Top</t>
  </si>
  <si>
    <t>1/Top 3/Bottom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</si>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</sst>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Avenir Heavy"/>
    </font>
    <font>
      <b/>
      <sz val="10"/>
      <color indexed="8"/>
      <name val="Helvetica Neue"/>
    </font>
    <font>
      <b/>
      <sz val="12"/>
      <color indexed="8"/>
      <name val="Helvetica Neue"/>
    </font>
    <font>
      <sz val="12"/>
      <color indexed="8"/>
      <name val="Andale Mono"/>
    </font>
    <font>
      <u/>
      <sz val="12"/>
      <color indexed="8"/>
      <name val="Andale Mono"/>
    </font>
    <font>
      <sz val="12"/>
      <color indexed="8"/>
      <name val="Arial"/>
    </font>
    <font>
      <u/>
      <sz val="10"/>
      <color theme="10"/>
      <name val="Helvetica Neue"/>
    </font>
    <font>
      <sz val="12"/>
      <color rgb="FF000000"/>
      <name val="Arial"/>
      <family val="2"/>
    </font>
    <font>
      <sz val="12"/>
      <color indexed="8"/>
      <name val="Avenir Heavy"/>
      <family val="2"/>
    </font>
    <font>
      <sz val="12"/>
      <color indexed="8"/>
      <name val="Andale Mono"/>
      <family val="2"/>
    </font>
    <font>
      <sz val="12"/>
      <name val="Andale Mono"/>
      <family val="2"/>
    </font>
    <font>
      <b/>
      <sz val="10"/>
      <color indexed="8"/>
      <name val="Helvetica Neue"/>
      <family val="2"/>
    </font>
    <font>
      <sz val="12"/>
      <color rgb="FF454545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6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49" fontId="5" fillId="5" borderId="6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0" fontId="5" fillId="2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center" wrapText="1"/>
    </xf>
    <xf numFmtId="0" fontId="5" fillId="2" borderId="8" xfId="0" applyNumberFormat="1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4" fillId="4" borderId="9" xfId="0" applyNumberFormat="1" applyFont="1" applyFill="1" applyBorder="1" applyAlignment="1">
      <alignment vertical="top" wrapText="1"/>
    </xf>
    <xf numFmtId="49" fontId="5" fillId="5" borderId="10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vertical="top" wrapText="1"/>
    </xf>
    <xf numFmtId="49" fontId="5" fillId="2" borderId="12" xfId="0" applyNumberFormat="1" applyFont="1" applyFill="1" applyBorder="1" applyAlignment="1">
      <alignment vertical="top" wrapText="1"/>
    </xf>
    <xf numFmtId="0" fontId="5" fillId="2" borderId="13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top" wrapText="1"/>
    </xf>
    <xf numFmtId="0" fontId="5" fillId="2" borderId="15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8" fillId="2" borderId="11" xfId="1" applyNumberForma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49" fontId="10" fillId="3" borderId="4" xfId="0" applyNumberFormat="1" applyFont="1" applyFill="1" applyBorder="1" applyAlignment="1">
      <alignment vertical="top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16" xfId="0" applyNumberFormat="1" applyFont="1" applyFill="1" applyBorder="1" applyAlignment="1">
      <alignment vertical="top" wrapText="1"/>
    </xf>
    <xf numFmtId="49" fontId="11" fillId="2" borderId="11" xfId="0" applyNumberFormat="1" applyFont="1" applyFill="1" applyBorder="1" applyAlignment="1">
      <alignment vertical="top" wrapText="1"/>
    </xf>
    <xf numFmtId="49" fontId="12" fillId="2" borderId="0" xfId="1" applyNumberFormat="1" applyFont="1" applyFill="1" applyBorder="1" applyAlignment="1">
      <alignment vertical="top" wrapText="1"/>
    </xf>
    <xf numFmtId="49" fontId="11" fillId="2" borderId="11" xfId="0" applyNumberFormat="1" applyFont="1" applyFill="1" applyBorder="1" applyAlignment="1">
      <alignment vertical="center" wrapText="1"/>
    </xf>
    <xf numFmtId="49" fontId="13" fillId="3" borderId="4" xfId="0" applyNumberFormat="1" applyFont="1" applyFill="1" applyBorder="1" applyAlignment="1">
      <alignment vertical="top" wrapText="1"/>
    </xf>
    <xf numFmtId="49" fontId="8" fillId="2" borderId="7" xfId="1" applyNumberFormat="1" applyFill="1" applyBorder="1" applyAlignment="1">
      <alignment vertical="center" wrapText="1"/>
    </xf>
    <xf numFmtId="0" fontId="11" fillId="2" borderId="7" xfId="0" applyNumberFormat="1" applyFont="1" applyFill="1" applyBorder="1" applyAlignment="1">
      <alignment vertical="top" wrapText="1"/>
    </xf>
    <xf numFmtId="0" fontId="11" fillId="2" borderId="11" xfId="0" applyNumberFormat="1" applyFont="1" applyFill="1" applyBorder="1" applyAlignment="1">
      <alignment vertical="top" wrapText="1"/>
    </xf>
    <xf numFmtId="49" fontId="8" fillId="2" borderId="11" xfId="1" applyNumberFormat="1" applyFill="1" applyBorder="1" applyAlignment="1">
      <alignment vertical="center" wrapText="1"/>
    </xf>
    <xf numFmtId="0" fontId="11" fillId="2" borderId="11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vertical="top" wrapText="1"/>
    </xf>
    <xf numFmtId="0" fontId="11" fillId="2" borderId="18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49" fontId="11" fillId="2" borderId="7" xfId="0" applyNumberFormat="1" applyFont="1" applyFill="1" applyBorder="1" applyAlignment="1">
      <alignment vertical="top" wrapText="1"/>
    </xf>
    <xf numFmtId="0" fontId="11" fillId="2" borderId="14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1CB000"/>
      <rgbColor rgb="FFE3E2E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aiyo-yuden/TMK021CG0R8BK5W/587-4752-1-ND/6198387" TargetMode="External"/><Relationship Id="rId3" Type="http://schemas.openxmlformats.org/officeDocument/2006/relationships/hyperlink" Target="https://www.digikey.com/product-detail/en/analog-devices-inc/ADXL362BCCZ-RL7/ADXL362BCCZ-RL7CT-ND/3758437" TargetMode="External"/><Relationship Id="rId7" Type="http://schemas.openxmlformats.org/officeDocument/2006/relationships/hyperlink" Target="https://www.digikey.com/product-detail/en/murata-electronics-north-america/GRM035R60G475ME15D/490-13229-1-ND/5877437" TargetMode="External"/><Relationship Id="rId2" Type="http://schemas.openxmlformats.org/officeDocument/2006/relationships/hyperlink" Target="https://www.digikey.com/product-detail/en/nordic-semiconductor-asa/NRF52832-QFAA-R/1490-1052-1-ND/5428660" TargetMode="External"/><Relationship Id="rId1" Type="http://schemas.openxmlformats.org/officeDocument/2006/relationships/hyperlink" Target="https://www.digikey.com/product-detail/en/wurth-electronics-inc/744917039/732-11258-1-ND/6833717" TargetMode="External"/><Relationship Id="rId6" Type="http://schemas.openxmlformats.org/officeDocument/2006/relationships/hyperlink" Target="https://www.digikey.com/product-detail/en/tdk-corporation/C0402C0G1C101J020BC/445-7201-1-ND/2733273" TargetMode="External"/><Relationship Id="rId5" Type="http://schemas.openxmlformats.org/officeDocument/2006/relationships/hyperlink" Target="https://www.digikey.com/product-detail/en/tdk-corporation/C0402X5R0G104M020BC/445-8916-1-ND/3314276" TargetMode="External"/><Relationship Id="rId10" Type="http://schemas.openxmlformats.org/officeDocument/2006/relationships/hyperlink" Target="https://www.digikey.com/product-detail/en/murata-electronics-north-america/GRM033C80J105ME05D/490-13218-1-ND/5877426" TargetMode="External"/><Relationship Id="rId4" Type="http://schemas.openxmlformats.org/officeDocument/2006/relationships/hyperlink" Target="https://www.digikey.com/product-detail/en/johanson-technology-inc/2450AT07A0100T/712-1572-1-ND/4770713" TargetMode="External"/><Relationship Id="rId9" Type="http://schemas.openxmlformats.org/officeDocument/2006/relationships/hyperlink" Target="https://www.digikey.com/product-detail/en/murata-electronics-north-america/XRCGB32M000F2P00R0/490-9769-1-ND/495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A15"/>
  <sheetViews>
    <sheetView showGridLines="0" tabSelected="1" workbookViewId="0">
      <selection activeCell="F11" sqref="F11"/>
    </sheetView>
  </sheetViews>
  <sheetFormatPr baseColWidth="10" defaultColWidth="16.33203125" defaultRowHeight="20" customHeight="1" x14ac:dyDescent="0.15"/>
  <cols>
    <col min="1" max="1" width="18.1640625" style="1" customWidth="1"/>
    <col min="2" max="4" width="16.1640625" style="1" customWidth="1"/>
    <col min="5" max="5" width="16.6640625" style="1" customWidth="1"/>
    <col min="6" max="7" width="23.1640625" style="1" customWidth="1"/>
    <col min="8" max="9" width="16.6640625" style="1" customWidth="1"/>
    <col min="10" max="10" width="74" style="1" customWidth="1"/>
    <col min="11" max="11" width="53.6640625" style="1" customWidth="1"/>
    <col min="12" max="12" width="12.5" style="1" customWidth="1"/>
    <col min="13" max="13" width="14.83203125" style="1" customWidth="1"/>
    <col min="14" max="15" width="12.6640625" style="1" customWidth="1"/>
    <col min="16" max="260" width="16.33203125" style="1" customWidth="1"/>
  </cols>
  <sheetData>
    <row r="1" spans="1:261" ht="27.75" customHeight="1" x14ac:dyDescent="0.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42"/>
    </row>
    <row r="2" spans="1:261" ht="40.5" customHeight="1" x14ac:dyDescent="0.15">
      <c r="A2" s="2" t="s">
        <v>1</v>
      </c>
      <c r="B2" s="2" t="s">
        <v>2</v>
      </c>
      <c r="C2" s="2" t="s">
        <v>3</v>
      </c>
      <c r="D2" s="30" t="s">
        <v>98</v>
      </c>
      <c r="E2" s="2" t="s">
        <v>4</v>
      </c>
      <c r="F2" s="30" t="s">
        <v>65</v>
      </c>
      <c r="G2" s="30" t="s">
        <v>68</v>
      </c>
      <c r="H2" s="2" t="s">
        <v>5</v>
      </c>
      <c r="I2" s="2" t="s">
        <v>6</v>
      </c>
      <c r="J2" s="2" t="s">
        <v>7</v>
      </c>
      <c r="K2" s="30" t="s">
        <v>55</v>
      </c>
      <c r="L2" s="2" t="s">
        <v>8</v>
      </c>
      <c r="M2" s="30" t="s">
        <v>63</v>
      </c>
      <c r="N2" s="30" t="s">
        <v>54</v>
      </c>
      <c r="O2" s="30" t="s">
        <v>96</v>
      </c>
      <c r="P2" s="36" t="s">
        <v>64</v>
      </c>
      <c r="JA2" s="1"/>
    </row>
    <row r="3" spans="1:261" ht="36.5" customHeight="1" x14ac:dyDescent="0.15">
      <c r="A3" s="3">
        <v>1</v>
      </c>
      <c r="B3" s="4" t="s">
        <v>9</v>
      </c>
      <c r="C3" s="5" t="s">
        <v>10</v>
      </c>
      <c r="D3" s="47" t="s">
        <v>102</v>
      </c>
      <c r="E3" s="6">
        <v>1</v>
      </c>
      <c r="F3" s="38" t="s">
        <v>67</v>
      </c>
      <c r="G3" s="38" t="s">
        <v>9</v>
      </c>
      <c r="H3" s="5" t="s">
        <v>11</v>
      </c>
      <c r="I3" s="7" t="s">
        <v>12</v>
      </c>
      <c r="J3" s="37" t="s">
        <v>66</v>
      </c>
      <c r="K3" s="31" t="s">
        <v>56</v>
      </c>
      <c r="L3" s="7" t="s">
        <v>13</v>
      </c>
      <c r="M3" s="8">
        <v>5.73</v>
      </c>
      <c r="N3" s="43" t="s">
        <v>107</v>
      </c>
      <c r="O3" s="43" t="s">
        <v>97</v>
      </c>
      <c r="P3" s="9">
        <f>M3*E3</f>
        <v>5.73</v>
      </c>
      <c r="JA3" s="1"/>
    </row>
    <row r="4" spans="1:261" ht="36.5" customHeight="1" x14ac:dyDescent="0.15">
      <c r="A4" s="10">
        <v>2</v>
      </c>
      <c r="B4" s="11" t="s">
        <v>14</v>
      </c>
      <c r="C4" s="12" t="s">
        <v>15</v>
      </c>
      <c r="D4" s="33" t="s">
        <v>14</v>
      </c>
      <c r="E4" s="13">
        <v>1</v>
      </c>
      <c r="F4" s="39" t="s">
        <v>70</v>
      </c>
      <c r="G4" s="39" t="s">
        <v>71</v>
      </c>
      <c r="H4" s="12" t="s">
        <v>11</v>
      </c>
      <c r="I4" s="12" t="s">
        <v>16</v>
      </c>
      <c r="J4" s="28" t="s">
        <v>69</v>
      </c>
      <c r="K4" s="32" t="s">
        <v>57</v>
      </c>
      <c r="L4" s="14" t="s">
        <v>17</v>
      </c>
      <c r="M4" s="15">
        <v>10.5</v>
      </c>
      <c r="N4" s="48" t="s">
        <v>109</v>
      </c>
      <c r="O4" s="44" t="s">
        <v>97</v>
      </c>
      <c r="P4" s="9">
        <f t="shared" ref="P4:P13" si="0">M4*E4</f>
        <v>10.5</v>
      </c>
      <c r="JA4" s="1"/>
    </row>
    <row r="5" spans="1:261" ht="36.5" customHeight="1" x14ac:dyDescent="0.15">
      <c r="A5" s="10">
        <v>3</v>
      </c>
      <c r="B5" s="11" t="s">
        <v>18</v>
      </c>
      <c r="C5" s="12" t="s">
        <v>19</v>
      </c>
      <c r="D5" s="33" t="s">
        <v>104</v>
      </c>
      <c r="E5" s="13">
        <v>1</v>
      </c>
      <c r="F5" s="39" t="s">
        <v>73</v>
      </c>
      <c r="G5" s="39" t="s">
        <v>74</v>
      </c>
      <c r="H5" s="12" t="s">
        <v>11</v>
      </c>
      <c r="I5" s="12" t="s">
        <v>20</v>
      </c>
      <c r="J5" s="28" t="s">
        <v>72</v>
      </c>
      <c r="K5" s="33" t="s">
        <v>58</v>
      </c>
      <c r="L5" s="12" t="s">
        <v>21</v>
      </c>
      <c r="M5" s="17">
        <v>0.68</v>
      </c>
      <c r="N5" s="41" t="s">
        <v>107</v>
      </c>
      <c r="O5" s="45" t="s">
        <v>97</v>
      </c>
      <c r="P5" s="9">
        <f t="shared" si="0"/>
        <v>0.68</v>
      </c>
      <c r="JA5" s="1"/>
    </row>
    <row r="6" spans="1:261" ht="37" customHeight="1" x14ac:dyDescent="0.15">
      <c r="A6" s="10">
        <v>4</v>
      </c>
      <c r="B6" s="11" t="s">
        <v>51</v>
      </c>
      <c r="C6" s="12" t="s">
        <v>22</v>
      </c>
      <c r="D6" s="46" t="s">
        <v>78</v>
      </c>
      <c r="E6" s="13">
        <v>4</v>
      </c>
      <c r="F6" s="39" t="s">
        <v>77</v>
      </c>
      <c r="G6" s="39" t="s">
        <v>78</v>
      </c>
      <c r="H6" s="12" t="s">
        <v>11</v>
      </c>
      <c r="I6" s="18" t="s">
        <v>23</v>
      </c>
      <c r="J6" s="28" t="s">
        <v>75</v>
      </c>
      <c r="K6" s="33" t="s">
        <v>76</v>
      </c>
      <c r="L6" s="12" t="s">
        <v>24</v>
      </c>
      <c r="M6" s="13">
        <v>0.1</v>
      </c>
      <c r="N6" s="41" t="s">
        <v>108</v>
      </c>
      <c r="O6" s="45" t="s">
        <v>97</v>
      </c>
      <c r="P6" s="9">
        <f t="shared" si="0"/>
        <v>0.4</v>
      </c>
      <c r="JA6" s="1"/>
    </row>
    <row r="7" spans="1:261" ht="50.25" customHeight="1" x14ac:dyDescent="0.15">
      <c r="A7" s="10">
        <v>5</v>
      </c>
      <c r="B7" s="11" t="s">
        <v>50</v>
      </c>
      <c r="C7" s="12" t="s">
        <v>25</v>
      </c>
      <c r="D7" s="46" t="s">
        <v>80</v>
      </c>
      <c r="E7" s="13">
        <v>1</v>
      </c>
      <c r="F7" s="39" t="s">
        <v>77</v>
      </c>
      <c r="G7" s="39" t="s">
        <v>80</v>
      </c>
      <c r="H7" s="12" t="s">
        <v>11</v>
      </c>
      <c r="I7" s="12" t="s">
        <v>26</v>
      </c>
      <c r="J7" s="28" t="s">
        <v>79</v>
      </c>
      <c r="K7" s="33" t="s">
        <v>85</v>
      </c>
      <c r="L7" s="12" t="s">
        <v>24</v>
      </c>
      <c r="M7" s="13">
        <v>0.28999999999999998</v>
      </c>
      <c r="N7" s="41" t="s">
        <v>109</v>
      </c>
      <c r="O7" s="45" t="s">
        <v>97</v>
      </c>
      <c r="P7" s="9">
        <f t="shared" si="0"/>
        <v>0.28999999999999998</v>
      </c>
      <c r="JA7" s="1"/>
    </row>
    <row r="8" spans="1:261" ht="50.25" customHeight="1" x14ac:dyDescent="0.15">
      <c r="A8" s="10">
        <v>6</v>
      </c>
      <c r="B8" s="11" t="s">
        <v>27</v>
      </c>
      <c r="C8" s="12" t="s">
        <v>28</v>
      </c>
      <c r="D8" s="33" t="s">
        <v>103</v>
      </c>
      <c r="E8" s="13">
        <v>1</v>
      </c>
      <c r="F8" s="39" t="s">
        <v>82</v>
      </c>
      <c r="G8" s="39" t="s">
        <v>83</v>
      </c>
      <c r="H8" s="12" t="s">
        <v>11</v>
      </c>
      <c r="I8" s="12" t="s">
        <v>29</v>
      </c>
      <c r="J8" s="28" t="s">
        <v>81</v>
      </c>
      <c r="K8" s="33" t="s">
        <v>84</v>
      </c>
      <c r="L8" s="12" t="s">
        <v>30</v>
      </c>
      <c r="M8" s="13">
        <v>0.48</v>
      </c>
      <c r="N8" s="41" t="s">
        <v>109</v>
      </c>
      <c r="O8" s="45" t="s">
        <v>97</v>
      </c>
      <c r="P8" s="9">
        <f t="shared" si="0"/>
        <v>0.48</v>
      </c>
      <c r="JA8" s="1"/>
    </row>
    <row r="9" spans="1:261" ht="50.25" customHeight="1" x14ac:dyDescent="0.15">
      <c r="A9" s="10">
        <v>7</v>
      </c>
      <c r="B9" s="11" t="s">
        <v>31</v>
      </c>
      <c r="C9" s="12" t="s">
        <v>32</v>
      </c>
      <c r="D9" s="33" t="s">
        <v>99</v>
      </c>
      <c r="E9" s="13">
        <v>1</v>
      </c>
      <c r="F9" s="39" t="s">
        <v>87</v>
      </c>
      <c r="G9" s="39" t="s">
        <v>88</v>
      </c>
      <c r="H9" s="12" t="s">
        <v>11</v>
      </c>
      <c r="I9" s="12" t="s">
        <v>33</v>
      </c>
      <c r="J9" s="28" t="s">
        <v>86</v>
      </c>
      <c r="K9" s="33" t="s">
        <v>89</v>
      </c>
      <c r="L9" s="12" t="s">
        <v>34</v>
      </c>
      <c r="M9" s="13">
        <v>0.6</v>
      </c>
      <c r="N9" s="41" t="s">
        <v>107</v>
      </c>
      <c r="O9" s="45" t="s">
        <v>97</v>
      </c>
      <c r="P9" s="9">
        <f t="shared" si="0"/>
        <v>0.6</v>
      </c>
      <c r="JA9" s="1"/>
    </row>
    <row r="10" spans="1:261" ht="36.25" customHeight="1" x14ac:dyDescent="0.15">
      <c r="A10" s="10">
        <v>8</v>
      </c>
      <c r="B10" s="11" t="s">
        <v>35</v>
      </c>
      <c r="C10" s="12" t="s">
        <v>36</v>
      </c>
      <c r="D10" s="33" t="s">
        <v>105</v>
      </c>
      <c r="E10" s="13">
        <v>1</v>
      </c>
      <c r="F10" s="39" t="s">
        <v>90</v>
      </c>
      <c r="G10" s="13">
        <v>744917039</v>
      </c>
      <c r="H10" s="12" t="s">
        <v>11</v>
      </c>
      <c r="I10" s="12" t="s">
        <v>37</v>
      </c>
      <c r="J10" s="28" t="s">
        <v>52</v>
      </c>
      <c r="K10" s="34" t="s">
        <v>59</v>
      </c>
      <c r="L10" s="29" t="s">
        <v>53</v>
      </c>
      <c r="M10" s="13">
        <v>0.72</v>
      </c>
      <c r="N10" s="41" t="s">
        <v>107</v>
      </c>
      <c r="O10" s="45" t="s">
        <v>97</v>
      </c>
      <c r="P10" s="9">
        <f t="shared" si="0"/>
        <v>0.72</v>
      </c>
      <c r="JA10" s="1"/>
    </row>
    <row r="11" spans="1:261" ht="50.25" customHeight="1" x14ac:dyDescent="0.15">
      <c r="A11" s="10">
        <v>9</v>
      </c>
      <c r="B11" s="11" t="s">
        <v>38</v>
      </c>
      <c r="C11" s="12" t="s">
        <v>39</v>
      </c>
      <c r="D11" s="33" t="s">
        <v>106</v>
      </c>
      <c r="E11" s="13">
        <v>1</v>
      </c>
      <c r="F11" s="39" t="s">
        <v>82</v>
      </c>
      <c r="G11" s="39" t="s">
        <v>92</v>
      </c>
      <c r="H11" s="12" t="s">
        <v>11</v>
      </c>
      <c r="I11" s="12" t="s">
        <v>40</v>
      </c>
      <c r="J11" s="28" t="s">
        <v>91</v>
      </c>
      <c r="K11" s="33" t="s">
        <v>60</v>
      </c>
      <c r="L11" s="12" t="s">
        <v>41</v>
      </c>
      <c r="M11" s="13">
        <v>0.36</v>
      </c>
      <c r="N11" s="41" t="s">
        <v>109</v>
      </c>
      <c r="O11" s="45" t="s">
        <v>97</v>
      </c>
      <c r="P11" s="9">
        <f t="shared" si="0"/>
        <v>0.36</v>
      </c>
      <c r="JA11" s="1"/>
    </row>
    <row r="12" spans="1:261" ht="36.25" customHeight="1" x14ac:dyDescent="0.15">
      <c r="A12" s="10">
        <v>10</v>
      </c>
      <c r="B12" s="11" t="s">
        <v>42</v>
      </c>
      <c r="C12" s="12" t="s">
        <v>43</v>
      </c>
      <c r="D12" s="33" t="s">
        <v>100</v>
      </c>
      <c r="E12" s="13">
        <v>2</v>
      </c>
      <c r="F12" s="39" t="s">
        <v>87</v>
      </c>
      <c r="G12" s="39" t="s">
        <v>93</v>
      </c>
      <c r="H12" s="12" t="s">
        <v>11</v>
      </c>
      <c r="I12" s="12" t="s">
        <v>44</v>
      </c>
      <c r="J12" s="12" t="s">
        <v>45</v>
      </c>
      <c r="K12" s="33" t="s">
        <v>61</v>
      </c>
      <c r="L12" s="12" t="s">
        <v>46</v>
      </c>
      <c r="M12" s="13">
        <v>0.6</v>
      </c>
      <c r="N12" s="41" t="s">
        <v>107</v>
      </c>
      <c r="O12" s="45" t="s">
        <v>97</v>
      </c>
      <c r="P12" s="9">
        <f t="shared" si="0"/>
        <v>1.2</v>
      </c>
      <c r="JA12" s="1"/>
    </row>
    <row r="13" spans="1:261" ht="36.25" customHeight="1" x14ac:dyDescent="0.15">
      <c r="A13" s="19">
        <v>11</v>
      </c>
      <c r="B13" s="11" t="s">
        <v>47</v>
      </c>
      <c r="C13" s="12" t="s">
        <v>48</v>
      </c>
      <c r="D13" s="33" t="s">
        <v>101</v>
      </c>
      <c r="E13" s="16">
        <v>1</v>
      </c>
      <c r="F13" s="41" t="s">
        <v>82</v>
      </c>
      <c r="G13" s="41" t="s">
        <v>95</v>
      </c>
      <c r="H13" s="12" t="s">
        <v>11</v>
      </c>
      <c r="I13" s="20" t="s">
        <v>49</v>
      </c>
      <c r="J13" s="40" t="s">
        <v>94</v>
      </c>
      <c r="K13" s="35" t="s">
        <v>62</v>
      </c>
      <c r="L13" s="12" t="s">
        <v>30</v>
      </c>
      <c r="M13" s="13">
        <v>0.27</v>
      </c>
      <c r="N13" s="41" t="s">
        <v>107</v>
      </c>
      <c r="O13" s="45" t="s">
        <v>97</v>
      </c>
      <c r="P13" s="9">
        <f t="shared" si="0"/>
        <v>0.27</v>
      </c>
      <c r="JA13" s="1"/>
    </row>
    <row r="14" spans="1:261" ht="22.25" customHeight="1" x14ac:dyDescent="0.15">
      <c r="A14" s="21"/>
      <c r="B14" s="2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3">
        <f>SUM(P3:P13)</f>
        <v>21.229999999999997</v>
      </c>
      <c r="JA14" s="1"/>
    </row>
    <row r="15" spans="1:261" ht="20" customHeight="1" x14ac:dyDescent="0.15">
      <c r="A15" s="21"/>
      <c r="B15" s="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JA15" s="1"/>
    </row>
  </sheetData>
  <mergeCells count="1">
    <mergeCell ref="A1:N1"/>
  </mergeCells>
  <hyperlinks>
    <hyperlink ref="J10" r:id="rId1" xr:uid="{389C174C-2012-F243-9BDA-EA0BE06CC7DD}"/>
    <hyperlink ref="J3" r:id="rId2" xr:uid="{FFC08EE1-505D-6142-B970-49EB49F9463D}"/>
    <hyperlink ref="J4" r:id="rId3" xr:uid="{8EAC1A59-179E-A841-BD83-8B457B226A74}"/>
    <hyperlink ref="J5" r:id="rId4" xr:uid="{D2C61838-B933-684B-A4C4-A69E13C65A21}"/>
    <hyperlink ref="J6" r:id="rId5" xr:uid="{1A860B78-8D38-B844-A593-D23A9742CB6B}"/>
    <hyperlink ref="J7" r:id="rId6" xr:uid="{DCFD7703-0B11-074E-9C76-3EF685DEE947}"/>
    <hyperlink ref="J8" r:id="rId7" xr:uid="{5D05B1B7-C968-4A4A-B7C9-D39CFDD7E6B6}"/>
    <hyperlink ref="J9" r:id="rId8" xr:uid="{5C9E50F0-AC2C-1846-A141-3F22C6FEB1F5}"/>
    <hyperlink ref="J11" r:id="rId9" xr:uid="{72031C6F-403C-DD40-9F28-D3438E74BFFF}"/>
    <hyperlink ref="J13" r:id="rId10" xr:uid="{720412D9-81E7-0B47-8837-2CCBC08927FC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FMB Technologies Prot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Tolwani</cp:lastModifiedBy>
  <dcterms:created xsi:type="dcterms:W3CDTF">2018-02-27T17:26:14Z</dcterms:created>
  <dcterms:modified xsi:type="dcterms:W3CDTF">2018-02-27T19:02:37Z</dcterms:modified>
</cp:coreProperties>
</file>