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Internshalla\New Project\"/>
    </mc:Choice>
  </mc:AlternateContent>
  <xr:revisionPtr revIDLastSave="0" documentId="13_ncr:1_{F5780C65-38B4-4659-A634-F135339C4C22}" xr6:coauthVersionLast="47" xr6:coauthVersionMax="47" xr10:uidLastSave="{00000000-0000-0000-0000-000000000000}"/>
  <bookViews>
    <workbookView xWindow="-103" yWindow="-103" windowWidth="22149" windowHeight="12549" tabRatio="639" firstSheet="4" activeTab="6" xr2:uid="{F5276221-8035-4625-B544-5D25A21B331D}"/>
  </bookViews>
  <sheets>
    <sheet name="tblHashLong" sheetId="19" state="hidden" r:id="rId1"/>
    <sheet name="Posts" sheetId="4" state="hidden" r:id="rId2"/>
    <sheet name="Campaign Metadata" sheetId="2" state="hidden" r:id="rId3"/>
    <sheet name="Engagement Summary" sheetId="3" state="hidden" r:id="rId4"/>
    <sheet name="Task 4.1" sheetId="20" r:id="rId5"/>
    <sheet name="Task 4.2" sheetId="22" r:id="rId6"/>
    <sheet name="Task 4.3" sheetId="23" r:id="rId7"/>
  </sheets>
  <definedNames>
    <definedName name="ExternalData_1" localSheetId="0" hidden="1">tblHashLong!$A$1:$Q$484</definedName>
  </definedNames>
  <calcPr calcId="191029"/>
  <pivotCaches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K300" i="4"/>
  <c r="I2" i="4"/>
  <c r="K2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88" i="4"/>
  <c r="K88" i="4" s="1"/>
  <c r="I89" i="4"/>
  <c r="K89" i="4" s="1"/>
  <c r="I90" i="4"/>
  <c r="K90" i="4" s="1"/>
  <c r="I91" i="4"/>
  <c r="K91" i="4" s="1"/>
  <c r="I92" i="4"/>
  <c r="K92" i="4" s="1"/>
  <c r="I93" i="4"/>
  <c r="K93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46" i="4"/>
  <c r="K14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188" i="4"/>
  <c r="K188" i="4" s="1"/>
  <c r="I189" i="4"/>
  <c r="K189" i="4" s="1"/>
  <c r="I190" i="4"/>
  <c r="K190" i="4" s="1"/>
  <c r="I191" i="4"/>
  <c r="K191" i="4" s="1"/>
  <c r="I192" i="4"/>
  <c r="K192" i="4" s="1"/>
  <c r="I193" i="4"/>
  <c r="K193" i="4" s="1"/>
  <c r="I194" i="4"/>
  <c r="K194" i="4" s="1"/>
  <c r="I195" i="4"/>
  <c r="K195" i="4" s="1"/>
  <c r="I196" i="4"/>
  <c r="K196" i="4" s="1"/>
  <c r="I197" i="4"/>
  <c r="K197" i="4" s="1"/>
  <c r="I198" i="4"/>
  <c r="K198" i="4" s="1"/>
  <c r="I199" i="4"/>
  <c r="K199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 s="1"/>
  <c r="I216" i="4"/>
  <c r="K216" i="4" s="1"/>
  <c r="I217" i="4"/>
  <c r="K217" i="4" s="1"/>
  <c r="I218" i="4"/>
  <c r="K218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238" i="4"/>
  <c r="K238" i="4" s="1"/>
  <c r="I239" i="4"/>
  <c r="K239" i="4" s="1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58" i="4"/>
  <c r="K258" i="4" s="1"/>
  <c r="I259" i="4"/>
  <c r="K259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70" i="4"/>
  <c r="K270" i="4" s="1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78" i="4"/>
  <c r="K278" i="4" s="1"/>
  <c r="I279" i="4"/>
  <c r="K279" i="4" s="1"/>
  <c r="I280" i="4"/>
  <c r="K280" i="4" s="1"/>
  <c r="I281" i="4"/>
  <c r="K281" i="4" s="1"/>
  <c r="I282" i="4"/>
  <c r="K282" i="4" s="1"/>
  <c r="I283" i="4"/>
  <c r="K283" i="4" s="1"/>
  <c r="I284" i="4"/>
  <c r="K284" i="4" s="1"/>
  <c r="I285" i="4"/>
  <c r="K285" i="4" s="1"/>
  <c r="I286" i="4"/>
  <c r="K286" i="4" s="1"/>
  <c r="I287" i="4"/>
  <c r="K287" i="4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4" i="4"/>
  <c r="K294" i="4" s="1"/>
  <c r="I295" i="4"/>
  <c r="K295" i="4" s="1"/>
  <c r="I296" i="4"/>
  <c r="K296" i="4" s="1"/>
  <c r="I297" i="4"/>
  <c r="K297" i="4" s="1"/>
  <c r="I298" i="4"/>
  <c r="K298" i="4" s="1"/>
  <c r="I299" i="4"/>
  <c r="K299" i="4" s="1"/>
  <c r="I300" i="4"/>
  <c r="I301" i="4"/>
  <c r="K301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894A7-98C8-4FAF-A312-5E80A38DABA8}" keepAlive="1" name="Query - Campaign Metadata" description="Connection to the 'Campaign Metadata' query in the workbook." type="5" refreshedVersion="0" background="1">
    <dbPr connection="Provider=Microsoft.Mashup.OleDb.1;Data Source=$Workbook$;Location=&quot;Campaign Metadata&quot;;Extended Properties=&quot;&quot;" command="SELECT * FROM [Campaign Metadata]"/>
  </connection>
  <connection id="2" xr16:uid="{47B54796-F648-4FCA-8AE9-2FAF08AE594D}" keepAlive="1" name="Query - Engagement Summary" description="Connection to the 'Engagement Summary' query in the workbook." type="5" refreshedVersion="8" background="1" saveData="1">
    <dbPr connection="Provider=Microsoft.Mashup.OleDb.1;Data Source=$Workbook$;Location=&quot;Engagement Summary&quot;;Extended Properties=&quot;&quot;" command="SELECT * FROM [Engagement Summary]"/>
  </connection>
  <connection id="3" xr16:uid="{28511695-0C1E-4B6B-886C-177392A51153}" keepAlive="1" name="Query - Posts" description="Connection to the 'Posts' query in the workbook." type="5" refreshedVersion="8" background="1" saveData="1">
    <dbPr connection="Provider=Microsoft.Mashup.OleDb.1;Data Source=$Workbook$;Location=Posts;Extended Properties=&quot;&quot;" command="SELECT * FROM [Posts]"/>
  </connection>
  <connection id="4" xr16:uid="{BE4C18F7-D366-430F-A05D-958BF19C0A69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5" xr16:uid="{B14C3ABE-F0A4-4731-BB24-017EAE3EDBC4}" keepAlive="1" name="Query - tblPosts" description="Connection to the 'tblPosts' query in the workbook." type="5" refreshedVersion="0" background="1">
    <dbPr connection="Provider=Microsoft.Mashup.OleDb.1;Data Source=$Workbook$;Location=tblPosts;Extended Properties=&quot;&quot;" command="SELECT * FROM [tblPosts]"/>
  </connection>
  <connection id="6" xr16:uid="{6D976729-A2AD-48DE-8889-9D9856589063}" keepAlive="1" name="Query - tblPosts (2)" description="Connection to the 'tblPosts (2)' query in the workbook." type="5" refreshedVersion="8" background="1" saveData="1">
    <dbPr connection="Provider=Microsoft.Mashup.OleDb.1;Data Source=$Workbook$;Location=&quot;tblPosts (2)&quot;;Extended Properties=&quot;&quot;" command="SELECT * FROM [tblPosts (2)]"/>
  </connection>
</connections>
</file>

<file path=xl/sharedStrings.xml><?xml version="1.0" encoding="utf-8"?>
<sst xmlns="http://schemas.openxmlformats.org/spreadsheetml/2006/main" count="5668" uniqueCount="376">
  <si>
    <t>Campaign_Name</t>
  </si>
  <si>
    <t>Start_Date</t>
  </si>
  <si>
    <t>End_Date</t>
  </si>
  <si>
    <t>Objective</t>
  </si>
  <si>
    <t>Total_Budget</t>
  </si>
  <si>
    <t>Target_Platforms.1</t>
  </si>
  <si>
    <t>Target_Platforms.2</t>
  </si>
  <si>
    <t>Primary_Hashtags.1</t>
  </si>
  <si>
    <t>Primary_Hashtags.2</t>
  </si>
  <si>
    <t>SummerBeats</t>
  </si>
  <si>
    <t>Brand Awareness</t>
  </si>
  <si>
    <t>Instagram</t>
  </si>
  <si>
    <t>YouTube</t>
  </si>
  <si>
    <t>#SpotifyWrapped</t>
  </si>
  <si>
    <t>#MusicForEveryone</t>
  </si>
  <si>
    <t>Wrapped2024</t>
  </si>
  <si>
    <t>Engagement</t>
  </si>
  <si>
    <t>Twitter</t>
  </si>
  <si>
    <t>#NowPlaying</t>
  </si>
  <si>
    <t>ChillVibes</t>
  </si>
  <si>
    <t>Product Launch</t>
  </si>
  <si>
    <t>#ChillVibes</t>
  </si>
  <si>
    <t>#SoundtrackOfLife</t>
  </si>
  <si>
    <t>IndieWave</t>
  </si>
  <si>
    <t>Traffic</t>
  </si>
  <si>
    <t>Facebook</t>
  </si>
  <si>
    <t>#DiscoverWeekly</t>
  </si>
  <si>
    <t>#IndieWave</t>
  </si>
  <si>
    <t>Week_Start_Date</t>
  </si>
  <si>
    <t>Platform</t>
  </si>
  <si>
    <t>New_Followers</t>
  </si>
  <si>
    <t>Unfollows</t>
  </si>
  <si>
    <t>Total_Followers</t>
  </si>
  <si>
    <t>Engagement_Rate</t>
  </si>
  <si>
    <t>Ad_Spend</t>
  </si>
  <si>
    <t>Post ID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</si>
  <si>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</si>
  <si>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</si>
  <si>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</si>
  <si>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</si>
  <si>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</si>
  <si>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</si>
  <si>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</si>
  <si>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</si>
  <si>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</si>
  <si>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Hashtags Used.1</t>
  </si>
  <si>
    <t>Hashtags Used.2</t>
  </si>
  <si>
    <t>SP001</t>
  </si>
  <si>
    <t>Text</t>
  </si>
  <si>
    <t>Discover fresh beats on Spotify!</t>
  </si>
  <si>
    <t>SP002</t>
  </si>
  <si>
    <t>Explore the latest podcasts now.</t>
  </si>
  <si>
    <t>SP003</t>
  </si>
  <si>
    <t>Story</t>
  </si>
  <si>
    <t>New music just dropped. Hit play!</t>
  </si>
  <si>
    <t>SP004</t>
  </si>
  <si>
    <t>Wrapped is here! Relive your top tracks ðŸŽ§</t>
  </si>
  <si>
    <t>SP005</t>
  </si>
  <si>
    <t>Music that moves youâ€”only on Spotify.</t>
  </si>
  <si>
    <t>SP006</t>
  </si>
  <si>
    <t>Whatâ€™s your vibe today? #SpotifyHits</t>
  </si>
  <si>
    <t>SP007</t>
  </si>
  <si>
    <t>Get into the groove with our new drop!</t>
  </si>
  <si>
    <t>SP008</t>
  </si>
  <si>
    <t>SP009</t>
  </si>
  <si>
    <t>Top trending tracks updated daily!</t>
  </si>
  <si>
    <t>SP010</t>
  </si>
  <si>
    <t>SP011</t>
  </si>
  <si>
    <t>SP012</t>
  </si>
  <si>
    <t>SP013</t>
  </si>
  <si>
    <t>SP014</t>
  </si>
  <si>
    <t>From pop to podcasts, itâ€™s all here.</t>
  </si>
  <si>
    <t>SP015</t>
  </si>
  <si>
    <t>Your weekend playlist is waiting.</t>
  </si>
  <si>
    <t>SP016</t>
  </si>
  <si>
    <t>SP017</t>
  </si>
  <si>
    <t>SP018</t>
  </si>
  <si>
    <t>SP019</t>
  </si>
  <si>
    <t>Reel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</si>
  <si>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</si>
  <si>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</si>
  <si>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</si>
  <si>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</si>
  <si>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</si>
  <si>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</si>
  <si>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</si>
  <si>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</si>
  <si>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</si>
  <si>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</si>
  <si>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</si>
  <si>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</si>
  <si>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</si>
  <si>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</si>
  <si>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</si>
  <si>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</si>
  <si>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</si>
  <si>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</si>
  <si>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</si>
  <si>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</si>
  <si>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</si>
  <si>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</si>
  <si>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</si>
  <si>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</si>
  <si>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</si>
  <si>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</si>
  <si>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</si>
  <si>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</si>
  <si>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</si>
  <si>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</si>
  <si>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</si>
  <si>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</si>
  <si>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</si>
  <si>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</si>
  <si>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</si>
  <si>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</si>
  <si>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</si>
  <si>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</si>
  <si>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</si>
  <si>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</si>
  <si>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</si>
  <si>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</si>
  <si>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</si>
  <si>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</si>
  <si>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</si>
  <si>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</si>
  <si>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</si>
  <si>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</si>
  <si>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</si>
  <si>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</si>
  <si>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</si>
  <si>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SP071</t>
  </si>
  <si>
    <t>SP072</t>
  </si>
  <si>
    <t>SP073</t>
  </si>
  <si>
    <t>SP074</t>
  </si>
  <si>
    <t>SP075</t>
  </si>
  <si>
    <t>SP076</t>
  </si>
  <si>
    <t>SP077</t>
  </si>
  <si>
    <t>SP078</t>
  </si>
  <si>
    <t>SP079</t>
  </si>
  <si>
    <t>SP080</t>
  </si>
  <si>
    <t>SP081</t>
  </si>
  <si>
    <t>SP082</t>
  </si>
  <si>
    <t>SP083</t>
  </si>
  <si>
    <t>SP084</t>
  </si>
  <si>
    <t>SP085</t>
  </si>
  <si>
    <t>SP086</t>
  </si>
  <si>
    <t>SP087</t>
  </si>
  <si>
    <t>SP088</t>
  </si>
  <si>
    <t>SP089</t>
  </si>
  <si>
    <t>SP090</t>
  </si>
  <si>
    <t>SP091</t>
  </si>
  <si>
    <t>SP092</t>
  </si>
  <si>
    <t>SP093</t>
  </si>
  <si>
    <t>SP094</t>
  </si>
  <si>
    <t>SP095</t>
  </si>
  <si>
    <t>SP096</t>
  </si>
  <si>
    <t>SP097</t>
  </si>
  <si>
    <t>SP098</t>
  </si>
  <si>
    <t>SP099</t>
  </si>
  <si>
    <t>SP100</t>
  </si>
  <si>
    <t>SP101</t>
  </si>
  <si>
    <t>SP102</t>
  </si>
  <si>
    <t>SP103</t>
  </si>
  <si>
    <t>SP104</t>
  </si>
  <si>
    <t>SP105</t>
  </si>
  <si>
    <t>SP106</t>
  </si>
  <si>
    <t>SP107</t>
  </si>
  <si>
    <t>SP108</t>
  </si>
  <si>
    <t>SP109</t>
  </si>
  <si>
    <t>SP110</t>
  </si>
  <si>
    <t>SP111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</si>
  <si>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</si>
  <si>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</si>
  <si>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</si>
  <si>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</si>
  <si>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</si>
  <si>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</si>
  <si>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</si>
  <si>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</si>
  <si>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</si>
  <si>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</si>
  <si>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</si>
  <si>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</si>
  <si>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</si>
  <si>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</si>
  <si>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</si>
  <si>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</si>
  <si>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</si>
  <si>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</si>
  <si>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</si>
  <si>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</si>
  <si>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</si>
  <si>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</si>
  <si>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</si>
  <si>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</si>
  <si>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</si>
  <si>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</si>
  <si>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</si>
  <si>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</si>
  <si>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</si>
  <si>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</si>
  <si>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</si>
  <si>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</si>
  <si>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</si>
  <si>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</si>
  <si>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</si>
  <si>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</si>
  <si>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</si>
  <si>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</si>
  <si>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</si>
  <si>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</si>
  <si>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</si>
  <si>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</si>
  <si>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</si>
  <si>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</si>
  <si>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</si>
  <si>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SP157</t>
  </si>
  <si>
    <t>SP158</t>
  </si>
  <si>
    <t>SP159</t>
  </si>
  <si>
    <t>SP160</t>
  </si>
  <si>
    <t>SP161</t>
  </si>
  <si>
    <t>SP162</t>
  </si>
  <si>
    <t>SP163</t>
  </si>
  <si>
    <t>SP164</t>
  </si>
  <si>
    <t>SP165</t>
  </si>
  <si>
    <t>SP166</t>
  </si>
  <si>
    <t>SP167</t>
  </si>
  <si>
    <t>SP168</t>
  </si>
  <si>
    <t>SP169</t>
  </si>
  <si>
    <t>SP170</t>
  </si>
  <si>
    <t>SP171</t>
  </si>
  <si>
    <t>SP172</t>
  </si>
  <si>
    <t>SP173</t>
  </si>
  <si>
    <t>SP174</t>
  </si>
  <si>
    <t>SP175</t>
  </si>
  <si>
    <t>SP176</t>
  </si>
  <si>
    <t>SP177</t>
  </si>
  <si>
    <t>SP178</t>
  </si>
  <si>
    <t>SP179</t>
  </si>
  <si>
    <t>SP180</t>
  </si>
  <si>
    <t>SP181</t>
  </si>
  <si>
    <t>SP182</t>
  </si>
  <si>
    <t>SP183</t>
  </si>
  <si>
    <t>SP184</t>
  </si>
  <si>
    <t>SP185</t>
  </si>
  <si>
    <t>SP186</t>
  </si>
  <si>
    <t>SP187</t>
  </si>
  <si>
    <t>SP188</t>
  </si>
  <si>
    <t>SP189</t>
  </si>
  <si>
    <t>SP190</t>
  </si>
  <si>
    <t>SP191</t>
  </si>
  <si>
    <t>SP192</t>
  </si>
  <si>
    <t>SP193</t>
  </si>
  <si>
    <t>SP194</t>
  </si>
  <si>
    <t>SP195</t>
  </si>
  <si>
    <t>SP196</t>
  </si>
  <si>
    <t>SP197</t>
  </si>
  <si>
    <t>SP198</t>
  </si>
  <si>
    <t>SP199</t>
  </si>
  <si>
    <t>SP200</t>
  </si>
  <si>
    <t>SP201</t>
  </si>
  <si>
    <t>SP202</t>
  </si>
  <si>
    <t>SP203</t>
  </si>
  <si>
    <t>SP204</t>
  </si>
  <si>
    <t>SP205</t>
  </si>
  <si>
    <t>SP206</t>
  </si>
  <si>
    <t>SP207</t>
  </si>
  <si>
    <t>SP208</t>
  </si>
  <si>
    <t>SP209</t>
  </si>
  <si>
    <t>SP210</t>
  </si>
  <si>
    <t>SP211</t>
  </si>
  <si>
    <t>SP212</t>
  </si>
  <si>
    <t>SP213</t>
  </si>
  <si>
    <t>SP214</t>
  </si>
  <si>
    <t>SP215</t>
  </si>
  <si>
    <t>SP216</t>
  </si>
  <si>
    <t>SP217</t>
  </si>
  <si>
    <t>SP218</t>
  </si>
  <si>
    <t>SP219</t>
  </si>
  <si>
    <t>SP220</t>
  </si>
  <si>
    <t>SP221</t>
  </si>
  <si>
    <t>SP222</t>
  </si>
  <si>
    <t>SP223</t>
  </si>
  <si>
    <t>SP224</t>
  </si>
  <si>
    <t>SP225</t>
  </si>
  <si>
    <t>SP226</t>
  </si>
  <si>
    <t>SP227</t>
  </si>
  <si>
    <t>SP228</t>
  </si>
  <si>
    <t>SP229</t>
  </si>
  <si>
    <t>SP230</t>
  </si>
  <si>
    <t>SP231</t>
  </si>
  <si>
    <t>SP232</t>
  </si>
  <si>
    <t>SP233</t>
  </si>
  <si>
    <t>SP234</t>
  </si>
  <si>
    <t>SP235</t>
  </si>
  <si>
    <t>SP236</t>
  </si>
  <si>
    <t>SP237</t>
  </si>
  <si>
    <t>SP238</t>
  </si>
  <si>
    <t>SP239</t>
  </si>
  <si>
    <t>SP240</t>
  </si>
  <si>
    <t>SP241</t>
  </si>
  <si>
    <t>SP242</t>
  </si>
  <si>
    <t>SP243</t>
  </si>
  <si>
    <t>SP244</t>
  </si>
  <si>
    <t>SP245</t>
  </si>
  <si>
    <t>SP246</t>
  </si>
  <si>
    <t>SP247</t>
  </si>
  <si>
    <t>SP248</t>
  </si>
  <si>
    <t>SP249</t>
  </si>
  <si>
    <t>SP250</t>
  </si>
  <si>
    <t>SP251</t>
  </si>
  <si>
    <t>SP252</t>
  </si>
  <si>
    <t>SP253</t>
  </si>
  <si>
    <t>SP254</t>
  </si>
  <si>
    <t>SP255</t>
  </si>
  <si>
    <t>SP256</t>
  </si>
  <si>
    <t>SP257</t>
  </si>
  <si>
    <t>SP258</t>
  </si>
  <si>
    <t>SP259</t>
  </si>
  <si>
    <t>SP260</t>
  </si>
  <si>
    <t>SP261</t>
  </si>
  <si>
    <t>SP262</t>
  </si>
  <si>
    <t>SP263</t>
  </si>
  <si>
    <t>SP264</t>
  </si>
  <si>
    <t>SP265</t>
  </si>
  <si>
    <t>SP266</t>
  </si>
  <si>
    <t>SP267</t>
  </si>
  <si>
    <t>SP268</t>
  </si>
  <si>
    <t>SP269</t>
  </si>
  <si>
    <t>SP270</t>
  </si>
  <si>
    <t>SP271</t>
  </si>
  <si>
    <t>SP272</t>
  </si>
  <si>
    <t>SP273</t>
  </si>
  <si>
    <t>SP274</t>
  </si>
  <si>
    <t>SP275</t>
  </si>
  <si>
    <t>SP276</t>
  </si>
  <si>
    <t>SP277</t>
  </si>
  <si>
    <t>SP278</t>
  </si>
  <si>
    <t>SP279</t>
  </si>
  <si>
    <t>SP280</t>
  </si>
  <si>
    <t>SP281</t>
  </si>
  <si>
    <t>SP282</t>
  </si>
  <si>
    <t>SP283</t>
  </si>
  <si>
    <t>SP284</t>
  </si>
  <si>
    <t>SP285</t>
  </si>
  <si>
    <t>SP286</t>
  </si>
  <si>
    <t>SP287</t>
  </si>
  <si>
    <t>SP288</t>
  </si>
  <si>
    <t>SP289</t>
  </si>
  <si>
    <t>SP290</t>
  </si>
  <si>
    <t>SP291</t>
  </si>
  <si>
    <t>SP292</t>
  </si>
  <si>
    <t>SP293</t>
  </si>
  <si>
    <t>SP294</t>
  </si>
  <si>
    <t>SP295</t>
  </si>
  <si>
    <t>SP296</t>
  </si>
  <si>
    <t>SP297</t>
  </si>
  <si>
    <t>SP298</t>
  </si>
  <si>
    <t>SP299</t>
  </si>
  <si>
    <t>SP300</t>
  </si>
  <si>
    <t>Engagement Rate</t>
  </si>
  <si>
    <t>Row Labels</t>
  </si>
  <si>
    <t>Growth Rate</t>
  </si>
  <si>
    <t>Engagement Efficiency</t>
  </si>
  <si>
    <t>Engagements</t>
  </si>
  <si>
    <t>Net_Followers</t>
  </si>
  <si>
    <t>Hashtag</t>
  </si>
  <si>
    <t>Engagement_Rate_Post</t>
  </si>
  <si>
    <t>Hashtag_Col</t>
  </si>
  <si>
    <t>Count of Post ID</t>
  </si>
  <si>
    <t>Average of Engagement_Rate_Post</t>
  </si>
  <si>
    <t>Avg ER</t>
  </si>
  <si>
    <t>Most frequent hashtags and average engagement</t>
  </si>
  <si>
    <t>(Text, Story,Reel) performance across platforms</t>
  </si>
  <si>
    <t>Sum of Engagement Rate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</si>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</sst>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000000"/>
      <name val="ArialMT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0" fontId="0" fillId="5" borderId="0" xfId="0" applyNumberFormat="1" applyFill="1"/>
    <xf numFmtId="22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left"/>
    </xf>
    <xf numFmtId="0" fontId="2" fillId="0" borderId="0" xfId="0" applyFont="1" applyFill="1"/>
    <xf numFmtId="0" fontId="3" fillId="6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0" xfId="0" applyFont="1" applyFill="1" applyAlignment="1"/>
  </cellXfs>
  <cellStyles count="1">
    <cellStyle name="Normal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CC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4.xlsx]Task 4.2!PivotTable3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Optimal Content Type × Platform Combinations (Avg ER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4.2'!$B$3:$B$4</c:f>
              <c:strCache>
                <c:ptCount val="1"/>
                <c:pt idx="0">
                  <c:v>Reel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4.2'!$A$5:$A$7</c:f>
              <c:strCache>
                <c:ptCount val="3"/>
                <c:pt idx="0">
                  <c:v>Instagram</c:v>
                </c:pt>
                <c:pt idx="1">
                  <c:v>Twitter</c:v>
                </c:pt>
                <c:pt idx="2">
                  <c:v>YouTube</c:v>
                </c:pt>
              </c:strCache>
            </c:strRef>
          </c:cat>
          <c:val>
            <c:numRef>
              <c:f>'Task 4.2'!$B$5:$B$7</c:f>
              <c:numCache>
                <c:formatCode>0.00%</c:formatCode>
                <c:ptCount val="3"/>
                <c:pt idx="2">
                  <c:v>9.010688153503349E-2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D-4234-8D3C-1323A7182B24}"/>
            </c:ext>
          </c:extLst>
        </c:ser>
        <c:ser>
          <c:idx val="1"/>
          <c:order val="1"/>
          <c:tx>
            <c:strRef>
              <c:f>'Task 4.2'!$C$3:$C$4</c:f>
              <c:strCache>
                <c:ptCount val="1"/>
                <c:pt idx="0">
                  <c:v>Story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4.2'!$A$5:$A$7</c:f>
              <c:strCache>
                <c:ptCount val="3"/>
                <c:pt idx="0">
                  <c:v>Instagram</c:v>
                </c:pt>
                <c:pt idx="1">
                  <c:v>Twitter</c:v>
                </c:pt>
                <c:pt idx="2">
                  <c:v>YouTube</c:v>
                </c:pt>
              </c:strCache>
            </c:strRef>
          </c:cat>
          <c:val>
            <c:numRef>
              <c:f>'Task 4.2'!$C$5:$C$7</c:f>
              <c:numCache>
                <c:formatCode>0.00%</c:formatCode>
                <c:ptCount val="3"/>
                <c:pt idx="0">
                  <c:v>9.5509123528654066E-2</c:v>
                </c:pt>
                <c:pt idx="1">
                  <c:v>9.6350204330797537E-2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D-4234-8D3C-1323A7182B24}"/>
            </c:ext>
          </c:extLst>
        </c:ser>
        <c:ser>
          <c:idx val="2"/>
          <c:order val="2"/>
          <c:tx>
            <c:strRef>
              <c:f>'Task 4.2'!$D$3:$D$4</c:f>
              <c:strCache>
                <c:ptCount val="1"/>
                <c:pt idx="0">
                  <c:v>Text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4.2'!$A$5:$A$7</c:f>
              <c:strCache>
                <c:ptCount val="3"/>
                <c:pt idx="0">
                  <c:v>Instagram</c:v>
                </c:pt>
                <c:pt idx="1">
                  <c:v>Twitter</c:v>
                </c:pt>
                <c:pt idx="2">
                  <c:v>YouTube</c:v>
                </c:pt>
              </c:strCache>
            </c:strRef>
          </c:cat>
          <c:val>
            <c:numRef>
              <c:f>'Task 4.2'!$D$5:$D$7</c:f>
              <c:numCache>
                <c:formatCode>0.00%</c:formatCode>
                <c:ptCount val="3"/>
                <c:pt idx="0">
                  <c:v>8.9151970703401293E-2</c:v>
                </c:pt>
                <c:pt idx="1">
                  <c:v>9.5584491232904453E-2</c:v>
                </c:pt>
                <c:pt idx="2">
                  <c:v>8.640329129367573E-2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D-4234-8D3C-1323A7182B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33457951"/>
        <c:axId val="1633454111"/>
      </c:barChart>
      <c:catAx>
        <c:axId val="16334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54111"/>
        <c:crosses val="autoZero"/>
        <c:auto val="1"/>
        <c:lblAlgn val="ctr"/>
        <c:lblOffset val="100"/>
        <c:noMultiLvlLbl val="0"/>
      </c:catAx>
      <c:valAx>
        <c:axId val="163345411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FFFF0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293914</xdr:colOff>
      <xdr:row>0</xdr:row>
      <xdr:rowOff>168728</xdr:rowOff>
    </xdr:from>
    <xdr:ext cx="4289123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0FAF7E-3C24-82D4-2E53-07DEAF550DEC}"/>
            </a:ext>
          </a:extLst>
        </xdr:cNvPr>
        <xdr:cNvSpPr txBox="1"/>
      </xdr:nvSpPr>
      <xdr:spPr>
        <a:xfrm>
          <a:off x="4550228" y="168728"/>
          <a:ext cx="4289123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Most frequent hashtags and average engagement for each</a:t>
          </a:r>
          <a:r>
            <a:rPr lang="en-IN" sz="1200"/>
            <a:t> </a:t>
          </a:r>
        </a:p>
      </xdr:txBody>
    </xdr:sp>
    <xdr:clientData/>
  </xdr:oneCellAnchor>
  <xdr:oneCellAnchor>
    <xdr:from>
      <xdr:col>3</xdr:col>
      <xdr:colOff>288471</xdr:colOff>
      <xdr:row>2</xdr:row>
      <xdr:rowOff>108858</xdr:rowOff>
    </xdr:from>
    <xdr:ext cx="6699398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FF1399-8BD8-5EDE-4F88-1FF77A66D016}"/>
            </a:ext>
          </a:extLst>
        </xdr:cNvPr>
        <xdr:cNvSpPr txBox="1"/>
      </xdr:nvSpPr>
      <xdr:spPr>
        <a:xfrm>
          <a:off x="4544785" y="478972"/>
          <a:ext cx="6699398" cy="65594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Steps : 1. I built a Pivot Table with Hashtag in the rows and calculated the average engagement rate per post</a:t>
          </a:r>
        </a:p>
        <a:p>
          <a:r>
            <a:rPr lang="en-IN" sz="1200"/>
            <a:t>                2. The post count was also</a:t>
          </a:r>
          <a:r>
            <a:rPr lang="en-IN" sz="1200" baseline="0"/>
            <a:t> included to compare popularity with effectiveness </a:t>
          </a:r>
        </a:p>
        <a:p>
          <a:r>
            <a:rPr lang="en-IN" sz="1200" baseline="0"/>
            <a:t>                3. Conditional formatting was applied to highlight the best performing hashtags</a:t>
          </a:r>
          <a:endParaRPr lang="en-IN" sz="1200"/>
        </a:p>
      </xdr:txBody>
    </xdr:sp>
    <xdr:clientData/>
  </xdr:oneCellAnchor>
  <xdr:oneCellAnchor>
    <xdr:from>
      <xdr:col>3</xdr:col>
      <xdr:colOff>283029</xdr:colOff>
      <xdr:row>6</xdr:row>
      <xdr:rowOff>54429</xdr:rowOff>
    </xdr:from>
    <xdr:ext cx="6732814" cy="4680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5E7459-AA04-96D1-3043-B7E36C9AC9AE}"/>
            </a:ext>
          </a:extLst>
        </xdr:cNvPr>
        <xdr:cNvSpPr txBox="1"/>
      </xdr:nvSpPr>
      <xdr:spPr>
        <a:xfrm>
          <a:off x="4539343" y="1164772"/>
          <a:ext cx="6732814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As seeing</a:t>
          </a:r>
          <a:r>
            <a:rPr lang="en-IN" sz="1200" baseline="0"/>
            <a:t> above table #NowPlaying and #SoundtrackOfLine achieved the highest engagement rates making them the most effective hashtags</a:t>
          </a:r>
          <a:endParaRPr lang="en-IN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7</xdr:row>
      <xdr:rowOff>103415</xdr:rowOff>
    </xdr:from>
    <xdr:to>
      <xdr:col>5</xdr:col>
      <xdr:colOff>685800</xdr:colOff>
      <xdr:row>23</xdr:row>
      <xdr:rowOff>59872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C4711-BCF2-69AC-F071-241EA712D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789213</xdr:colOff>
      <xdr:row>0</xdr:row>
      <xdr:rowOff>97971</xdr:rowOff>
    </xdr:from>
    <xdr:ext cx="5150256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56F9EE-3861-7F8F-1846-1FEAAC162A97}"/>
            </a:ext>
          </a:extLst>
        </xdr:cNvPr>
        <xdr:cNvSpPr txBox="1"/>
      </xdr:nvSpPr>
      <xdr:spPr>
        <a:xfrm>
          <a:off x="5236027" y="97971"/>
          <a:ext cx="5150256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Compare content types (Text, Story,Reel) performance across platforms</a:t>
          </a:r>
          <a:r>
            <a:rPr lang="en-IN" sz="1200"/>
            <a:t> </a:t>
          </a:r>
        </a:p>
      </xdr:txBody>
    </xdr:sp>
    <xdr:clientData/>
  </xdr:oneCellAnchor>
  <xdr:oneCellAnchor>
    <xdr:from>
      <xdr:col>5</xdr:col>
      <xdr:colOff>789214</xdr:colOff>
      <xdr:row>2</xdr:row>
      <xdr:rowOff>65315</xdr:rowOff>
    </xdr:from>
    <xdr:ext cx="6123214" cy="10316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B817BD2-5F0D-2E3E-DE97-8A50AFBE783D}"/>
            </a:ext>
          </a:extLst>
        </xdr:cNvPr>
        <xdr:cNvSpPr txBox="1"/>
      </xdr:nvSpPr>
      <xdr:spPr>
        <a:xfrm>
          <a:off x="5236028" y="435429"/>
          <a:ext cx="6123214" cy="10316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 : 1. I created a Pivot Table</a:t>
          </a:r>
          <a:r>
            <a:rPr lang="en-IN" sz="1200" baseline="0"/>
            <a:t> with Platform in rows and Content Type in columns summarizing post counts and average engagement rates</a:t>
          </a:r>
        </a:p>
        <a:p>
          <a:r>
            <a:rPr lang="en-IN" sz="1200" baseline="0"/>
            <a:t>                2. Conditional formatting was applied to highlight the strongest engagement rate values</a:t>
          </a:r>
        </a:p>
        <a:p>
          <a:r>
            <a:rPr lang="en-IN" sz="1200" baseline="0"/>
            <a:t>                3. A clustered column chart was added to compare content type performance across platform visually</a:t>
          </a:r>
          <a:endParaRPr lang="en-IN" sz="1200"/>
        </a:p>
      </xdr:txBody>
    </xdr:sp>
    <xdr:clientData/>
  </xdr:oneCellAnchor>
  <xdr:oneCellAnchor>
    <xdr:from>
      <xdr:col>5</xdr:col>
      <xdr:colOff>778330</xdr:colOff>
      <xdr:row>8</xdr:row>
      <xdr:rowOff>43543</xdr:rowOff>
    </xdr:from>
    <xdr:ext cx="6177642" cy="4680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8D2FCF-D674-2B9F-13E0-B9728D12190F}"/>
            </a:ext>
          </a:extLst>
        </xdr:cNvPr>
        <xdr:cNvSpPr txBox="1"/>
      </xdr:nvSpPr>
      <xdr:spPr>
        <a:xfrm>
          <a:off x="5225144" y="1524000"/>
          <a:ext cx="6177642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Twitter</a:t>
          </a:r>
          <a:r>
            <a:rPr lang="en-IN" sz="1200" baseline="0"/>
            <a:t> Stories and Text posts deliver the highest engagement rates making them the most effective content platform combinations</a:t>
          </a:r>
          <a:endParaRPr lang="en-IN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157842</xdr:colOff>
      <xdr:row>0</xdr:row>
      <xdr:rowOff>130629</xdr:rowOff>
    </xdr:from>
    <xdr:ext cx="428758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2B496E-06BE-5BA2-33BC-07B1C7FCA177}"/>
            </a:ext>
          </a:extLst>
        </xdr:cNvPr>
        <xdr:cNvSpPr txBox="1"/>
      </xdr:nvSpPr>
      <xdr:spPr>
        <a:xfrm>
          <a:off x="4463142" y="130629"/>
          <a:ext cx="4287584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</a:t>
          </a:r>
          <a:r>
            <a:rPr lang="en-IN" sz="1200" baseline="0"/>
            <a:t>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Recommend optimal content type-platform combinations</a:t>
          </a:r>
          <a:r>
            <a:rPr lang="en-IN" sz="1200"/>
            <a:t> </a:t>
          </a:r>
        </a:p>
      </xdr:txBody>
    </xdr:sp>
    <xdr:clientData/>
  </xdr:oneCellAnchor>
  <xdr:oneCellAnchor>
    <xdr:from>
      <xdr:col>4</xdr:col>
      <xdr:colOff>163284</xdr:colOff>
      <xdr:row>6</xdr:row>
      <xdr:rowOff>43544</xdr:rowOff>
    </xdr:from>
    <xdr:ext cx="5791202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DBB5CA-6604-EE2E-6F1C-74A3918D63D9}"/>
            </a:ext>
          </a:extLst>
        </xdr:cNvPr>
        <xdr:cNvSpPr txBox="1"/>
      </xdr:nvSpPr>
      <xdr:spPr>
        <a:xfrm>
          <a:off x="4468584" y="1153887"/>
          <a:ext cx="5791202" cy="84382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Recommendation : </a:t>
          </a:r>
        </a:p>
        <a:p>
          <a:r>
            <a:rPr lang="en-IN" sz="1200"/>
            <a:t>	Instagram</a:t>
          </a:r>
          <a:r>
            <a:rPr lang="en-IN" sz="1200" baseline="0"/>
            <a:t> - Text (5.88%)</a:t>
          </a:r>
        </a:p>
        <a:p>
          <a:r>
            <a:rPr lang="en-IN" sz="1200" baseline="0"/>
            <a:t>	Twitter - Stories (8.38%) and Text (5.83%)</a:t>
          </a:r>
        </a:p>
        <a:p>
          <a:r>
            <a:rPr lang="en-IN" sz="1200" baseline="0"/>
            <a:t>	YouTube - none recommended (all formats &lt;3%, week perforamce)</a:t>
          </a:r>
          <a:endParaRPr lang="en-IN" sz="1200"/>
        </a:p>
      </xdr:txBody>
    </xdr:sp>
    <xdr:clientData/>
  </xdr:oneCellAnchor>
  <xdr:oneCellAnchor>
    <xdr:from>
      <xdr:col>4</xdr:col>
      <xdr:colOff>152401</xdr:colOff>
      <xdr:row>2</xdr:row>
      <xdr:rowOff>87086</xdr:rowOff>
    </xdr:from>
    <xdr:ext cx="5818196" cy="6559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ED19AB-430F-3A61-4D17-4426A9B3A542}"/>
            </a:ext>
          </a:extLst>
        </xdr:cNvPr>
        <xdr:cNvSpPr txBox="1"/>
      </xdr:nvSpPr>
      <xdr:spPr>
        <a:xfrm>
          <a:off x="4457701" y="457200"/>
          <a:ext cx="5818196" cy="65594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Steps : 1. I created a Pivot Table with Platform in rows and Content Type in columns</a:t>
          </a:r>
        </a:p>
        <a:p>
          <a:r>
            <a:rPr lang="en-IN" sz="1200"/>
            <a:t>                2.</a:t>
          </a:r>
          <a:r>
            <a:rPr lang="en-IN" sz="1200" baseline="0"/>
            <a:t> The values were summarized as the sum of engagement rate for each combination </a:t>
          </a:r>
        </a:p>
        <a:p>
          <a:r>
            <a:rPr lang="en-IN" sz="1200" baseline="0"/>
            <a:t>                3. This layout allowed a direct comparison across formats and platforms</a:t>
          </a:r>
          <a:endParaRPr lang="en-IN" sz="1200"/>
        </a:p>
      </xdr:txBody>
    </xdr:sp>
    <xdr:clientData/>
  </xdr:oneCellAnchor>
  <xdr:oneCellAnchor>
    <xdr:from>
      <xdr:col>4</xdr:col>
      <xdr:colOff>163286</xdr:colOff>
      <xdr:row>11</xdr:row>
      <xdr:rowOff>16330</xdr:rowOff>
    </xdr:from>
    <xdr:ext cx="5785758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125C2F-3522-D480-11E5-D3303C563987}"/>
            </a:ext>
          </a:extLst>
        </xdr:cNvPr>
        <xdr:cNvSpPr txBox="1"/>
      </xdr:nvSpPr>
      <xdr:spPr>
        <a:xfrm>
          <a:off x="4468586" y="2051959"/>
          <a:ext cx="5785758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Instagram Text and Twitter Stories and Text</a:t>
          </a:r>
          <a:r>
            <a:rPr lang="en-IN" sz="1200" baseline="0"/>
            <a:t> are the most effective content platform combinations while YouTube shows weak engagement across formats</a:t>
          </a:r>
          <a:endParaRPr lang="en-IN" sz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3.80002141204" createdVersion="8" refreshedVersion="8" minRefreshableVersion="3" recordCount="483" xr:uid="{0EB40C13-86A8-40D5-8061-13950AC04A98}">
  <cacheSource type="worksheet">
    <worksheetSource name="tblHashLong"/>
  </cacheSource>
  <cacheFields count="17">
    <cacheField name="Post ID" numFmtId="0">
      <sharedItems/>
    </cacheField>
    <cacheField name="Platform" numFmtId="0">
      <sharedItems/>
    </cacheField>
    <cacheField name="Date" numFmtId="22">
      <sharedItems containsSemiMixedTypes="0" containsNonDate="0" containsDate="1" containsString="0" minDate="2024-01-01T00:00:00" maxDate="2025-07-02T00:00:00"/>
    </cacheField>
    <cacheField name="Content Type" numFmtId="0">
      <sharedItems/>
    </cacheField>
    <cacheField name="Post Text" numFmtId="0">
      <sharedItems/>
    </cacheField>
    <cacheField name="Likes" numFmtId="0">
      <sharedItems containsSemiMixedTypes="0" containsString="0" containsNumber="1" containsInteger="1" minValue="1010" maxValue="4995"/>
    </cacheField>
    <cacheField name="Shares" numFmtId="0">
      <sharedItems containsSemiMixedTypes="0" containsString="0" containsNumber="1" containsInteger="1" minValue="100" maxValue="499"/>
    </cacheField>
    <cacheField name="Comments" numFmtId="0">
      <sharedItems containsSemiMixedTypes="0" containsString="0" containsNumber="1" containsInteger="1" minValue="51" maxValue="400"/>
    </cacheField>
    <cacheField name="Engagements" numFmtId="0">
      <sharedItems containsSemiMixedTypes="0" containsString="0" containsNumber="1" containsInteger="1" minValue="1341" maxValue="5728"/>
    </cacheField>
    <cacheField name="Impressions" numFmtId="0">
      <sharedItems containsSemiMixedTypes="0" containsString="0" containsNumber="1" containsInteger="1" minValue="20368" maxValue="59888"/>
    </cacheField>
    <cacheField name="Engagement Rate" numFmtId="0">
      <sharedItems containsSemiMixedTypes="0" containsString="0" containsNumber="1" minValue="2.50275284149232E-2" maxValue="0.26064752360763155"/>
    </cacheField>
    <cacheField name="Reach" numFmtId="0">
      <sharedItems containsSemiMixedTypes="0" containsString="0" containsNumber="1" containsInteger="1" minValue="18091" maxValue="74761"/>
    </cacheField>
    <cacheField name="Clicks" numFmtId="0">
      <sharedItems containsSemiMixedTypes="0" containsString="0" containsNumber="1" containsInteger="1" minValue="80" maxValue="299"/>
    </cacheField>
    <cacheField name="Campaign_Name" numFmtId="0">
      <sharedItems/>
    </cacheField>
    <cacheField name="Hashtag_Col" numFmtId="0">
      <sharedItems/>
    </cacheField>
    <cacheField name="Hashtag" numFmtId="0">
      <sharedItems count="5">
        <s v="#SoundtrackOfLife"/>
        <s v="#NowPlaying"/>
        <s v="#DiscoverWeekly"/>
        <s v="#MusicForEveryone"/>
        <s v="#SpotifyWrapped"/>
      </sharedItems>
    </cacheField>
    <cacheField name="Engagement_Rate_Post" numFmtId="0">
      <sharedItems containsSemiMixedTypes="0" containsString="0" containsNumber="1" minValue="2.50275284149232E-2" maxValue="0.26064752360763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4.563965162037" createdVersion="8" refreshedVersion="8" minRefreshableVersion="3" recordCount="300" xr:uid="{F4FF2E88-28FB-4642-9A7B-08AC24FCD549}">
  <cacheSource type="worksheet">
    <worksheetSource name="tblPosts"/>
  </cacheSource>
  <cacheFields count="16">
    <cacheField name="Post ID" numFmtId="0">
      <sharedItems count="300">
        <s v="SP001"/>
        <s v="SP002"/>
        <s v="SP003"/>
        <s v="SP004"/>
        <s v="SP005"/>
        <s v="SP006"/>
        <s v="SP007"/>
        <s v="SP008"/>
        <s v="SP009"/>
        <s v="SP010"/>
        <s v="SP011"/>
        <s v="SP012"/>
        <s v="SP013"/>
        <s v="SP014"/>
        <s v="SP015"/>
        <s v="SP016"/>
        <s v="SP017"/>
        <s v="SP018"/>
        <s v="SP019"/>
        <s v="SP020"/>
        <s v="SP021"/>
        <s v="SP022"/>
        <s v="SP023"/>
        <s v="SP024"/>
        <s v="SP025"/>
        <s v="SP026"/>
        <s v="SP027"/>
        <s v="SP028"/>
        <s v="SP029"/>
        <s v="SP030"/>
        <s v="SP031"/>
        <s v="SP032"/>
        <s v="SP033"/>
        <s v="SP034"/>
        <s v="SP035"/>
        <s v="SP036"/>
        <s v="SP037"/>
        <s v="SP038"/>
        <s v="SP039"/>
        <s v="SP040"/>
        <s v="SP041"/>
        <s v="SP042"/>
        <s v="SP043"/>
        <s v="SP044"/>
        <s v="SP045"/>
        <s v="SP046"/>
        <s v="SP047"/>
        <s v="SP048"/>
        <s v="SP049"/>
        <s v="SP050"/>
        <s v="SP051"/>
        <s v="SP052"/>
        <s v="SP053"/>
        <s v="SP054"/>
        <s v="SP055"/>
        <s v="SP056"/>
        <s v="SP057"/>
        <s v="SP058"/>
        <s v="SP059"/>
        <s v="SP060"/>
        <s v="SP061"/>
        <s v="SP062"/>
        <s v="SP063"/>
        <s v="SP064"/>
        <s v="SP065"/>
        <s v="SP066"/>
        <s v="SP067"/>
        <s v="SP068"/>
        <s v="SP069"/>
        <s v="SP070"/>
        <s v="SP071"/>
        <s v="SP072"/>
        <s v="SP073"/>
        <s v="SP074"/>
        <s v="SP075"/>
        <s v="SP076"/>
        <s v="SP077"/>
        <s v="SP078"/>
        <s v="SP079"/>
        <s v="SP080"/>
        <s v="SP081"/>
        <s v="SP082"/>
        <s v="SP083"/>
        <s v="SP084"/>
        <s v="SP085"/>
        <s v="SP086"/>
        <s v="SP087"/>
        <s v="SP088"/>
        <s v="SP089"/>
        <s v="SP090"/>
        <s v="SP091"/>
        <s v="SP092"/>
        <s v="SP093"/>
        <s v="SP094"/>
        <s v="SP095"/>
        <s v="SP096"/>
        <s v="SP097"/>
        <s v="SP098"/>
        <s v="SP099"/>
        <s v="SP100"/>
        <s v="SP101"/>
        <s v="SP102"/>
        <s v="SP103"/>
        <s v="SP104"/>
        <s v="SP105"/>
        <s v="SP106"/>
        <s v="SP107"/>
        <s v="SP108"/>
        <s v="SP109"/>
        <s v="SP110"/>
        <s v="SP111"/>
        <s v="SP112"/>
        <s v="SP113"/>
        <s v="SP114"/>
        <s v="SP115"/>
        <s v="SP116"/>
        <s v="SP117"/>
        <s v="SP118"/>
        <s v="SP119"/>
        <s v="SP120"/>
        <s v="SP121"/>
        <s v="SP122"/>
        <s v="SP123"/>
        <s v="SP124"/>
        <s v="SP125"/>
        <s v="SP126"/>
        <s v="SP127"/>
        <s v="SP128"/>
        <s v="SP129"/>
        <s v="SP130"/>
        <s v="SP131"/>
        <s v="SP132"/>
        <s v="SP133"/>
        <s v="SP134"/>
        <s v="SP135"/>
        <s v="SP136"/>
        <s v="SP137"/>
        <s v="SP138"/>
        <s v="SP139"/>
        <s v="SP140"/>
        <s v="SP141"/>
        <s v="SP142"/>
        <s v="SP143"/>
        <s v="SP144"/>
        <s v="SP145"/>
        <s v="SP146"/>
        <s v="SP147"/>
        <s v="SP148"/>
        <s v="SP149"/>
        <s v="SP150"/>
        <s v="SP151"/>
        <s v="SP152"/>
        <s v="SP153"/>
        <s v="SP154"/>
        <s v="SP155"/>
        <s v="SP156"/>
        <s v="SP157"/>
        <s v="SP158"/>
        <s v="SP159"/>
        <s v="SP160"/>
        <s v="SP161"/>
        <s v="SP162"/>
        <s v="SP163"/>
        <s v="SP164"/>
        <s v="SP165"/>
        <s v="SP166"/>
        <s v="SP167"/>
        <s v="SP168"/>
        <s v="SP169"/>
        <s v="SP170"/>
        <s v="SP171"/>
        <s v="SP172"/>
        <s v="SP173"/>
        <s v="SP174"/>
        <s v="SP175"/>
        <s v="SP176"/>
        <s v="SP177"/>
        <s v="SP178"/>
        <s v="SP179"/>
        <s v="SP180"/>
        <s v="SP181"/>
        <s v="SP182"/>
        <s v="SP183"/>
        <s v="SP184"/>
        <s v="SP185"/>
        <s v="SP186"/>
        <s v="SP187"/>
        <s v="SP188"/>
        <s v="SP189"/>
        <s v="SP190"/>
        <s v="SP191"/>
        <s v="SP192"/>
        <s v="SP193"/>
        <s v="SP194"/>
        <s v="SP195"/>
        <s v="SP196"/>
        <s v="SP197"/>
        <s v="SP198"/>
        <s v="SP199"/>
        <s v="SP200"/>
        <s v="SP201"/>
        <s v="SP202"/>
        <s v="SP203"/>
        <s v="SP204"/>
        <s v="SP205"/>
        <s v="SP206"/>
        <s v="SP207"/>
        <s v="SP208"/>
        <s v="SP209"/>
        <s v="SP210"/>
        <s v="SP211"/>
        <s v="SP212"/>
        <s v="SP213"/>
        <s v="SP214"/>
        <s v="SP215"/>
        <s v="SP216"/>
        <s v="SP217"/>
        <s v="SP218"/>
        <s v="SP219"/>
        <s v="SP220"/>
        <s v="SP221"/>
        <s v="SP222"/>
        <s v="SP223"/>
        <s v="SP224"/>
        <s v="SP225"/>
        <s v="SP226"/>
        <s v="SP227"/>
        <s v="SP228"/>
        <s v="SP229"/>
        <s v="SP230"/>
        <s v="SP231"/>
        <s v="SP232"/>
        <s v="SP233"/>
        <s v="SP234"/>
        <s v="SP235"/>
        <s v="SP236"/>
        <s v="SP237"/>
        <s v="SP238"/>
        <s v="SP239"/>
        <s v="SP240"/>
        <s v="SP241"/>
        <s v="SP242"/>
        <s v="SP243"/>
        <s v="SP244"/>
        <s v="SP245"/>
        <s v="SP246"/>
        <s v="SP247"/>
        <s v="SP248"/>
        <s v="SP249"/>
        <s v="SP250"/>
        <s v="SP251"/>
        <s v="SP252"/>
        <s v="SP253"/>
        <s v="SP254"/>
        <s v="SP255"/>
        <s v="SP256"/>
        <s v="SP257"/>
        <s v="SP258"/>
        <s v="SP259"/>
        <s v="SP260"/>
        <s v="SP261"/>
        <s v="SP262"/>
        <s v="SP263"/>
        <s v="SP264"/>
        <s v="SP265"/>
        <s v="SP266"/>
        <s v="SP267"/>
        <s v="SP268"/>
        <s v="SP269"/>
        <s v="SP270"/>
        <s v="SP271"/>
        <s v="SP272"/>
        <s v="SP273"/>
        <s v="SP274"/>
        <s v="SP275"/>
        <s v="SP276"/>
        <s v="SP277"/>
        <s v="SP278"/>
        <s v="SP279"/>
        <s v="SP280"/>
        <s v="SP281"/>
        <s v="SP282"/>
        <s v="SP283"/>
        <s v="SP284"/>
        <s v="SP285"/>
        <s v="SP286"/>
        <s v="SP287"/>
        <s v="SP288"/>
        <s v="SP289"/>
        <s v="SP290"/>
        <s v="SP291"/>
        <s v="SP292"/>
        <s v="SP293"/>
        <s v="SP294"/>
        <s v="SP295"/>
        <s v="SP296"/>
        <s v="SP297"/>
        <s v="SP298"/>
        <s v="SP299"/>
        <s v="SP300"/>
      </sharedItems>
    </cacheField>
    <cacheField name="Platform" numFmtId="0">
      <sharedItems count="3">
        <s v="Instagram"/>
        <s v="Twitter"/>
        <s v="YouTube"/>
      </sharedItems>
    </cacheField>
    <cacheField name="Date" numFmtId="14">
      <sharedItems containsSemiMixedTypes="0" containsNonDate="0" containsDate="1" containsString="0" minDate="2024-01-01T00:00:00" maxDate="2025-07-02T00:00:00"/>
    </cacheField>
    <cacheField name="Content Type" numFmtId="0">
      <sharedItems count="3">
        <s v="Text"/>
        <s v="Story"/>
        <s v="Reel"/>
      </sharedItems>
    </cacheField>
    <cacheField name="Post Text" numFmtId="0">
      <sharedItems/>
    </cacheField>
    <cacheField name="Likes" numFmtId="0">
      <sharedItems containsSemiMixedTypes="0" containsString="0" containsNumber="1" containsInteger="1" minValue="1010" maxValue="4995"/>
    </cacheField>
    <cacheField name="Shares" numFmtId="0">
      <sharedItems containsSemiMixedTypes="0" containsString="0" containsNumber="1" containsInteger="1" minValue="100" maxValue="499"/>
    </cacheField>
    <cacheField name="Comments" numFmtId="0">
      <sharedItems containsSemiMixedTypes="0" containsString="0" containsNumber="1" containsInteger="1" minValue="51" maxValue="400"/>
    </cacheField>
    <cacheField name="Engagements" numFmtId="0">
      <sharedItems containsSemiMixedTypes="0" containsString="0" containsNumber="1" containsInteger="1" minValue="1341" maxValue="5728"/>
    </cacheField>
    <cacheField name="Impressions" numFmtId="0">
      <sharedItems containsSemiMixedTypes="0" containsString="0" containsNumber="1" containsInteger="1" minValue="20368" maxValue="59888"/>
    </cacheField>
    <cacheField name="Engagement Rate" numFmtId="10">
      <sharedItems containsSemiMixedTypes="0" containsString="0" containsNumber="1" minValue="2.50275284149232E-2" maxValue="0.26064752360763155"/>
    </cacheField>
    <cacheField name="Reach" numFmtId="0">
      <sharedItems containsSemiMixedTypes="0" containsString="0" containsNumber="1" containsInteger="1" minValue="18091" maxValue="74761"/>
    </cacheField>
    <cacheField name="Clicks" numFmtId="0">
      <sharedItems containsSemiMixedTypes="0" containsString="0" containsNumber="1" containsInteger="1" minValue="80" maxValue="299"/>
    </cacheField>
    <cacheField name="Hashtags Used.1" numFmtId="0">
      <sharedItems/>
    </cacheField>
    <cacheField name="Hashtags Used.2" numFmtId="0">
      <sharedItems containsBlank="1"/>
    </cacheField>
    <cacheField name="Campaign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">
  <r>
    <s v="SP001"/>
    <s v="Instagram"/>
    <d v="2025-05-04T00:00:00"/>
    <s v="Text"/>
    <s v="Discover fresh beats on Spotify!"/>
    <n v="2414"/>
    <n v="245"/>
    <n v="137"/>
    <n v="2796"/>
    <n v="21181"/>
    <n v="0.13200509890939993"/>
    <n v="45292"/>
    <n v="133"/>
    <s v="ChillVibes"/>
    <s v="Hashtags Used.1"/>
    <x v="0"/>
    <n v="0.13200509890939993"/>
  </r>
  <r>
    <s v="SP001"/>
    <s v="Instagram"/>
    <d v="2025-05-04T00:00:00"/>
    <s v="Text"/>
    <s v="Discover fresh beats on Spotify!"/>
    <n v="2414"/>
    <n v="245"/>
    <n v="137"/>
    <n v="2796"/>
    <n v="21181"/>
    <n v="0.13200509890939993"/>
    <n v="45292"/>
    <n v="133"/>
    <s v="ChillVibes"/>
    <s v="Hashtags Used.2"/>
    <x v="1"/>
    <n v="0.13200509890939993"/>
  </r>
  <r>
    <s v="SP002"/>
    <s v="Instagram"/>
    <d v="2025-02-01T00:00:00"/>
    <s v="Text"/>
    <s v="Explore the latest podcasts now."/>
    <n v="1934"/>
    <n v="210"/>
    <n v="393"/>
    <n v="2537"/>
    <n v="29129"/>
    <n v="8.7095334546328396E-2"/>
    <n v="73287"/>
    <n v="273"/>
    <s v="IndieWave"/>
    <s v="Hashtags Used.1"/>
    <x v="2"/>
    <n v="8.7095334546328396E-2"/>
  </r>
  <r>
    <s v="SP003"/>
    <s v="Twitter"/>
    <d v="2024-12-03T00:00:00"/>
    <s v="Story"/>
    <s v="New music just dropped. Hit play!"/>
    <n v="3092"/>
    <n v="177"/>
    <n v="81"/>
    <n v="3350"/>
    <n v="47533"/>
    <n v="7.0477352576105018E-2"/>
    <n v="29220"/>
    <n v="121"/>
    <s v="ChillVibes"/>
    <s v="Hashtags Used.1"/>
    <x v="3"/>
    <n v="7.0477352576105018E-2"/>
  </r>
  <r>
    <s v="SP003"/>
    <s v="Twitter"/>
    <d v="2024-12-03T00:00:00"/>
    <s v="Story"/>
    <s v="New music just dropped. Hit play!"/>
    <n v="3092"/>
    <n v="177"/>
    <n v="81"/>
    <n v="3350"/>
    <n v="47533"/>
    <n v="7.0477352576105018E-2"/>
    <n v="29220"/>
    <n v="121"/>
    <s v="ChillVibes"/>
    <s v="Hashtags Used.2"/>
    <x v="1"/>
    <n v="7.0477352576105018E-2"/>
  </r>
  <r>
    <s v="SP004"/>
    <s v="Instagram"/>
    <d v="2024-12-03T00:00:00"/>
    <s v="Text"/>
    <s v="Wrapped is here! Relive your top tracks ðŸŽ§"/>
    <n v="3173"/>
    <n v="229"/>
    <n v="197"/>
    <n v="3599"/>
    <n v="29604"/>
    <n v="0.1215714092690177"/>
    <n v="21809"/>
    <n v="272"/>
    <s v="ChillVibes"/>
    <s v="Hashtags Used.1"/>
    <x v="0"/>
    <n v="0.1215714092690177"/>
  </r>
  <r>
    <s v="SP004"/>
    <s v="Instagram"/>
    <d v="2024-12-03T00:00:00"/>
    <s v="Text"/>
    <s v="Wrapped is here! Relive your top tracks ðŸŽ§"/>
    <n v="3173"/>
    <n v="229"/>
    <n v="197"/>
    <n v="3599"/>
    <n v="29604"/>
    <n v="0.1215714092690177"/>
    <n v="21809"/>
    <n v="272"/>
    <s v="ChillVibes"/>
    <s v="Hashtags Used.2"/>
    <x v="1"/>
    <n v="0.1215714092690177"/>
  </r>
  <r>
    <s v="SP005"/>
    <s v="YouTube"/>
    <d v="2024-04-06T00:00:00"/>
    <s v="Text"/>
    <s v="Music that moves youâ€”only on Spotify."/>
    <n v="2748"/>
    <n v="145"/>
    <n v="315"/>
    <n v="3208"/>
    <n v="24401"/>
    <n v="0.1314700217204213"/>
    <n v="61182"/>
    <n v="200"/>
    <s v="IndieWave"/>
    <s v="Hashtags Used.1"/>
    <x v="2"/>
    <n v="0.1314700217204213"/>
  </r>
  <r>
    <s v="SP005"/>
    <s v="YouTube"/>
    <d v="2024-04-06T00:00:00"/>
    <s v="Text"/>
    <s v="Music that moves youâ€”only on Spotify."/>
    <n v="2748"/>
    <n v="145"/>
    <n v="315"/>
    <n v="3208"/>
    <n v="24401"/>
    <n v="0.1314700217204213"/>
    <n v="61182"/>
    <n v="200"/>
    <s v="IndieWave"/>
    <s v="Hashtags Used.2"/>
    <x v="4"/>
    <n v="0.1314700217204213"/>
  </r>
  <r>
    <s v="SP006"/>
    <s v="YouTube"/>
    <d v="2024-06-13T00:00:00"/>
    <s v="Text"/>
    <s v="Whatâ€™s your vibe today? #SpotifyHits"/>
    <n v="3882"/>
    <n v="239"/>
    <n v="275"/>
    <n v="4396"/>
    <n v="58748"/>
    <n v="7.4828079253761837E-2"/>
    <n v="44646"/>
    <n v="149"/>
    <s v="IndieWave"/>
    <s v="Hashtags Used.1"/>
    <x v="2"/>
    <n v="7.4828079253761837E-2"/>
  </r>
  <r>
    <s v="SP006"/>
    <s v="YouTube"/>
    <d v="2024-06-13T00:00:00"/>
    <s v="Text"/>
    <s v="Whatâ€™s your vibe today? #SpotifyHits"/>
    <n v="3882"/>
    <n v="239"/>
    <n v="275"/>
    <n v="4396"/>
    <n v="58748"/>
    <n v="7.4828079253761837E-2"/>
    <n v="44646"/>
    <n v="149"/>
    <s v="IndieWave"/>
    <s v="Hashtags Used.2"/>
    <x v="4"/>
    <n v="7.4828079253761837E-2"/>
  </r>
  <r>
    <s v="SP007"/>
    <s v="Twitter"/>
    <d v="2024-12-19T00:00:00"/>
    <s v="Story"/>
    <s v="Get into the groove with our new drop!"/>
    <n v="4674"/>
    <n v="409"/>
    <n v="327"/>
    <n v="5410"/>
    <n v="20756"/>
    <n v="0.26064752360763155"/>
    <n v="63599"/>
    <n v="212"/>
    <s v="ChillVibes"/>
    <s v="Hashtags Used.1"/>
    <x v="0"/>
    <n v="0.26064752360763155"/>
  </r>
  <r>
    <s v="SP007"/>
    <s v="Twitter"/>
    <d v="2024-12-19T00:00:00"/>
    <s v="Story"/>
    <s v="Get into the groove with our new drop!"/>
    <n v="4674"/>
    <n v="409"/>
    <n v="327"/>
    <n v="5410"/>
    <n v="20756"/>
    <n v="0.26064752360763155"/>
    <n v="63599"/>
    <n v="212"/>
    <s v="ChillVibes"/>
    <s v="Hashtags Used.2"/>
    <x v="1"/>
    <n v="0.26064752360763155"/>
  </r>
  <r>
    <s v="SP008"/>
    <s v="Twitter"/>
    <d v="2024-05-09T00:00:00"/>
    <s v="Story"/>
    <s v="Wrapped is here! Relive your top tracks ðŸŽ§"/>
    <n v="1428"/>
    <n v="347"/>
    <n v="67"/>
    <n v="1842"/>
    <n v="21148"/>
    <n v="8.7100435029317191E-2"/>
    <n v="19712"/>
    <n v="120"/>
    <s v="ChillVibes"/>
    <s v="Hashtags Used.1"/>
    <x v="2"/>
    <n v="8.7100435029317191E-2"/>
  </r>
  <r>
    <s v="SP008"/>
    <s v="Twitter"/>
    <d v="2024-05-09T00:00:00"/>
    <s v="Story"/>
    <s v="Wrapped is here! Relive your top tracks ðŸŽ§"/>
    <n v="1428"/>
    <n v="347"/>
    <n v="67"/>
    <n v="1842"/>
    <n v="21148"/>
    <n v="8.7100435029317191E-2"/>
    <n v="19712"/>
    <n v="120"/>
    <s v="ChillVibes"/>
    <s v="Hashtags Used.2"/>
    <x v="3"/>
    <n v="8.7100435029317191E-2"/>
  </r>
  <r>
    <s v="SP009"/>
    <s v="Twitter"/>
    <d v="2025-06-15T00:00:00"/>
    <s v="Text"/>
    <s v="Top trending tracks updated daily!"/>
    <n v="4432"/>
    <n v="223"/>
    <n v="299"/>
    <n v="4954"/>
    <n v="59016"/>
    <n v="8.3943337400027115E-2"/>
    <n v="21742"/>
    <n v="171"/>
    <s v="ChillVibes"/>
    <s v="Hashtags Used.1"/>
    <x v="1"/>
    <n v="8.3943337400027115E-2"/>
  </r>
  <r>
    <s v="SP010"/>
    <s v="Twitter"/>
    <d v="2024-12-04T00:00:00"/>
    <s v="Text"/>
    <s v="Wrapped is here! Relive your top tracks ðŸŽ§"/>
    <n v="2357"/>
    <n v="274"/>
    <n v="172"/>
    <n v="2803"/>
    <n v="21566"/>
    <n v="0.12997310581470833"/>
    <n v="66829"/>
    <n v="284"/>
    <s v="ChillVibes"/>
    <s v="Hashtags Used.1"/>
    <x v="1"/>
    <n v="0.12997310581470833"/>
  </r>
  <r>
    <s v="SP011"/>
    <s v="Twitter"/>
    <d v="2024-03-06T00:00:00"/>
    <s v="Text"/>
    <s v="Discover fresh beats on Spotify!"/>
    <n v="1971"/>
    <n v="370"/>
    <n v="306"/>
    <n v="2647"/>
    <n v="31316"/>
    <n v="8.4525482181632389E-2"/>
    <n v="27897"/>
    <n v="88"/>
    <s v="IndieWave"/>
    <s v="Hashtags Used.1"/>
    <x v="0"/>
    <n v="8.4525482181632389E-2"/>
  </r>
  <r>
    <s v="SP012"/>
    <s v="Instagram"/>
    <d v="2024-05-14T00:00:00"/>
    <s v="Text"/>
    <s v="Discover fresh beats on Spotify!"/>
    <n v="1485"/>
    <n v="353"/>
    <n v="244"/>
    <n v="2082"/>
    <n v="38419"/>
    <n v="5.4191936281527367E-2"/>
    <n v="38556"/>
    <n v="86"/>
    <s v="ChillVibes"/>
    <s v="Hashtags Used.1"/>
    <x v="0"/>
    <n v="5.4191936281527367E-2"/>
  </r>
  <r>
    <s v="SP012"/>
    <s v="Instagram"/>
    <d v="2024-05-14T00:00:00"/>
    <s v="Text"/>
    <s v="Discover fresh beats on Spotify!"/>
    <n v="1485"/>
    <n v="353"/>
    <n v="244"/>
    <n v="2082"/>
    <n v="38419"/>
    <n v="5.4191936281527367E-2"/>
    <n v="38556"/>
    <n v="86"/>
    <s v="ChillVibes"/>
    <s v="Hashtags Used.2"/>
    <x v="1"/>
    <n v="5.4191936281527367E-2"/>
  </r>
  <r>
    <s v="SP013"/>
    <s v="Twitter"/>
    <d v="2025-06-18T00:00:00"/>
    <s v="Story"/>
    <s v="Discover fresh beats on Spotify!"/>
    <n v="3956"/>
    <n v="319"/>
    <n v="61"/>
    <n v="4336"/>
    <n v="58162"/>
    <n v="7.4550393727863554E-2"/>
    <n v="28720"/>
    <n v="213"/>
    <s v="ChillVibes"/>
    <s v="Hashtags Used.1"/>
    <x v="3"/>
    <n v="7.4550393727863554E-2"/>
  </r>
  <r>
    <s v="SP013"/>
    <s v="Twitter"/>
    <d v="2025-06-18T00:00:00"/>
    <s v="Story"/>
    <s v="Discover fresh beats on Spotify!"/>
    <n v="3956"/>
    <n v="319"/>
    <n v="61"/>
    <n v="4336"/>
    <n v="58162"/>
    <n v="7.4550393727863554E-2"/>
    <n v="28720"/>
    <n v="213"/>
    <s v="ChillVibes"/>
    <s v="Hashtags Used.2"/>
    <x v="1"/>
    <n v="7.4550393727863554E-2"/>
  </r>
  <r>
    <s v="SP014"/>
    <s v="Twitter"/>
    <d v="2024-10-08T00:00:00"/>
    <s v="Text"/>
    <s v="From pop to podcasts, itâ€™s all here."/>
    <n v="2460"/>
    <n v="409"/>
    <n v="253"/>
    <n v="3122"/>
    <n v="36702"/>
    <n v="8.5063484278785892E-2"/>
    <n v="46122"/>
    <n v="264"/>
    <s v="ChillVibes"/>
    <s v="Hashtags Used.1"/>
    <x v="1"/>
    <n v="8.5063484278785892E-2"/>
  </r>
  <r>
    <s v="SP015"/>
    <s v="Twitter"/>
    <d v="2024-05-06T00:00:00"/>
    <s v="Text"/>
    <s v="Your weekend playlist is waiting."/>
    <n v="3476"/>
    <n v="355"/>
    <n v="396"/>
    <n v="4227"/>
    <n v="37492"/>
    <n v="0.11274405206444041"/>
    <n v="27285"/>
    <n v="179"/>
    <s v="ChillVibes"/>
    <s v="Hashtags Used.1"/>
    <x v="1"/>
    <n v="0.11274405206444041"/>
  </r>
  <r>
    <s v="SP016"/>
    <s v="Twitter"/>
    <d v="2024-12-29T00:00:00"/>
    <s v="Story"/>
    <s v="New music just dropped. Hit play!"/>
    <n v="4049"/>
    <n v="377"/>
    <n v="94"/>
    <n v="4520"/>
    <n v="48182"/>
    <n v="9.3810966751068869E-2"/>
    <n v="42875"/>
    <n v="172"/>
    <s v="ChillVibes"/>
    <s v="Hashtags Used.1"/>
    <x v="3"/>
    <n v="9.3810966751068869E-2"/>
  </r>
  <r>
    <s v="SP016"/>
    <s v="Twitter"/>
    <d v="2024-12-29T00:00:00"/>
    <s v="Story"/>
    <s v="New music just dropped. Hit play!"/>
    <n v="4049"/>
    <n v="377"/>
    <n v="94"/>
    <n v="4520"/>
    <n v="48182"/>
    <n v="9.3810966751068869E-2"/>
    <n v="42875"/>
    <n v="172"/>
    <s v="ChillVibes"/>
    <s v="Hashtags Used.2"/>
    <x v="1"/>
    <n v="9.3810966751068869E-2"/>
  </r>
  <r>
    <s v="SP017"/>
    <s v="Twitter"/>
    <d v="2024-06-10T00:00:00"/>
    <s v="Text"/>
    <s v="Whatâ€™s your vibe today? #SpotifyHits"/>
    <n v="1514"/>
    <n v="164"/>
    <n v="275"/>
    <n v="1953"/>
    <n v="41364"/>
    <n v="4.7214969538729328E-2"/>
    <n v="44389"/>
    <n v="83"/>
    <s v="ChillVibes"/>
    <s v="Hashtags Used.1"/>
    <x v="1"/>
    <n v="4.7214969538729328E-2"/>
  </r>
  <r>
    <s v="SP018"/>
    <s v="Instagram"/>
    <d v="2024-02-03T00:00:00"/>
    <s v="Story"/>
    <s v="Music that moves youâ€”only on Spotify."/>
    <n v="4281"/>
    <n v="101"/>
    <n v="163"/>
    <n v="4545"/>
    <n v="32278"/>
    <n v="0.1408079806679472"/>
    <n v="53382"/>
    <n v="235"/>
    <s v="Wrapped2024"/>
    <s v="Hashtags Used.1"/>
    <x v="1"/>
    <n v="0.1408079806679472"/>
  </r>
  <r>
    <s v="SP019"/>
    <s v="YouTube"/>
    <d v="2024-06-15T00:00:00"/>
    <s v="Reel"/>
    <s v="Get into the groove with our new drop!"/>
    <n v="1751"/>
    <n v="143"/>
    <n v="151"/>
    <n v="2045"/>
    <n v="31826"/>
    <n v="6.4255640042732362E-2"/>
    <n v="47729"/>
    <n v="95"/>
    <s v="SummerBeats"/>
    <s v="Hashtags Used.1"/>
    <x v="2"/>
    <n v="6.4255640042732362E-2"/>
  </r>
  <r>
    <s v="SP019"/>
    <s v="YouTube"/>
    <d v="2024-06-15T00:00:00"/>
    <s v="Reel"/>
    <s v="Get into the groove with our new drop!"/>
    <n v="1751"/>
    <n v="143"/>
    <n v="151"/>
    <n v="2045"/>
    <n v="31826"/>
    <n v="6.4255640042732362E-2"/>
    <n v="47729"/>
    <n v="95"/>
    <s v="SummerBeats"/>
    <s v="Hashtags Used.2"/>
    <x v="0"/>
    <n v="6.4255640042732362E-2"/>
  </r>
  <r>
    <s v="SP020"/>
    <s v="Instagram"/>
    <d v="2024-07-05T00:00:00"/>
    <s v="Text"/>
    <s v="Your weekend playlist is waiting."/>
    <n v="3753"/>
    <n v="411"/>
    <n v="308"/>
    <n v="4472"/>
    <n v="29138"/>
    <n v="0.15347655981879332"/>
    <n v="27678"/>
    <n v="90"/>
    <s v="IndieWave"/>
    <s v="Hashtags Used.1"/>
    <x v="2"/>
    <n v="0.15347655981879332"/>
  </r>
  <r>
    <s v="SP021"/>
    <s v="Instagram"/>
    <d v="2024-11-07T00:00:00"/>
    <s v="Story"/>
    <s v="Wrapped is here! Relive your top tracks ðŸŽ§"/>
    <n v="1678"/>
    <n v="423"/>
    <n v="323"/>
    <n v="2424"/>
    <n v="55668"/>
    <n v="4.3543867212761371E-2"/>
    <n v="37945"/>
    <n v="230"/>
    <s v="Wrapped2024"/>
    <s v="Hashtags Used.1"/>
    <x v="1"/>
    <n v="4.3543867212761371E-2"/>
  </r>
  <r>
    <s v="SP022"/>
    <s v="Instagram"/>
    <d v="2025-06-15T00:00:00"/>
    <s v="Text"/>
    <s v="Whatâ€™s your vibe today? #SpotifyHits"/>
    <n v="4896"/>
    <n v="466"/>
    <n v="233"/>
    <n v="5595"/>
    <n v="28621"/>
    <n v="0.19548583208133888"/>
    <n v="34270"/>
    <n v="84"/>
    <s v="ChillVibes"/>
    <s v="Hashtags Used.1"/>
    <x v="0"/>
    <n v="0.19548583208133888"/>
  </r>
  <r>
    <s v="SP022"/>
    <s v="Instagram"/>
    <d v="2025-06-15T00:00:00"/>
    <s v="Text"/>
    <s v="Whatâ€™s your vibe today? #SpotifyHits"/>
    <n v="4896"/>
    <n v="466"/>
    <n v="233"/>
    <n v="5595"/>
    <n v="28621"/>
    <n v="0.19548583208133888"/>
    <n v="34270"/>
    <n v="84"/>
    <s v="ChillVibes"/>
    <s v="Hashtags Used.2"/>
    <x v="1"/>
    <n v="0.19548583208133888"/>
  </r>
  <r>
    <s v="SP023"/>
    <s v="YouTube"/>
    <d v="2024-06-09T00:00:00"/>
    <s v="Reel"/>
    <s v="From pop to podcasts, itâ€™s all here."/>
    <n v="2786"/>
    <n v="368"/>
    <n v="208"/>
    <n v="3362"/>
    <n v="42000"/>
    <n v="8.0047619047619048E-2"/>
    <n v="39967"/>
    <n v="103"/>
    <s v="SummerBeats"/>
    <s v="Hashtags Used.1"/>
    <x v="2"/>
    <n v="8.0047619047619048E-2"/>
  </r>
  <r>
    <s v="SP023"/>
    <s v="YouTube"/>
    <d v="2024-06-09T00:00:00"/>
    <s v="Reel"/>
    <s v="From pop to podcasts, itâ€™s all here."/>
    <n v="2786"/>
    <n v="368"/>
    <n v="208"/>
    <n v="3362"/>
    <n v="42000"/>
    <n v="8.0047619047619048E-2"/>
    <n v="39967"/>
    <n v="103"/>
    <s v="SummerBeats"/>
    <s v="Hashtags Used.2"/>
    <x v="0"/>
    <n v="8.0047619047619048E-2"/>
  </r>
  <r>
    <s v="SP024"/>
    <s v="Twitter"/>
    <d v="2024-10-18T00:00:00"/>
    <s v="Text"/>
    <s v="New music just dropped. Hit play!"/>
    <n v="2607"/>
    <n v="379"/>
    <n v="180"/>
    <n v="3166"/>
    <n v="28712"/>
    <n v="0.11026748397882419"/>
    <n v="61620"/>
    <n v="174"/>
    <s v="IndieWave"/>
    <s v="Hashtags Used.1"/>
    <x v="0"/>
    <n v="0.11026748397882419"/>
  </r>
  <r>
    <s v="SP025"/>
    <s v="YouTube"/>
    <d v="2024-10-10T00:00:00"/>
    <s v="Reel"/>
    <s v="From pop to podcasts, itâ€™s all here."/>
    <n v="4013"/>
    <n v="320"/>
    <n v="92"/>
    <n v="4425"/>
    <n v="54605"/>
    <n v="8.1036535115831879E-2"/>
    <n v="60169"/>
    <n v="232"/>
    <s v="SummerBeats"/>
    <s v="Hashtags Used.1"/>
    <x v="2"/>
    <n v="8.1036535115831879E-2"/>
  </r>
  <r>
    <s v="SP025"/>
    <s v="YouTube"/>
    <d v="2024-10-10T00:00:00"/>
    <s v="Reel"/>
    <s v="From pop to podcasts, itâ€™s all here."/>
    <n v="4013"/>
    <n v="320"/>
    <n v="92"/>
    <n v="4425"/>
    <n v="54605"/>
    <n v="8.1036535115831879E-2"/>
    <n v="60169"/>
    <n v="232"/>
    <s v="SummerBeats"/>
    <s v="Hashtags Used.2"/>
    <x v="0"/>
    <n v="8.1036535115831879E-2"/>
  </r>
  <r>
    <s v="SP026"/>
    <s v="Twitter"/>
    <d v="2025-05-14T00:00:00"/>
    <s v="Story"/>
    <s v="From pop to podcasts, itâ€™s all here."/>
    <n v="2707"/>
    <n v="103"/>
    <n v="51"/>
    <n v="2861"/>
    <n v="55302"/>
    <n v="5.173411449857148E-2"/>
    <n v="18801"/>
    <n v="147"/>
    <s v="ChillVibes"/>
    <s v="Hashtags Used.1"/>
    <x v="2"/>
    <n v="5.173411449857148E-2"/>
  </r>
  <r>
    <s v="SP026"/>
    <s v="Twitter"/>
    <d v="2025-05-14T00:00:00"/>
    <s v="Story"/>
    <s v="From pop to podcasts, itâ€™s all here."/>
    <n v="2707"/>
    <n v="103"/>
    <n v="51"/>
    <n v="2861"/>
    <n v="55302"/>
    <n v="5.173411449857148E-2"/>
    <n v="18801"/>
    <n v="147"/>
    <s v="ChillVibes"/>
    <s v="Hashtags Used.2"/>
    <x v="3"/>
    <n v="5.173411449857148E-2"/>
  </r>
  <r>
    <s v="SP027"/>
    <s v="Instagram"/>
    <d v="2024-11-29T00:00:00"/>
    <s v="Text"/>
    <s v="Whatâ€™s your vibe today? #SpotifyHits"/>
    <n v="2824"/>
    <n v="425"/>
    <n v="274"/>
    <n v="3523"/>
    <n v="31004"/>
    <n v="0.11363049929041415"/>
    <n v="53488"/>
    <n v="268"/>
    <s v="ChillVibes"/>
    <s v="Hashtags Used.1"/>
    <x v="0"/>
    <n v="0.11363049929041415"/>
  </r>
  <r>
    <s v="SP027"/>
    <s v="Instagram"/>
    <d v="2024-11-29T00:00:00"/>
    <s v="Text"/>
    <s v="Whatâ€™s your vibe today? #SpotifyHits"/>
    <n v="2824"/>
    <n v="425"/>
    <n v="274"/>
    <n v="3523"/>
    <n v="31004"/>
    <n v="0.11363049929041415"/>
    <n v="53488"/>
    <n v="268"/>
    <s v="ChillVibes"/>
    <s v="Hashtags Used.2"/>
    <x v="1"/>
    <n v="0.11363049929041415"/>
  </r>
  <r>
    <s v="SP028"/>
    <s v="YouTube"/>
    <d v="2024-03-05T00:00:00"/>
    <s v="Reel"/>
    <s v="Explore the latest podcasts now."/>
    <n v="3558"/>
    <n v="314"/>
    <n v="199"/>
    <n v="4071"/>
    <n v="49612"/>
    <n v="8.205676046117874E-2"/>
    <n v="53929"/>
    <n v="206"/>
    <s v="SummerBeats"/>
    <s v="Hashtags Used.1"/>
    <x v="2"/>
    <n v="8.205676046117874E-2"/>
  </r>
  <r>
    <s v="SP028"/>
    <s v="YouTube"/>
    <d v="2024-03-05T00:00:00"/>
    <s v="Reel"/>
    <s v="Explore the latest podcasts now."/>
    <n v="3558"/>
    <n v="314"/>
    <n v="199"/>
    <n v="4071"/>
    <n v="49612"/>
    <n v="8.205676046117874E-2"/>
    <n v="53929"/>
    <n v="206"/>
    <s v="SummerBeats"/>
    <s v="Hashtags Used.2"/>
    <x v="0"/>
    <n v="8.205676046117874E-2"/>
  </r>
  <r>
    <s v="SP029"/>
    <s v="Twitter"/>
    <d v="2025-03-18T00:00:00"/>
    <s v="Story"/>
    <s v="Explore the latest podcasts now."/>
    <n v="3418"/>
    <n v="188"/>
    <n v="387"/>
    <n v="3993"/>
    <n v="57431"/>
    <n v="6.9526910553533799E-2"/>
    <n v="36933"/>
    <n v="202"/>
    <s v="ChillVibes"/>
    <s v="Hashtags Used.1"/>
    <x v="3"/>
    <n v="6.9526910553533799E-2"/>
  </r>
  <r>
    <s v="SP029"/>
    <s v="Twitter"/>
    <d v="2025-03-18T00:00:00"/>
    <s v="Story"/>
    <s v="Explore the latest podcasts now."/>
    <n v="3418"/>
    <n v="188"/>
    <n v="387"/>
    <n v="3993"/>
    <n v="57431"/>
    <n v="6.9526910553533799E-2"/>
    <n v="36933"/>
    <n v="202"/>
    <s v="ChillVibes"/>
    <s v="Hashtags Used.2"/>
    <x v="1"/>
    <n v="6.9526910553533799E-2"/>
  </r>
  <r>
    <s v="SP030"/>
    <s v="Twitter"/>
    <d v="2025-04-26T00:00:00"/>
    <s v="Text"/>
    <s v="Discover fresh beats on Spotify!"/>
    <n v="2411"/>
    <n v="194"/>
    <n v="168"/>
    <n v="2773"/>
    <n v="26665"/>
    <n v="0.10399399962497656"/>
    <n v="71699"/>
    <n v="197"/>
    <s v="ChillVibes"/>
    <s v="Hashtags Used.1"/>
    <x v="1"/>
    <n v="0.10399399962497656"/>
  </r>
  <r>
    <s v="SP031"/>
    <s v="Instagram"/>
    <d v="2025-01-01T00:00:00"/>
    <s v="Text"/>
    <s v="New music just dropped. Hit play!"/>
    <n v="4036"/>
    <n v="112"/>
    <n v="382"/>
    <n v="4530"/>
    <n v="56284"/>
    <n v="8.0484684812735408E-2"/>
    <n v="29440"/>
    <n v="279"/>
    <s v="ChillVibes"/>
    <s v="Hashtags Used.1"/>
    <x v="0"/>
    <n v="8.0484684812735408E-2"/>
  </r>
  <r>
    <s v="SP031"/>
    <s v="Instagram"/>
    <d v="2025-01-01T00:00:00"/>
    <s v="Text"/>
    <s v="New music just dropped. Hit play!"/>
    <n v="4036"/>
    <n v="112"/>
    <n v="382"/>
    <n v="4530"/>
    <n v="56284"/>
    <n v="8.0484684812735408E-2"/>
    <n v="29440"/>
    <n v="279"/>
    <s v="ChillVibes"/>
    <s v="Hashtags Used.2"/>
    <x v="1"/>
    <n v="8.0484684812735408E-2"/>
  </r>
  <r>
    <s v="SP032"/>
    <s v="Twitter"/>
    <d v="2024-05-07T00:00:00"/>
    <s v="Story"/>
    <s v="Explore the latest podcasts now."/>
    <n v="2776"/>
    <n v="307"/>
    <n v="178"/>
    <n v="3261"/>
    <n v="43365"/>
    <n v="7.519889311656866E-2"/>
    <n v="48408"/>
    <n v="138"/>
    <s v="ChillVibes"/>
    <s v="Hashtags Used.1"/>
    <x v="0"/>
    <n v="7.519889311656866E-2"/>
  </r>
  <r>
    <s v="SP032"/>
    <s v="Twitter"/>
    <d v="2024-05-07T00:00:00"/>
    <s v="Story"/>
    <s v="Explore the latest podcasts now."/>
    <n v="2776"/>
    <n v="307"/>
    <n v="178"/>
    <n v="3261"/>
    <n v="43365"/>
    <n v="7.519889311656866E-2"/>
    <n v="48408"/>
    <n v="138"/>
    <s v="ChillVibes"/>
    <s v="Hashtags Used.2"/>
    <x v="1"/>
    <n v="7.519889311656866E-2"/>
  </r>
  <r>
    <s v="SP033"/>
    <s v="Twitter"/>
    <d v="2024-10-09T00:00:00"/>
    <s v="Story"/>
    <s v="Discover fresh beats on Spotify!"/>
    <n v="4929"/>
    <n v="182"/>
    <n v="95"/>
    <n v="5206"/>
    <n v="32181"/>
    <n v="0.16177247444144061"/>
    <n v="31084"/>
    <n v="289"/>
    <s v="ChillVibes"/>
    <s v="Hashtags Used.1"/>
    <x v="2"/>
    <n v="0.16177247444144061"/>
  </r>
  <r>
    <s v="SP033"/>
    <s v="Twitter"/>
    <d v="2024-10-09T00:00:00"/>
    <s v="Story"/>
    <s v="Discover fresh beats on Spotify!"/>
    <n v="4929"/>
    <n v="182"/>
    <n v="95"/>
    <n v="5206"/>
    <n v="32181"/>
    <n v="0.16177247444144061"/>
    <n v="31084"/>
    <n v="289"/>
    <s v="ChillVibes"/>
    <s v="Hashtags Used.2"/>
    <x v="3"/>
    <n v="0.16177247444144061"/>
  </r>
  <r>
    <s v="SP034"/>
    <s v="Instagram"/>
    <d v="2025-01-09T00:00:00"/>
    <s v="Text"/>
    <s v="New music just dropped. Hit play!"/>
    <n v="1015"/>
    <n v="366"/>
    <n v="308"/>
    <n v="1689"/>
    <n v="38127"/>
    <n v="4.4299315445747112E-2"/>
    <n v="63790"/>
    <n v="287"/>
    <s v="ChillVibes"/>
    <s v="Hashtags Used.1"/>
    <x v="0"/>
    <n v="4.4299315445747112E-2"/>
  </r>
  <r>
    <s v="SP034"/>
    <s v="Instagram"/>
    <d v="2025-01-09T00:00:00"/>
    <s v="Text"/>
    <s v="New music just dropped. Hit play!"/>
    <n v="1015"/>
    <n v="366"/>
    <n v="308"/>
    <n v="1689"/>
    <n v="38127"/>
    <n v="4.4299315445747112E-2"/>
    <n v="63790"/>
    <n v="287"/>
    <s v="ChillVibes"/>
    <s v="Hashtags Used.2"/>
    <x v="1"/>
    <n v="4.4299315445747112E-2"/>
  </r>
  <r>
    <s v="SP035"/>
    <s v="Twitter"/>
    <d v="2025-05-08T00:00:00"/>
    <s v="Story"/>
    <s v="Your weekend playlist is waiting."/>
    <n v="3316"/>
    <n v="332"/>
    <n v="268"/>
    <n v="3916"/>
    <n v="40095"/>
    <n v="9.7668038408779148E-2"/>
    <n v="36913"/>
    <n v="265"/>
    <s v="ChillVibes"/>
    <s v="Hashtags Used.1"/>
    <x v="3"/>
    <n v="9.7668038408779148E-2"/>
  </r>
  <r>
    <s v="SP035"/>
    <s v="Twitter"/>
    <d v="2025-05-08T00:00:00"/>
    <s v="Story"/>
    <s v="Your weekend playlist is waiting."/>
    <n v="3316"/>
    <n v="332"/>
    <n v="268"/>
    <n v="3916"/>
    <n v="40095"/>
    <n v="9.7668038408779148E-2"/>
    <n v="36913"/>
    <n v="265"/>
    <s v="ChillVibes"/>
    <s v="Hashtags Used.2"/>
    <x v="1"/>
    <n v="9.7668038408779148E-2"/>
  </r>
  <r>
    <s v="SP036"/>
    <s v="Instagram"/>
    <d v="2024-05-04T00:00:00"/>
    <s v="Text"/>
    <s v="Wrapped is here! Relive your top tracks ðŸŽ§"/>
    <n v="2274"/>
    <n v="243"/>
    <n v="222"/>
    <n v="2739"/>
    <n v="43066"/>
    <n v="6.3600055728416843E-2"/>
    <n v="59174"/>
    <n v="80"/>
    <s v="IndieWave"/>
    <s v="Hashtags Used.1"/>
    <x v="2"/>
    <n v="6.3600055728416843E-2"/>
  </r>
  <r>
    <s v="SP037"/>
    <s v="Twitter"/>
    <d v="2025-05-27T00:00:00"/>
    <s v="Story"/>
    <s v="Explore the latest podcasts now."/>
    <n v="4095"/>
    <n v="385"/>
    <n v="400"/>
    <n v="4880"/>
    <n v="45300"/>
    <n v="0.10772626931567329"/>
    <n v="31795"/>
    <n v="80"/>
    <s v="ChillVibes"/>
    <s v="Hashtags Used.1"/>
    <x v="3"/>
    <n v="0.10772626931567329"/>
  </r>
  <r>
    <s v="SP037"/>
    <s v="Twitter"/>
    <d v="2025-05-27T00:00:00"/>
    <s v="Story"/>
    <s v="Explore the latest podcasts now."/>
    <n v="4095"/>
    <n v="385"/>
    <n v="400"/>
    <n v="4880"/>
    <n v="45300"/>
    <n v="0.10772626931567329"/>
    <n v="31795"/>
    <n v="80"/>
    <s v="ChillVibes"/>
    <s v="Hashtags Used.2"/>
    <x v="1"/>
    <n v="0.10772626931567329"/>
  </r>
  <r>
    <s v="SP038"/>
    <s v="Instagram"/>
    <d v="2024-09-10T00:00:00"/>
    <s v="Story"/>
    <s v="New music just dropped. Hit play!"/>
    <n v="1230"/>
    <n v="309"/>
    <n v="207"/>
    <n v="1746"/>
    <n v="44629"/>
    <n v="3.9122543637545096E-2"/>
    <n v="40699"/>
    <n v="195"/>
    <s v="Wrapped2024"/>
    <s v="Hashtags Used.1"/>
    <x v="1"/>
    <n v="3.9122543637545096E-2"/>
  </r>
  <r>
    <s v="SP039"/>
    <s v="Instagram"/>
    <d v="2024-11-25T00:00:00"/>
    <s v="Text"/>
    <s v="From pop to podcasts, itâ€™s all here."/>
    <n v="1341"/>
    <n v="472"/>
    <n v="238"/>
    <n v="2051"/>
    <n v="51386"/>
    <n v="3.9913595142645857E-2"/>
    <n v="51706"/>
    <n v="133"/>
    <s v="IndieWave"/>
    <s v="Hashtags Used.1"/>
    <x v="2"/>
    <n v="3.9913595142645857E-2"/>
  </r>
  <r>
    <s v="SP040"/>
    <s v="Twitter"/>
    <d v="2025-06-10T00:00:00"/>
    <s v="Text"/>
    <s v="Explore the latest podcasts now."/>
    <n v="3615"/>
    <n v="192"/>
    <n v="162"/>
    <n v="3969"/>
    <n v="27492"/>
    <n v="0.14436927106067218"/>
    <n v="35341"/>
    <n v="125"/>
    <s v="ChillVibes"/>
    <s v="Hashtags Used.1"/>
    <x v="1"/>
    <n v="0.14436927106067218"/>
  </r>
  <r>
    <s v="SP041"/>
    <s v="Instagram"/>
    <d v="2024-04-19T00:00:00"/>
    <s v="Text"/>
    <s v="New music just dropped. Hit play!"/>
    <n v="4001"/>
    <n v="353"/>
    <n v="129"/>
    <n v="4483"/>
    <n v="41265"/>
    <n v="0.10863928268508422"/>
    <n v="37279"/>
    <n v="275"/>
    <s v="ChillVibes"/>
    <s v="Hashtags Used.1"/>
    <x v="0"/>
    <n v="0.10863928268508422"/>
  </r>
  <r>
    <s v="SP041"/>
    <s v="Instagram"/>
    <d v="2024-04-19T00:00:00"/>
    <s v="Text"/>
    <s v="New music just dropped. Hit play!"/>
    <n v="4001"/>
    <n v="353"/>
    <n v="129"/>
    <n v="4483"/>
    <n v="41265"/>
    <n v="0.10863928268508422"/>
    <n v="37279"/>
    <n v="275"/>
    <s v="ChillVibes"/>
    <s v="Hashtags Used.2"/>
    <x v="1"/>
    <n v="0.10863928268508422"/>
  </r>
  <r>
    <s v="SP042"/>
    <s v="Instagram"/>
    <d v="2025-01-26T00:00:00"/>
    <s v="Story"/>
    <s v="Whatâ€™s your vibe today? #SpotifyHits"/>
    <n v="3451"/>
    <n v="363"/>
    <n v="393"/>
    <n v="4207"/>
    <n v="44853"/>
    <n v="9.379528682585335E-2"/>
    <n v="69032"/>
    <n v="211"/>
    <s v="Wrapped2024"/>
    <s v="Hashtags Used.1"/>
    <x v="1"/>
    <n v="9.379528682585335E-2"/>
  </r>
  <r>
    <s v="SP043"/>
    <s v="Instagram"/>
    <d v="2025-02-14T00:00:00"/>
    <s v="Text"/>
    <s v="Top trending tracks updated daily!"/>
    <n v="4891"/>
    <n v="450"/>
    <n v="387"/>
    <n v="5728"/>
    <n v="48746"/>
    <n v="0.11750707750379519"/>
    <n v="37312"/>
    <n v="154"/>
    <s v="ChillVibes"/>
    <s v="Hashtags Used.1"/>
    <x v="0"/>
    <n v="0.11750707750379519"/>
  </r>
  <r>
    <s v="SP043"/>
    <s v="Instagram"/>
    <d v="2025-02-14T00:00:00"/>
    <s v="Text"/>
    <s v="Top trending tracks updated daily!"/>
    <n v="4891"/>
    <n v="450"/>
    <n v="387"/>
    <n v="5728"/>
    <n v="48746"/>
    <n v="0.11750707750379519"/>
    <n v="37312"/>
    <n v="154"/>
    <s v="ChillVibes"/>
    <s v="Hashtags Used.2"/>
    <x v="1"/>
    <n v="0.11750707750379519"/>
  </r>
  <r>
    <s v="SP044"/>
    <s v="Instagram"/>
    <d v="2024-09-06T00:00:00"/>
    <s v="Text"/>
    <s v="New music just dropped. Hit play!"/>
    <n v="1452"/>
    <n v="281"/>
    <n v="326"/>
    <n v="2059"/>
    <n v="51556"/>
    <n v="3.9937155714174881E-2"/>
    <n v="62599"/>
    <n v="290"/>
    <s v="IndieWave"/>
    <s v="Hashtags Used.1"/>
    <x v="2"/>
    <n v="3.9937155714174881E-2"/>
  </r>
  <r>
    <s v="SP045"/>
    <s v="YouTube"/>
    <d v="2024-07-14T00:00:00"/>
    <s v="Text"/>
    <s v="Your weekend playlist is waiting."/>
    <n v="3806"/>
    <n v="114"/>
    <n v="278"/>
    <n v="4198"/>
    <n v="36148"/>
    <n v="0.11613367267898639"/>
    <n v="24209"/>
    <n v="201"/>
    <s v="IndieWave"/>
    <s v="Hashtags Used.1"/>
    <x v="2"/>
    <n v="0.11613367267898639"/>
  </r>
  <r>
    <s v="SP045"/>
    <s v="YouTube"/>
    <d v="2024-07-14T00:00:00"/>
    <s v="Text"/>
    <s v="Your weekend playlist is waiting."/>
    <n v="3806"/>
    <n v="114"/>
    <n v="278"/>
    <n v="4198"/>
    <n v="36148"/>
    <n v="0.11613367267898639"/>
    <n v="24209"/>
    <n v="201"/>
    <s v="IndieWave"/>
    <s v="Hashtags Used.2"/>
    <x v="4"/>
    <n v="0.11613367267898639"/>
  </r>
  <r>
    <s v="SP046"/>
    <s v="Instagram"/>
    <d v="2024-02-12T00:00:00"/>
    <s v="Text"/>
    <s v="Explore the latest podcasts now."/>
    <n v="2923"/>
    <n v="330"/>
    <n v="250"/>
    <n v="3503"/>
    <n v="23993"/>
    <n v="0.14600091693410577"/>
    <n v="74590"/>
    <n v="92"/>
    <s v="IndieWave"/>
    <s v="Hashtags Used.1"/>
    <x v="2"/>
    <n v="0.14600091693410577"/>
  </r>
  <r>
    <s v="SP047"/>
    <s v="YouTube"/>
    <d v="2024-03-14T00:00:00"/>
    <s v="Reel"/>
    <s v="From pop to podcasts, itâ€™s all here."/>
    <n v="3361"/>
    <n v="188"/>
    <n v="358"/>
    <n v="3907"/>
    <n v="39838"/>
    <n v="9.8072192379135503E-2"/>
    <n v="24536"/>
    <n v="120"/>
    <s v="SummerBeats"/>
    <s v="Hashtags Used.1"/>
    <x v="2"/>
    <n v="9.8072192379135503E-2"/>
  </r>
  <r>
    <s v="SP047"/>
    <s v="YouTube"/>
    <d v="2024-03-14T00:00:00"/>
    <s v="Reel"/>
    <s v="From pop to podcasts, itâ€™s all here."/>
    <n v="3361"/>
    <n v="188"/>
    <n v="358"/>
    <n v="3907"/>
    <n v="39838"/>
    <n v="9.8072192379135503E-2"/>
    <n v="24536"/>
    <n v="120"/>
    <s v="SummerBeats"/>
    <s v="Hashtags Used.2"/>
    <x v="0"/>
    <n v="9.8072192379135503E-2"/>
  </r>
  <r>
    <s v="SP048"/>
    <s v="Instagram"/>
    <d v="2025-02-05T00:00:00"/>
    <s v="Story"/>
    <s v="Music that moves youâ€”only on Spotify."/>
    <n v="3074"/>
    <n v="371"/>
    <n v="348"/>
    <n v="3793"/>
    <n v="24104"/>
    <n v="0.15735977431131762"/>
    <n v="57803"/>
    <n v="213"/>
    <s v="Wrapped2024"/>
    <s v="Hashtags Used.1"/>
    <x v="1"/>
    <n v="0.15735977431131762"/>
  </r>
  <r>
    <s v="SP049"/>
    <s v="Twitter"/>
    <d v="2024-08-29T00:00:00"/>
    <s v="Story"/>
    <s v="Get into the groove with our new drop!"/>
    <n v="4276"/>
    <n v="227"/>
    <n v="223"/>
    <n v="4726"/>
    <n v="43443"/>
    <n v="0.1087862256289851"/>
    <n v="41005"/>
    <n v="191"/>
    <s v="ChillVibes"/>
    <s v="Hashtags Used.1"/>
    <x v="2"/>
    <n v="0.1087862256289851"/>
  </r>
  <r>
    <s v="SP049"/>
    <s v="Twitter"/>
    <d v="2024-08-29T00:00:00"/>
    <s v="Story"/>
    <s v="Get into the groove with our new drop!"/>
    <n v="4276"/>
    <n v="227"/>
    <n v="223"/>
    <n v="4726"/>
    <n v="43443"/>
    <n v="0.1087862256289851"/>
    <n v="41005"/>
    <n v="191"/>
    <s v="ChillVibes"/>
    <s v="Hashtags Used.2"/>
    <x v="3"/>
    <n v="0.1087862256289851"/>
  </r>
  <r>
    <s v="SP050"/>
    <s v="Twitter"/>
    <d v="2025-04-22T00:00:00"/>
    <s v="Text"/>
    <s v="Discover fresh beats on Spotify!"/>
    <n v="4401"/>
    <n v="421"/>
    <n v="216"/>
    <n v="5038"/>
    <n v="24890"/>
    <n v="0.20241060666934513"/>
    <n v="54361"/>
    <n v="148"/>
    <s v="ChillVibes"/>
    <s v="Hashtags Used.1"/>
    <x v="1"/>
    <n v="0.20241060666934513"/>
  </r>
  <r>
    <s v="SP051"/>
    <s v="YouTube"/>
    <d v="2024-05-13T00:00:00"/>
    <s v="Reel"/>
    <s v="Explore the latest podcasts now."/>
    <n v="4161"/>
    <n v="481"/>
    <n v="61"/>
    <n v="4703"/>
    <n v="45884"/>
    <n v="0.10249760265016128"/>
    <n v="48955"/>
    <n v="215"/>
    <s v="SummerBeats"/>
    <s v="Hashtags Used.1"/>
    <x v="2"/>
    <n v="0.10249760265016128"/>
  </r>
  <r>
    <s v="SP051"/>
    <s v="YouTube"/>
    <d v="2024-05-13T00:00:00"/>
    <s v="Reel"/>
    <s v="Explore the latest podcasts now."/>
    <n v="4161"/>
    <n v="481"/>
    <n v="61"/>
    <n v="4703"/>
    <n v="45884"/>
    <n v="0.10249760265016128"/>
    <n v="48955"/>
    <n v="215"/>
    <s v="SummerBeats"/>
    <s v="Hashtags Used.2"/>
    <x v="0"/>
    <n v="0.10249760265016128"/>
  </r>
  <r>
    <s v="SP052"/>
    <s v="Twitter"/>
    <d v="2024-09-04T00:00:00"/>
    <s v="Story"/>
    <s v="New music just dropped. Hit play!"/>
    <n v="2613"/>
    <n v="455"/>
    <n v="228"/>
    <n v="3296"/>
    <n v="21645"/>
    <n v="0.15227535227535227"/>
    <n v="61334"/>
    <n v="261"/>
    <s v="ChillVibes"/>
    <s v="Hashtags Used.1"/>
    <x v="2"/>
    <n v="0.15227535227535227"/>
  </r>
  <r>
    <s v="SP052"/>
    <s v="Twitter"/>
    <d v="2024-09-04T00:00:00"/>
    <s v="Story"/>
    <s v="New music just dropped. Hit play!"/>
    <n v="2613"/>
    <n v="455"/>
    <n v="228"/>
    <n v="3296"/>
    <n v="21645"/>
    <n v="0.15227535227535227"/>
    <n v="61334"/>
    <n v="261"/>
    <s v="ChillVibes"/>
    <s v="Hashtags Used.2"/>
    <x v="3"/>
    <n v="0.15227535227535227"/>
  </r>
  <r>
    <s v="SP053"/>
    <s v="Twitter"/>
    <d v="2024-08-12T00:00:00"/>
    <s v="Story"/>
    <s v="Whatâ€™s your vibe today? #SpotifyHits"/>
    <n v="2842"/>
    <n v="213"/>
    <n v="331"/>
    <n v="3386"/>
    <n v="57660"/>
    <n v="5.8723551855705859E-2"/>
    <n v="68606"/>
    <n v="87"/>
    <s v="ChillVibes"/>
    <s v="Hashtags Used.1"/>
    <x v="3"/>
    <n v="5.8723551855705859E-2"/>
  </r>
  <r>
    <s v="SP053"/>
    <s v="Twitter"/>
    <d v="2024-08-12T00:00:00"/>
    <s v="Story"/>
    <s v="Whatâ€™s your vibe today? #SpotifyHits"/>
    <n v="2842"/>
    <n v="213"/>
    <n v="331"/>
    <n v="3386"/>
    <n v="57660"/>
    <n v="5.8723551855705859E-2"/>
    <n v="68606"/>
    <n v="87"/>
    <s v="ChillVibes"/>
    <s v="Hashtags Used.2"/>
    <x v="1"/>
    <n v="5.8723551855705859E-2"/>
  </r>
  <r>
    <s v="SP054"/>
    <s v="Instagram"/>
    <d v="2025-03-06T00:00:00"/>
    <s v="Text"/>
    <s v="Get into the groove with our new drop!"/>
    <n v="4851"/>
    <n v="460"/>
    <n v="212"/>
    <n v="5523"/>
    <n v="58075"/>
    <n v="9.5101162290142052E-2"/>
    <n v="59574"/>
    <n v="239"/>
    <s v="IndieWave"/>
    <s v="Hashtags Used.1"/>
    <x v="2"/>
    <n v="9.5101162290142052E-2"/>
  </r>
  <r>
    <s v="SP055"/>
    <s v="Twitter"/>
    <d v="2024-05-08T00:00:00"/>
    <s v="Text"/>
    <s v="Explore the latest podcasts now."/>
    <n v="1828"/>
    <n v="450"/>
    <n v="214"/>
    <n v="2492"/>
    <n v="52115"/>
    <n v="4.781732706514439E-2"/>
    <n v="19166"/>
    <n v="190"/>
    <s v="ChillVibes"/>
    <s v="Hashtags Used.1"/>
    <x v="1"/>
    <n v="4.781732706514439E-2"/>
  </r>
  <r>
    <s v="SP056"/>
    <s v="Instagram"/>
    <d v="2025-02-19T00:00:00"/>
    <s v="Story"/>
    <s v="From pop to podcasts, itâ€™s all here."/>
    <n v="2422"/>
    <n v="455"/>
    <n v="376"/>
    <n v="3253"/>
    <n v="23428"/>
    <n v="0.13885094758408742"/>
    <n v="46775"/>
    <n v="259"/>
    <s v="Wrapped2024"/>
    <s v="Hashtags Used.1"/>
    <x v="1"/>
    <n v="0.13885094758408742"/>
  </r>
  <r>
    <s v="SP057"/>
    <s v="Instagram"/>
    <d v="2024-01-08T00:00:00"/>
    <s v="Text"/>
    <s v="Top trending tracks updated daily!"/>
    <n v="2683"/>
    <n v="405"/>
    <n v="223"/>
    <n v="3311"/>
    <n v="31233"/>
    <n v="0.10600966926007749"/>
    <n v="58106"/>
    <n v="291"/>
    <s v="IndieWave"/>
    <s v="Hashtags Used.1"/>
    <x v="2"/>
    <n v="0.10600966926007749"/>
  </r>
  <r>
    <s v="SP058"/>
    <s v="YouTube"/>
    <d v="2024-07-17T00:00:00"/>
    <s v="Text"/>
    <s v="Top trending tracks updated daily!"/>
    <n v="3135"/>
    <n v="110"/>
    <n v="215"/>
    <n v="3460"/>
    <n v="39192"/>
    <n v="8.8283323127168814E-2"/>
    <n v="24744"/>
    <n v="177"/>
    <s v="IndieWave"/>
    <s v="Hashtags Used.1"/>
    <x v="2"/>
    <n v="8.8283323127168814E-2"/>
  </r>
  <r>
    <s v="SP058"/>
    <s v="YouTube"/>
    <d v="2024-07-17T00:00:00"/>
    <s v="Text"/>
    <s v="Top trending tracks updated daily!"/>
    <n v="3135"/>
    <n v="110"/>
    <n v="215"/>
    <n v="3460"/>
    <n v="39192"/>
    <n v="8.8283323127168814E-2"/>
    <n v="24744"/>
    <n v="177"/>
    <s v="IndieWave"/>
    <s v="Hashtags Used.2"/>
    <x v="4"/>
    <n v="8.8283323127168814E-2"/>
  </r>
  <r>
    <s v="SP059"/>
    <s v="YouTube"/>
    <d v="2024-08-10T00:00:00"/>
    <s v="Text"/>
    <s v="From pop to podcasts, itâ€™s all here."/>
    <n v="1105"/>
    <n v="181"/>
    <n v="55"/>
    <n v="1341"/>
    <n v="53581"/>
    <n v="2.50275284149232E-2"/>
    <n v="74048"/>
    <n v="220"/>
    <s v="IndieWave"/>
    <s v="Hashtags Used.1"/>
    <x v="2"/>
    <n v="2.50275284149232E-2"/>
  </r>
  <r>
    <s v="SP059"/>
    <s v="YouTube"/>
    <d v="2024-08-10T00:00:00"/>
    <s v="Text"/>
    <s v="From pop to podcasts, itâ€™s all here."/>
    <n v="1105"/>
    <n v="181"/>
    <n v="55"/>
    <n v="1341"/>
    <n v="53581"/>
    <n v="2.50275284149232E-2"/>
    <n v="74048"/>
    <n v="220"/>
    <s v="IndieWave"/>
    <s v="Hashtags Used.2"/>
    <x v="4"/>
    <n v="2.50275284149232E-2"/>
  </r>
  <r>
    <s v="SP060"/>
    <s v="YouTube"/>
    <d v="2024-04-16T00:00:00"/>
    <s v="Text"/>
    <s v="Discover fresh beats on Spotify!"/>
    <n v="4674"/>
    <n v="326"/>
    <n v="62"/>
    <n v="5062"/>
    <n v="45503"/>
    <n v="0.11124541239039185"/>
    <n v="46814"/>
    <n v="116"/>
    <s v="IndieWave"/>
    <s v="Hashtags Used.1"/>
    <x v="2"/>
    <n v="0.11124541239039185"/>
  </r>
  <r>
    <s v="SP060"/>
    <s v="YouTube"/>
    <d v="2024-04-16T00:00:00"/>
    <s v="Text"/>
    <s v="Discover fresh beats on Spotify!"/>
    <n v="4674"/>
    <n v="326"/>
    <n v="62"/>
    <n v="5062"/>
    <n v="45503"/>
    <n v="0.11124541239039185"/>
    <n v="46814"/>
    <n v="116"/>
    <s v="IndieWave"/>
    <s v="Hashtags Used.2"/>
    <x v="4"/>
    <n v="0.11124541239039185"/>
  </r>
  <r>
    <s v="SP061"/>
    <s v="YouTube"/>
    <d v="2024-01-01T00:00:00"/>
    <s v="Reel"/>
    <s v="Explore the latest podcasts now."/>
    <n v="3437"/>
    <n v="129"/>
    <n v="359"/>
    <n v="3925"/>
    <n v="44558"/>
    <n v="8.8087436599488311E-2"/>
    <n v="30854"/>
    <n v="171"/>
    <s v="SummerBeats"/>
    <s v="Hashtags Used.1"/>
    <x v="2"/>
    <n v="8.8087436599488311E-2"/>
  </r>
  <r>
    <s v="SP061"/>
    <s v="YouTube"/>
    <d v="2024-01-01T00:00:00"/>
    <s v="Reel"/>
    <s v="Explore the latest podcasts now."/>
    <n v="3437"/>
    <n v="129"/>
    <n v="359"/>
    <n v="3925"/>
    <n v="44558"/>
    <n v="8.8087436599488311E-2"/>
    <n v="30854"/>
    <n v="171"/>
    <s v="SummerBeats"/>
    <s v="Hashtags Used.2"/>
    <x v="0"/>
    <n v="8.8087436599488311E-2"/>
  </r>
  <r>
    <s v="SP062"/>
    <s v="Twitter"/>
    <d v="2024-11-03T00:00:00"/>
    <s v="Story"/>
    <s v="Wrapped is here! Relive your top tracks ðŸŽ§"/>
    <n v="1959"/>
    <n v="316"/>
    <n v="82"/>
    <n v="2357"/>
    <n v="54036"/>
    <n v="4.3619068768968837E-2"/>
    <n v="69015"/>
    <n v="182"/>
    <s v="ChillVibes"/>
    <s v="Hashtags Used.1"/>
    <x v="3"/>
    <n v="4.3619068768968837E-2"/>
  </r>
  <r>
    <s v="SP062"/>
    <s v="Twitter"/>
    <d v="2024-11-03T00:00:00"/>
    <s v="Story"/>
    <s v="Wrapped is here! Relive your top tracks ðŸŽ§"/>
    <n v="1959"/>
    <n v="316"/>
    <n v="82"/>
    <n v="2357"/>
    <n v="54036"/>
    <n v="4.3619068768968837E-2"/>
    <n v="69015"/>
    <n v="182"/>
    <s v="ChillVibes"/>
    <s v="Hashtags Used.2"/>
    <x v="1"/>
    <n v="4.3619068768968837E-2"/>
  </r>
  <r>
    <s v="SP063"/>
    <s v="Twitter"/>
    <d v="2024-07-07T00:00:00"/>
    <s v="Text"/>
    <s v="New music just dropped. Hit play!"/>
    <n v="1035"/>
    <n v="137"/>
    <n v="184"/>
    <n v="1356"/>
    <n v="37302"/>
    <n v="3.6351938233874857E-2"/>
    <n v="68953"/>
    <n v="237"/>
    <s v="IndieWave"/>
    <s v="Hashtags Used.1"/>
    <x v="0"/>
    <n v="3.6351938233874857E-2"/>
  </r>
  <r>
    <s v="SP064"/>
    <s v="Twitter"/>
    <d v="2025-01-22T00:00:00"/>
    <s v="Story"/>
    <s v="New music just dropped. Hit play!"/>
    <n v="4478"/>
    <n v="101"/>
    <n v="121"/>
    <n v="4700"/>
    <n v="51035"/>
    <n v="9.2093661212893113E-2"/>
    <n v="58207"/>
    <n v="205"/>
    <s v="ChillVibes"/>
    <s v="Hashtags Used.1"/>
    <x v="3"/>
    <n v="9.2093661212893113E-2"/>
  </r>
  <r>
    <s v="SP064"/>
    <s v="Twitter"/>
    <d v="2025-01-22T00:00:00"/>
    <s v="Story"/>
    <s v="New music just dropped. Hit play!"/>
    <n v="4478"/>
    <n v="101"/>
    <n v="121"/>
    <n v="4700"/>
    <n v="51035"/>
    <n v="9.2093661212893113E-2"/>
    <n v="58207"/>
    <n v="205"/>
    <s v="ChillVibes"/>
    <s v="Hashtags Used.2"/>
    <x v="1"/>
    <n v="9.2093661212893113E-2"/>
  </r>
  <r>
    <s v="SP065"/>
    <s v="YouTube"/>
    <d v="2024-05-26T00:00:00"/>
    <s v="Text"/>
    <s v="From pop to podcasts, itâ€™s all here."/>
    <n v="1488"/>
    <n v="327"/>
    <n v="110"/>
    <n v="1925"/>
    <n v="53805"/>
    <n v="3.5777344113000653E-2"/>
    <n v="30239"/>
    <n v="109"/>
    <s v="IndieWave"/>
    <s v="Hashtags Used.1"/>
    <x v="2"/>
    <n v="3.5777344113000653E-2"/>
  </r>
  <r>
    <s v="SP065"/>
    <s v="YouTube"/>
    <d v="2024-05-26T00:00:00"/>
    <s v="Text"/>
    <s v="From pop to podcasts, itâ€™s all here."/>
    <n v="1488"/>
    <n v="327"/>
    <n v="110"/>
    <n v="1925"/>
    <n v="53805"/>
    <n v="3.5777344113000653E-2"/>
    <n v="30239"/>
    <n v="109"/>
    <s v="IndieWave"/>
    <s v="Hashtags Used.2"/>
    <x v="4"/>
    <n v="3.5777344113000653E-2"/>
  </r>
  <r>
    <s v="SP066"/>
    <s v="Instagram"/>
    <d v="2025-04-16T00:00:00"/>
    <s v="Text"/>
    <s v="Wrapped is here! Relive your top tracks ðŸŽ§"/>
    <n v="4836"/>
    <n v="331"/>
    <n v="140"/>
    <n v="5307"/>
    <n v="58792"/>
    <n v="9.0267383317458164E-2"/>
    <n v="47711"/>
    <n v="227"/>
    <s v="ChillVibes"/>
    <s v="Hashtags Used.1"/>
    <x v="0"/>
    <n v="9.0267383317458164E-2"/>
  </r>
  <r>
    <s v="SP066"/>
    <s v="Instagram"/>
    <d v="2025-04-16T00:00:00"/>
    <s v="Text"/>
    <s v="Wrapped is here! Relive your top tracks ðŸŽ§"/>
    <n v="4836"/>
    <n v="331"/>
    <n v="140"/>
    <n v="5307"/>
    <n v="58792"/>
    <n v="9.0267383317458164E-2"/>
    <n v="47711"/>
    <n v="227"/>
    <s v="ChillVibes"/>
    <s v="Hashtags Used.2"/>
    <x v="1"/>
    <n v="9.0267383317458164E-2"/>
  </r>
  <r>
    <s v="SP067"/>
    <s v="YouTube"/>
    <d v="2024-04-02T00:00:00"/>
    <s v="Reel"/>
    <s v="Your weekend playlist is waiting."/>
    <n v="4563"/>
    <n v="488"/>
    <n v="356"/>
    <n v="5407"/>
    <n v="30619"/>
    <n v="0.17658969920637513"/>
    <n v="23328"/>
    <n v="267"/>
    <s v="SummerBeats"/>
    <s v="Hashtags Used.1"/>
    <x v="2"/>
    <n v="0.17658969920637513"/>
  </r>
  <r>
    <s v="SP067"/>
    <s v="YouTube"/>
    <d v="2024-04-02T00:00:00"/>
    <s v="Reel"/>
    <s v="Your weekend playlist is waiting."/>
    <n v="4563"/>
    <n v="488"/>
    <n v="356"/>
    <n v="5407"/>
    <n v="30619"/>
    <n v="0.17658969920637513"/>
    <n v="23328"/>
    <n v="267"/>
    <s v="SummerBeats"/>
    <s v="Hashtags Used.2"/>
    <x v="0"/>
    <n v="0.17658969920637513"/>
  </r>
  <r>
    <s v="SP068"/>
    <s v="Twitter"/>
    <d v="2024-03-28T00:00:00"/>
    <s v="Text"/>
    <s v="Music that moves youâ€”only on Spotify."/>
    <n v="3276"/>
    <n v="421"/>
    <n v="114"/>
    <n v="3811"/>
    <n v="20580"/>
    <n v="0.18517978620019437"/>
    <n v="30324"/>
    <n v="221"/>
    <s v="IndieWave"/>
    <s v="Hashtags Used.1"/>
    <x v="0"/>
    <n v="0.18517978620019437"/>
  </r>
  <r>
    <s v="SP069"/>
    <s v="Twitter"/>
    <d v="2024-12-17T00:00:00"/>
    <s v="Story"/>
    <s v="Music that moves youâ€”only on Spotify."/>
    <n v="1316"/>
    <n v="472"/>
    <n v="286"/>
    <n v="2074"/>
    <n v="44692"/>
    <n v="4.6406515707509172E-2"/>
    <n v="53343"/>
    <n v="227"/>
    <s v="ChillVibes"/>
    <s v="Hashtags Used.1"/>
    <x v="2"/>
    <n v="4.6406515707509172E-2"/>
  </r>
  <r>
    <s v="SP069"/>
    <s v="Twitter"/>
    <d v="2024-12-17T00:00:00"/>
    <s v="Story"/>
    <s v="Music that moves youâ€”only on Spotify."/>
    <n v="1316"/>
    <n v="472"/>
    <n v="286"/>
    <n v="2074"/>
    <n v="44692"/>
    <n v="4.6406515707509172E-2"/>
    <n v="53343"/>
    <n v="227"/>
    <s v="ChillVibes"/>
    <s v="Hashtags Used.2"/>
    <x v="3"/>
    <n v="4.6406515707509172E-2"/>
  </r>
  <r>
    <s v="SP070"/>
    <s v="Twitter"/>
    <d v="2025-01-05T00:00:00"/>
    <s v="Text"/>
    <s v="Wrapped is here! Relive your top tracks ðŸŽ§"/>
    <n v="4811"/>
    <n v="473"/>
    <n v="254"/>
    <n v="5538"/>
    <n v="51964"/>
    <n v="0.10657378184897237"/>
    <n v="68795"/>
    <n v="107"/>
    <s v="ChillVibes"/>
    <s v="Hashtags Used.1"/>
    <x v="1"/>
    <n v="0.10657378184897237"/>
  </r>
  <r>
    <s v="SP071"/>
    <s v="Twitter"/>
    <d v="2024-01-11T00:00:00"/>
    <s v="Text"/>
    <s v="Whatâ€™s your vibe today? #SpotifyHits"/>
    <n v="4218"/>
    <n v="247"/>
    <n v="183"/>
    <n v="4648"/>
    <n v="28914"/>
    <n v="0.1607525766064882"/>
    <n v="18310"/>
    <n v="135"/>
    <s v="IndieWave"/>
    <s v="Hashtags Used.1"/>
    <x v="0"/>
    <n v="0.1607525766064882"/>
  </r>
  <r>
    <s v="SP072"/>
    <s v="Instagram"/>
    <d v="2024-10-11T00:00:00"/>
    <s v="Text"/>
    <s v="From pop to podcasts, itâ€™s all here."/>
    <n v="1360"/>
    <n v="249"/>
    <n v="52"/>
    <n v="1661"/>
    <n v="20368"/>
    <n v="8.1549489395129612E-2"/>
    <n v="42152"/>
    <n v="193"/>
    <s v="IndieWave"/>
    <s v="Hashtags Used.1"/>
    <x v="2"/>
    <n v="8.1549489395129612E-2"/>
  </r>
  <r>
    <s v="SP073"/>
    <s v="YouTube"/>
    <d v="2025-05-06T00:00:00"/>
    <s v="Reel"/>
    <s v="Discover fresh beats on Spotify!"/>
    <n v="1085"/>
    <n v="496"/>
    <n v="320"/>
    <n v="1901"/>
    <n v="36528"/>
    <n v="5.2042268944371438E-2"/>
    <n v="38599"/>
    <n v="270"/>
    <s v="SummerBeats"/>
    <s v="Hashtags Used.1"/>
    <x v="2"/>
    <n v="5.2042268944371438E-2"/>
  </r>
  <r>
    <s v="SP073"/>
    <s v="YouTube"/>
    <d v="2025-05-06T00:00:00"/>
    <s v="Reel"/>
    <s v="Discover fresh beats on Spotify!"/>
    <n v="1085"/>
    <n v="496"/>
    <n v="320"/>
    <n v="1901"/>
    <n v="36528"/>
    <n v="5.2042268944371438E-2"/>
    <n v="38599"/>
    <n v="270"/>
    <s v="SummerBeats"/>
    <s v="Hashtags Used.2"/>
    <x v="0"/>
    <n v="5.2042268944371438E-2"/>
  </r>
  <r>
    <s v="SP074"/>
    <s v="Twitter"/>
    <d v="2024-05-19T00:00:00"/>
    <s v="Story"/>
    <s v="Get into the groove with our new drop!"/>
    <n v="1763"/>
    <n v="206"/>
    <n v="187"/>
    <n v="2156"/>
    <n v="53342"/>
    <n v="4.0418432004799221E-2"/>
    <n v="25095"/>
    <n v="88"/>
    <s v="ChillVibes"/>
    <s v="Hashtags Used.1"/>
    <x v="2"/>
    <n v="4.0418432004799221E-2"/>
  </r>
  <r>
    <s v="SP074"/>
    <s v="Twitter"/>
    <d v="2024-05-19T00:00:00"/>
    <s v="Story"/>
    <s v="Get into the groove with our new drop!"/>
    <n v="1763"/>
    <n v="206"/>
    <n v="187"/>
    <n v="2156"/>
    <n v="53342"/>
    <n v="4.0418432004799221E-2"/>
    <n v="25095"/>
    <n v="88"/>
    <s v="ChillVibes"/>
    <s v="Hashtags Used.2"/>
    <x v="3"/>
    <n v="4.0418432004799221E-2"/>
  </r>
  <r>
    <s v="SP075"/>
    <s v="Twitter"/>
    <d v="2024-01-22T00:00:00"/>
    <s v="Story"/>
    <s v="From pop to podcasts, itâ€™s all here."/>
    <n v="1554"/>
    <n v="455"/>
    <n v="158"/>
    <n v="2167"/>
    <n v="41947"/>
    <n v="5.1660428636136076E-2"/>
    <n v="48578"/>
    <n v="101"/>
    <s v="ChillVibes"/>
    <s v="Hashtags Used.1"/>
    <x v="0"/>
    <n v="5.1660428636136076E-2"/>
  </r>
  <r>
    <s v="SP075"/>
    <s v="Twitter"/>
    <d v="2024-01-22T00:00:00"/>
    <s v="Story"/>
    <s v="From pop to podcasts, itâ€™s all here."/>
    <n v="1554"/>
    <n v="455"/>
    <n v="158"/>
    <n v="2167"/>
    <n v="41947"/>
    <n v="5.1660428636136076E-2"/>
    <n v="48578"/>
    <n v="101"/>
    <s v="ChillVibes"/>
    <s v="Hashtags Used.2"/>
    <x v="1"/>
    <n v="5.1660428636136076E-2"/>
  </r>
  <r>
    <s v="SP076"/>
    <s v="Instagram"/>
    <d v="2024-07-14T00:00:00"/>
    <s v="Text"/>
    <s v="Wrapped is here! Relive your top tracks ðŸŽ§"/>
    <n v="2464"/>
    <n v="401"/>
    <n v="78"/>
    <n v="2943"/>
    <n v="38665"/>
    <n v="7.611534979956032E-2"/>
    <n v="73593"/>
    <n v="207"/>
    <s v="IndieWave"/>
    <s v="Hashtags Used.1"/>
    <x v="2"/>
    <n v="7.611534979956032E-2"/>
  </r>
  <r>
    <s v="SP077"/>
    <s v="Twitter"/>
    <d v="2025-05-28T00:00:00"/>
    <s v="Text"/>
    <s v="From pop to podcasts, itâ€™s all here."/>
    <n v="2418"/>
    <n v="161"/>
    <n v="360"/>
    <n v="2939"/>
    <n v="30589"/>
    <n v="9.6080290300434801E-2"/>
    <n v="41383"/>
    <n v="88"/>
    <s v="ChillVibes"/>
    <s v="Hashtags Used.1"/>
    <x v="1"/>
    <n v="9.6080290300434801E-2"/>
  </r>
  <r>
    <s v="SP078"/>
    <s v="Twitter"/>
    <d v="2025-01-21T00:00:00"/>
    <s v="Story"/>
    <s v="Discover fresh beats on Spotify!"/>
    <n v="2494"/>
    <n v="494"/>
    <n v="55"/>
    <n v="3043"/>
    <n v="22580"/>
    <n v="0.13476527900797167"/>
    <n v="22214"/>
    <n v="109"/>
    <s v="ChillVibes"/>
    <s v="Hashtags Used.1"/>
    <x v="3"/>
    <n v="0.13476527900797167"/>
  </r>
  <r>
    <s v="SP078"/>
    <s v="Twitter"/>
    <d v="2025-01-21T00:00:00"/>
    <s v="Story"/>
    <s v="Discover fresh beats on Spotify!"/>
    <n v="2494"/>
    <n v="494"/>
    <n v="55"/>
    <n v="3043"/>
    <n v="22580"/>
    <n v="0.13476527900797167"/>
    <n v="22214"/>
    <n v="109"/>
    <s v="ChillVibes"/>
    <s v="Hashtags Used.2"/>
    <x v="1"/>
    <n v="0.13476527900797167"/>
  </r>
  <r>
    <s v="SP079"/>
    <s v="YouTube"/>
    <d v="2024-01-13T00:00:00"/>
    <s v="Reel"/>
    <s v="New music just dropped. Hit play!"/>
    <n v="4781"/>
    <n v="191"/>
    <n v="122"/>
    <n v="5094"/>
    <n v="35535"/>
    <n v="0.14335162515829464"/>
    <n v="50777"/>
    <n v="128"/>
    <s v="SummerBeats"/>
    <s v="Hashtags Used.1"/>
    <x v="2"/>
    <n v="0.14335162515829464"/>
  </r>
  <r>
    <s v="SP079"/>
    <s v="YouTube"/>
    <d v="2024-01-13T00:00:00"/>
    <s v="Reel"/>
    <s v="New music just dropped. Hit play!"/>
    <n v="4781"/>
    <n v="191"/>
    <n v="122"/>
    <n v="5094"/>
    <n v="35535"/>
    <n v="0.14335162515829464"/>
    <n v="50777"/>
    <n v="128"/>
    <s v="SummerBeats"/>
    <s v="Hashtags Used.2"/>
    <x v="0"/>
    <n v="0.14335162515829464"/>
  </r>
  <r>
    <s v="SP080"/>
    <s v="Instagram"/>
    <d v="2025-06-17T00:00:00"/>
    <s v="Text"/>
    <s v="Music that moves youâ€”only on Spotify."/>
    <n v="2284"/>
    <n v="187"/>
    <n v="260"/>
    <n v="2731"/>
    <n v="37400"/>
    <n v="7.3021390374331557E-2"/>
    <n v="65014"/>
    <n v="157"/>
    <s v="ChillVibes"/>
    <s v="Hashtags Used.1"/>
    <x v="0"/>
    <n v="7.3021390374331557E-2"/>
  </r>
  <r>
    <s v="SP080"/>
    <s v="Instagram"/>
    <d v="2025-06-17T00:00:00"/>
    <s v="Text"/>
    <s v="Music that moves youâ€”only on Spotify."/>
    <n v="2284"/>
    <n v="187"/>
    <n v="260"/>
    <n v="2731"/>
    <n v="37400"/>
    <n v="7.3021390374331557E-2"/>
    <n v="65014"/>
    <n v="157"/>
    <s v="ChillVibes"/>
    <s v="Hashtags Used.2"/>
    <x v="1"/>
    <n v="7.3021390374331557E-2"/>
  </r>
  <r>
    <s v="SP081"/>
    <s v="Twitter"/>
    <d v="2025-03-07T00:00:00"/>
    <s v="Text"/>
    <s v="Get into the groove with our new drop!"/>
    <n v="4234"/>
    <n v="486"/>
    <n v="276"/>
    <n v="4996"/>
    <n v="56623"/>
    <n v="8.8232696960599044E-2"/>
    <n v="41343"/>
    <n v="184"/>
    <s v="IndieWave"/>
    <s v="Hashtags Used.1"/>
    <x v="0"/>
    <n v="8.8232696960599044E-2"/>
  </r>
  <r>
    <s v="SP082"/>
    <s v="Instagram"/>
    <d v="2024-08-26T00:00:00"/>
    <s v="Text"/>
    <s v="Your weekend playlist is waiting."/>
    <n v="2102"/>
    <n v="181"/>
    <n v="306"/>
    <n v="2589"/>
    <n v="43650"/>
    <n v="5.9312714776632303E-2"/>
    <n v="50079"/>
    <n v="182"/>
    <s v="IndieWave"/>
    <s v="Hashtags Used.1"/>
    <x v="2"/>
    <n v="5.9312714776632303E-2"/>
  </r>
  <r>
    <s v="SP083"/>
    <s v="Twitter"/>
    <d v="2025-01-03T00:00:00"/>
    <s v="Story"/>
    <s v="Get into the groove with our new drop!"/>
    <n v="4845"/>
    <n v="158"/>
    <n v="84"/>
    <n v="5087"/>
    <n v="34578"/>
    <n v="0.1471166637746544"/>
    <n v="51480"/>
    <n v="180"/>
    <s v="ChillVibes"/>
    <s v="Hashtags Used.1"/>
    <x v="0"/>
    <n v="0.1471166637746544"/>
  </r>
  <r>
    <s v="SP083"/>
    <s v="Twitter"/>
    <d v="2025-01-03T00:00:00"/>
    <s v="Story"/>
    <s v="Get into the groove with our new drop!"/>
    <n v="4845"/>
    <n v="158"/>
    <n v="84"/>
    <n v="5087"/>
    <n v="34578"/>
    <n v="0.1471166637746544"/>
    <n v="51480"/>
    <n v="180"/>
    <s v="ChillVibes"/>
    <s v="Hashtags Used.2"/>
    <x v="1"/>
    <n v="0.1471166637746544"/>
  </r>
  <r>
    <s v="SP084"/>
    <s v="Twitter"/>
    <d v="2024-08-03T00:00:00"/>
    <s v="Text"/>
    <s v="Your weekend playlist is waiting."/>
    <n v="4247"/>
    <n v="390"/>
    <n v="213"/>
    <n v="4850"/>
    <n v="29785"/>
    <n v="0.16283364109451065"/>
    <n v="57768"/>
    <n v="122"/>
    <s v="ChillVibes"/>
    <s v="Hashtags Used.1"/>
    <x v="1"/>
    <n v="0.16283364109451065"/>
  </r>
  <r>
    <s v="SP085"/>
    <s v="Instagram"/>
    <d v="2024-08-18T00:00:00"/>
    <s v="Text"/>
    <s v="Explore the latest podcasts now."/>
    <n v="2965"/>
    <n v="328"/>
    <n v="171"/>
    <n v="3464"/>
    <n v="57685"/>
    <n v="6.0050273034584378E-2"/>
    <n v="67536"/>
    <n v="264"/>
    <s v="ChillVibes"/>
    <s v="Hashtags Used.1"/>
    <x v="0"/>
    <n v="6.0050273034584378E-2"/>
  </r>
  <r>
    <s v="SP085"/>
    <s v="Instagram"/>
    <d v="2024-08-18T00:00:00"/>
    <s v="Text"/>
    <s v="Explore the latest podcasts now."/>
    <n v="2965"/>
    <n v="328"/>
    <n v="171"/>
    <n v="3464"/>
    <n v="57685"/>
    <n v="6.0050273034584378E-2"/>
    <n v="67536"/>
    <n v="264"/>
    <s v="ChillVibes"/>
    <s v="Hashtags Used.2"/>
    <x v="1"/>
    <n v="6.0050273034584378E-2"/>
  </r>
  <r>
    <s v="SP086"/>
    <s v="Twitter"/>
    <d v="2025-05-14T00:00:00"/>
    <s v="Story"/>
    <s v="Wrapped is here! Relive your top tracks ðŸŽ§"/>
    <n v="1371"/>
    <n v="139"/>
    <n v="96"/>
    <n v="1606"/>
    <n v="36140"/>
    <n v="4.4438295517432211E-2"/>
    <n v="39395"/>
    <n v="169"/>
    <s v="ChillVibes"/>
    <s v="Hashtags Used.1"/>
    <x v="0"/>
    <n v="4.4438295517432211E-2"/>
  </r>
  <r>
    <s v="SP086"/>
    <s v="Twitter"/>
    <d v="2025-05-14T00:00:00"/>
    <s v="Story"/>
    <s v="Wrapped is here! Relive your top tracks ðŸŽ§"/>
    <n v="1371"/>
    <n v="139"/>
    <n v="96"/>
    <n v="1606"/>
    <n v="36140"/>
    <n v="4.4438295517432211E-2"/>
    <n v="39395"/>
    <n v="169"/>
    <s v="ChillVibes"/>
    <s v="Hashtags Used.2"/>
    <x v="1"/>
    <n v="4.4438295517432211E-2"/>
  </r>
  <r>
    <s v="SP087"/>
    <s v="Twitter"/>
    <d v="2024-04-23T00:00:00"/>
    <s v="Story"/>
    <s v="Discover fresh beats on Spotify!"/>
    <n v="2683"/>
    <n v="496"/>
    <n v="89"/>
    <n v="3268"/>
    <n v="53435"/>
    <n v="6.1158416768035934E-2"/>
    <n v="30334"/>
    <n v="160"/>
    <s v="ChillVibes"/>
    <s v="Hashtags Used.1"/>
    <x v="0"/>
    <n v="6.1158416768035934E-2"/>
  </r>
  <r>
    <s v="SP087"/>
    <s v="Twitter"/>
    <d v="2024-04-23T00:00:00"/>
    <s v="Story"/>
    <s v="Discover fresh beats on Spotify!"/>
    <n v="2683"/>
    <n v="496"/>
    <n v="89"/>
    <n v="3268"/>
    <n v="53435"/>
    <n v="6.1158416768035934E-2"/>
    <n v="30334"/>
    <n v="160"/>
    <s v="ChillVibes"/>
    <s v="Hashtags Used.2"/>
    <x v="1"/>
    <n v="6.1158416768035934E-2"/>
  </r>
  <r>
    <s v="SP088"/>
    <s v="Twitter"/>
    <d v="2025-02-17T00:00:00"/>
    <s v="Story"/>
    <s v="Whatâ€™s your vibe today? #SpotifyHits"/>
    <n v="4796"/>
    <n v="427"/>
    <n v="339"/>
    <n v="5562"/>
    <n v="30752"/>
    <n v="0.18086628511966701"/>
    <n v="33870"/>
    <n v="298"/>
    <s v="ChillVibes"/>
    <s v="Hashtags Used.1"/>
    <x v="0"/>
    <n v="0.18086628511966701"/>
  </r>
  <r>
    <s v="SP088"/>
    <s v="Twitter"/>
    <d v="2025-02-17T00:00:00"/>
    <s v="Story"/>
    <s v="Whatâ€™s your vibe today? #SpotifyHits"/>
    <n v="4796"/>
    <n v="427"/>
    <n v="339"/>
    <n v="5562"/>
    <n v="30752"/>
    <n v="0.18086628511966701"/>
    <n v="33870"/>
    <n v="298"/>
    <s v="ChillVibes"/>
    <s v="Hashtags Used.2"/>
    <x v="1"/>
    <n v="0.18086628511966701"/>
  </r>
  <r>
    <s v="SP089"/>
    <s v="Instagram"/>
    <d v="2024-12-04T00:00:00"/>
    <s v="Text"/>
    <s v="Wrapped is here! Relive your top tracks ðŸŽ§"/>
    <n v="2601"/>
    <n v="336"/>
    <n v="260"/>
    <n v="3197"/>
    <n v="32368"/>
    <n v="9.8770390509144837E-2"/>
    <n v="49028"/>
    <n v="120"/>
    <s v="ChillVibes"/>
    <s v="Hashtags Used.1"/>
    <x v="0"/>
    <n v="9.8770390509144837E-2"/>
  </r>
  <r>
    <s v="SP089"/>
    <s v="Instagram"/>
    <d v="2024-12-04T00:00:00"/>
    <s v="Text"/>
    <s v="Wrapped is here! Relive your top tracks ðŸŽ§"/>
    <n v="2601"/>
    <n v="336"/>
    <n v="260"/>
    <n v="3197"/>
    <n v="32368"/>
    <n v="9.8770390509144837E-2"/>
    <n v="49028"/>
    <n v="120"/>
    <s v="ChillVibes"/>
    <s v="Hashtags Used.2"/>
    <x v="1"/>
    <n v="9.8770390509144837E-2"/>
  </r>
  <r>
    <s v="SP090"/>
    <s v="Twitter"/>
    <d v="2024-07-22T00:00:00"/>
    <s v="Story"/>
    <s v="Wrapped is here! Relive your top tracks ðŸŽ§"/>
    <n v="3336"/>
    <n v="229"/>
    <n v="337"/>
    <n v="3902"/>
    <n v="22117"/>
    <n v="0.17642537414658407"/>
    <n v="26205"/>
    <n v="160"/>
    <s v="ChillVibes"/>
    <s v="Hashtags Used.1"/>
    <x v="3"/>
    <n v="0.17642537414658407"/>
  </r>
  <r>
    <s v="SP090"/>
    <s v="Twitter"/>
    <d v="2024-07-22T00:00:00"/>
    <s v="Story"/>
    <s v="Wrapped is here! Relive your top tracks ðŸŽ§"/>
    <n v="3336"/>
    <n v="229"/>
    <n v="337"/>
    <n v="3902"/>
    <n v="22117"/>
    <n v="0.17642537414658407"/>
    <n v="26205"/>
    <n v="160"/>
    <s v="ChillVibes"/>
    <s v="Hashtags Used.2"/>
    <x v="1"/>
    <n v="0.17642537414658407"/>
  </r>
  <r>
    <s v="SP091"/>
    <s v="Twitter"/>
    <d v="2025-04-27T00:00:00"/>
    <s v="Text"/>
    <s v="Explore the latest podcasts now."/>
    <n v="1165"/>
    <n v="294"/>
    <n v="163"/>
    <n v="1622"/>
    <n v="20659"/>
    <n v="7.8512996756861422E-2"/>
    <n v="45926"/>
    <n v="111"/>
    <s v="IndieWave"/>
    <s v="Hashtags Used.1"/>
    <x v="0"/>
    <n v="7.8512996756861422E-2"/>
  </r>
  <r>
    <s v="SP092"/>
    <s v="YouTube"/>
    <d v="2024-03-25T00:00:00"/>
    <s v="Reel"/>
    <s v="Explore the latest podcasts now."/>
    <n v="1948"/>
    <n v="155"/>
    <n v="315"/>
    <n v="2418"/>
    <n v="30321"/>
    <n v="7.974671020085089E-2"/>
    <n v="57121"/>
    <n v="82"/>
    <s v="SummerBeats"/>
    <s v="Hashtags Used.1"/>
    <x v="2"/>
    <n v="7.974671020085089E-2"/>
  </r>
  <r>
    <s v="SP092"/>
    <s v="YouTube"/>
    <d v="2024-03-25T00:00:00"/>
    <s v="Reel"/>
    <s v="Explore the latest podcasts now."/>
    <n v="1948"/>
    <n v="155"/>
    <n v="315"/>
    <n v="2418"/>
    <n v="30321"/>
    <n v="7.974671020085089E-2"/>
    <n v="57121"/>
    <n v="82"/>
    <s v="SummerBeats"/>
    <s v="Hashtags Used.2"/>
    <x v="0"/>
    <n v="7.974671020085089E-2"/>
  </r>
  <r>
    <s v="SP093"/>
    <s v="Instagram"/>
    <d v="2024-02-29T00:00:00"/>
    <s v="Text"/>
    <s v="From pop to podcasts, itâ€™s all here."/>
    <n v="1100"/>
    <n v="229"/>
    <n v="312"/>
    <n v="1641"/>
    <n v="25641"/>
    <n v="6.3999063999063993E-2"/>
    <n v="34601"/>
    <n v="169"/>
    <s v="IndieWave"/>
    <s v="Hashtags Used.1"/>
    <x v="2"/>
    <n v="6.3999063999063993E-2"/>
  </r>
  <r>
    <s v="SP094"/>
    <s v="Twitter"/>
    <d v="2024-11-13T00:00:00"/>
    <s v="Story"/>
    <s v="Top trending tracks updated daily!"/>
    <n v="4628"/>
    <n v="257"/>
    <n v="397"/>
    <n v="5282"/>
    <n v="36686"/>
    <n v="0.1439786294499264"/>
    <n v="54683"/>
    <n v="98"/>
    <s v="ChillVibes"/>
    <s v="Hashtags Used.1"/>
    <x v="0"/>
    <n v="0.1439786294499264"/>
  </r>
  <r>
    <s v="SP094"/>
    <s v="Twitter"/>
    <d v="2024-11-13T00:00:00"/>
    <s v="Story"/>
    <s v="Top trending tracks updated daily!"/>
    <n v="4628"/>
    <n v="257"/>
    <n v="397"/>
    <n v="5282"/>
    <n v="36686"/>
    <n v="0.1439786294499264"/>
    <n v="54683"/>
    <n v="98"/>
    <s v="ChillVibes"/>
    <s v="Hashtags Used.2"/>
    <x v="1"/>
    <n v="0.1439786294499264"/>
  </r>
  <r>
    <s v="SP095"/>
    <s v="Instagram"/>
    <d v="2024-03-22T00:00:00"/>
    <s v="Story"/>
    <s v="Discover fresh beats on Spotify!"/>
    <n v="2319"/>
    <n v="484"/>
    <n v="193"/>
    <n v="2996"/>
    <n v="21202"/>
    <n v="0.14130742382794076"/>
    <n v="18091"/>
    <n v="241"/>
    <s v="Wrapped2024"/>
    <s v="Hashtags Used.1"/>
    <x v="1"/>
    <n v="0.14130742382794076"/>
  </r>
  <r>
    <s v="SP096"/>
    <s v="Twitter"/>
    <d v="2024-03-16T00:00:00"/>
    <s v="Story"/>
    <s v="Wrapped is here! Relive your top tracks ðŸŽ§"/>
    <n v="2895"/>
    <n v="292"/>
    <n v="90"/>
    <n v="3277"/>
    <n v="24223"/>
    <n v="0.13528464682326713"/>
    <n v="54626"/>
    <n v="114"/>
    <s v="ChillVibes"/>
    <s v="Hashtags Used.1"/>
    <x v="0"/>
    <n v="0.13528464682326713"/>
  </r>
  <r>
    <s v="SP096"/>
    <s v="Twitter"/>
    <d v="2024-03-16T00:00:00"/>
    <s v="Story"/>
    <s v="Wrapped is here! Relive your top tracks ðŸŽ§"/>
    <n v="2895"/>
    <n v="292"/>
    <n v="90"/>
    <n v="3277"/>
    <n v="24223"/>
    <n v="0.13528464682326713"/>
    <n v="54626"/>
    <n v="114"/>
    <s v="ChillVibes"/>
    <s v="Hashtags Used.2"/>
    <x v="1"/>
    <n v="0.13528464682326713"/>
  </r>
  <r>
    <s v="SP097"/>
    <s v="Instagram"/>
    <d v="2024-01-26T00:00:00"/>
    <s v="Text"/>
    <s v="Whatâ€™s your vibe today? #SpotifyHits"/>
    <n v="3878"/>
    <n v="431"/>
    <n v="97"/>
    <n v="4406"/>
    <n v="41763"/>
    <n v="0.10550008380623997"/>
    <n v="29729"/>
    <n v="191"/>
    <s v="IndieWave"/>
    <s v="Hashtags Used.1"/>
    <x v="2"/>
    <n v="0.10550008380623997"/>
  </r>
  <r>
    <s v="SP098"/>
    <s v="Twitter"/>
    <d v="2024-03-15T00:00:00"/>
    <s v="Story"/>
    <s v="Get into the groove with our new drop!"/>
    <n v="4969"/>
    <n v="433"/>
    <n v="237"/>
    <n v="5639"/>
    <n v="59552"/>
    <n v="9.4690354648038683E-2"/>
    <n v="23885"/>
    <n v="157"/>
    <s v="ChillVibes"/>
    <s v="Hashtags Used.1"/>
    <x v="2"/>
    <n v="9.4690354648038683E-2"/>
  </r>
  <r>
    <s v="SP098"/>
    <s v="Twitter"/>
    <d v="2024-03-15T00:00:00"/>
    <s v="Story"/>
    <s v="Get into the groove with our new drop!"/>
    <n v="4969"/>
    <n v="433"/>
    <n v="237"/>
    <n v="5639"/>
    <n v="59552"/>
    <n v="9.4690354648038683E-2"/>
    <n v="23885"/>
    <n v="157"/>
    <s v="ChillVibes"/>
    <s v="Hashtags Used.2"/>
    <x v="3"/>
    <n v="9.4690354648038683E-2"/>
  </r>
  <r>
    <s v="SP099"/>
    <s v="Twitter"/>
    <d v="2024-10-15T00:00:00"/>
    <s v="Text"/>
    <s v="Wrapped is here! Relive your top tracks ðŸŽ§"/>
    <n v="1984"/>
    <n v="481"/>
    <n v="356"/>
    <n v="2821"/>
    <n v="40681"/>
    <n v="6.934441139598338E-2"/>
    <n v="63111"/>
    <n v="258"/>
    <s v="ChillVibes"/>
    <s v="Hashtags Used.1"/>
    <x v="1"/>
    <n v="6.934441139598338E-2"/>
  </r>
  <r>
    <s v="SP100"/>
    <s v="Instagram"/>
    <d v="2024-07-21T00:00:00"/>
    <s v="Text"/>
    <s v="Discover fresh beats on Spotify!"/>
    <n v="3004"/>
    <n v="415"/>
    <n v="218"/>
    <n v="3637"/>
    <n v="36090"/>
    <n v="0.10077583818232197"/>
    <n v="37073"/>
    <n v="181"/>
    <s v="IndieWave"/>
    <s v="Hashtags Used.1"/>
    <x v="2"/>
    <n v="0.10077583818232197"/>
  </r>
  <r>
    <s v="SP101"/>
    <s v="Twitter"/>
    <d v="2024-10-12T00:00:00"/>
    <s v="Text"/>
    <s v="Get into the groove with our new drop!"/>
    <n v="3169"/>
    <n v="386"/>
    <n v="175"/>
    <n v="3730"/>
    <n v="45012"/>
    <n v="8.2866791077934779E-2"/>
    <n v="38508"/>
    <n v="218"/>
    <s v="ChillVibes"/>
    <s v="Hashtags Used.1"/>
    <x v="1"/>
    <n v="8.2866791077934779E-2"/>
  </r>
  <r>
    <s v="SP102"/>
    <s v="Twitter"/>
    <d v="2024-10-26T00:00:00"/>
    <s v="Text"/>
    <s v="Discover fresh beats on Spotify!"/>
    <n v="3036"/>
    <n v="293"/>
    <n v="115"/>
    <n v="3444"/>
    <n v="23776"/>
    <n v="0.14485195154777927"/>
    <n v="46386"/>
    <n v="282"/>
    <s v="ChillVibes"/>
    <s v="Hashtags Used.1"/>
    <x v="1"/>
    <n v="0.14485195154777927"/>
  </r>
  <r>
    <s v="SP103"/>
    <s v="Instagram"/>
    <d v="2024-02-14T00:00:00"/>
    <s v="Text"/>
    <s v="Music that moves youâ€”only on Spotify."/>
    <n v="1830"/>
    <n v="112"/>
    <n v="181"/>
    <n v="2123"/>
    <n v="31870"/>
    <n v="6.6614370881706936E-2"/>
    <n v="55742"/>
    <n v="263"/>
    <s v="ChillVibes"/>
    <s v="Hashtags Used.1"/>
    <x v="0"/>
    <n v="6.6614370881706936E-2"/>
  </r>
  <r>
    <s v="SP103"/>
    <s v="Instagram"/>
    <d v="2024-02-14T00:00:00"/>
    <s v="Text"/>
    <s v="Music that moves youâ€”only on Spotify."/>
    <n v="1830"/>
    <n v="112"/>
    <n v="181"/>
    <n v="2123"/>
    <n v="31870"/>
    <n v="6.6614370881706936E-2"/>
    <n v="55742"/>
    <n v="263"/>
    <s v="ChillVibes"/>
    <s v="Hashtags Used.2"/>
    <x v="1"/>
    <n v="6.6614370881706936E-2"/>
  </r>
  <r>
    <s v="SP104"/>
    <s v="Twitter"/>
    <d v="2024-05-01T00:00:00"/>
    <s v="Story"/>
    <s v="Whatâ€™s your vibe today? #SpotifyHits"/>
    <n v="2587"/>
    <n v="447"/>
    <n v="183"/>
    <n v="3217"/>
    <n v="36266"/>
    <n v="8.8705674736667947E-2"/>
    <n v="32877"/>
    <n v="132"/>
    <s v="ChillVibes"/>
    <s v="Hashtags Used.1"/>
    <x v="2"/>
    <n v="8.8705674736667947E-2"/>
  </r>
  <r>
    <s v="SP104"/>
    <s v="Twitter"/>
    <d v="2024-05-01T00:00:00"/>
    <s v="Story"/>
    <s v="Whatâ€™s your vibe today? #SpotifyHits"/>
    <n v="2587"/>
    <n v="447"/>
    <n v="183"/>
    <n v="3217"/>
    <n v="36266"/>
    <n v="8.8705674736667947E-2"/>
    <n v="32877"/>
    <n v="132"/>
    <s v="ChillVibes"/>
    <s v="Hashtags Used.2"/>
    <x v="3"/>
    <n v="8.8705674736667947E-2"/>
  </r>
  <r>
    <s v="SP105"/>
    <s v="Twitter"/>
    <d v="2024-09-18T00:00:00"/>
    <s v="Text"/>
    <s v="Discover fresh beats on Spotify!"/>
    <n v="2878"/>
    <n v="265"/>
    <n v="91"/>
    <n v="3234"/>
    <n v="52090"/>
    <n v="6.2084853138798232E-2"/>
    <n v="28924"/>
    <n v="133"/>
    <s v="ChillVibes"/>
    <s v="Hashtags Used.1"/>
    <x v="1"/>
    <n v="6.2084853138798232E-2"/>
  </r>
  <r>
    <s v="SP106"/>
    <s v="Twitter"/>
    <d v="2025-01-20T00:00:00"/>
    <s v="Story"/>
    <s v="New music just dropped. Hit play!"/>
    <n v="4619"/>
    <n v="272"/>
    <n v="57"/>
    <n v="4948"/>
    <n v="21334"/>
    <n v="0.23193025217961938"/>
    <n v="46292"/>
    <n v="91"/>
    <s v="ChillVibes"/>
    <s v="Hashtags Used.1"/>
    <x v="0"/>
    <n v="0.23193025217961938"/>
  </r>
  <r>
    <s v="SP106"/>
    <s v="Twitter"/>
    <d v="2025-01-20T00:00:00"/>
    <s v="Story"/>
    <s v="New music just dropped. Hit play!"/>
    <n v="4619"/>
    <n v="272"/>
    <n v="57"/>
    <n v="4948"/>
    <n v="21334"/>
    <n v="0.23193025217961938"/>
    <n v="46292"/>
    <n v="91"/>
    <s v="ChillVibes"/>
    <s v="Hashtags Used.2"/>
    <x v="1"/>
    <n v="0.23193025217961938"/>
  </r>
  <r>
    <s v="SP107"/>
    <s v="Twitter"/>
    <d v="2025-01-13T00:00:00"/>
    <s v="Text"/>
    <s v="Music that moves youâ€”only on Spotify."/>
    <n v="4090"/>
    <n v="209"/>
    <n v="278"/>
    <n v="4577"/>
    <n v="52853"/>
    <n v="8.6598679355949518E-2"/>
    <n v="57084"/>
    <n v="102"/>
    <s v="IndieWave"/>
    <s v="Hashtags Used.1"/>
    <x v="0"/>
    <n v="8.6598679355949518E-2"/>
  </r>
  <r>
    <s v="SP108"/>
    <s v="YouTube"/>
    <d v="2024-09-07T00:00:00"/>
    <s v="Reel"/>
    <s v="Music that moves youâ€”only on Spotify."/>
    <n v="3882"/>
    <n v="342"/>
    <n v="374"/>
    <n v="4598"/>
    <n v="41991"/>
    <n v="0.10949965468790931"/>
    <n v="48554"/>
    <n v="118"/>
    <s v="SummerBeats"/>
    <s v="Hashtags Used.1"/>
    <x v="2"/>
    <n v="0.10949965468790931"/>
  </r>
  <r>
    <s v="SP108"/>
    <s v="YouTube"/>
    <d v="2024-09-07T00:00:00"/>
    <s v="Reel"/>
    <s v="Music that moves youâ€”only on Spotify."/>
    <n v="3882"/>
    <n v="342"/>
    <n v="374"/>
    <n v="4598"/>
    <n v="41991"/>
    <n v="0.10949965468790931"/>
    <n v="48554"/>
    <n v="118"/>
    <s v="SummerBeats"/>
    <s v="Hashtags Used.2"/>
    <x v="0"/>
    <n v="0.10949965468790931"/>
  </r>
  <r>
    <s v="SP109"/>
    <s v="Instagram"/>
    <d v="2024-11-21T00:00:00"/>
    <s v="Text"/>
    <s v="Music that moves youâ€”only on Spotify."/>
    <n v="4581"/>
    <n v="181"/>
    <n v="112"/>
    <n v="4874"/>
    <n v="35221"/>
    <n v="0.13838335084182732"/>
    <n v="28797"/>
    <n v="164"/>
    <s v="ChillVibes"/>
    <s v="Hashtags Used.1"/>
    <x v="0"/>
    <n v="0.13838335084182732"/>
  </r>
  <r>
    <s v="SP109"/>
    <s v="Instagram"/>
    <d v="2024-11-21T00:00:00"/>
    <s v="Text"/>
    <s v="Music that moves youâ€”only on Spotify."/>
    <n v="4581"/>
    <n v="181"/>
    <n v="112"/>
    <n v="4874"/>
    <n v="35221"/>
    <n v="0.13838335084182732"/>
    <n v="28797"/>
    <n v="164"/>
    <s v="ChillVibes"/>
    <s v="Hashtags Used.2"/>
    <x v="1"/>
    <n v="0.13838335084182732"/>
  </r>
  <r>
    <s v="SP110"/>
    <s v="Instagram"/>
    <d v="2024-06-26T00:00:00"/>
    <s v="Text"/>
    <s v="New music just dropped. Hit play!"/>
    <n v="3253"/>
    <n v="483"/>
    <n v="336"/>
    <n v="4072"/>
    <n v="25397"/>
    <n v="0.16033389770445328"/>
    <n v="51485"/>
    <n v="131"/>
    <s v="IndieWave"/>
    <s v="Hashtags Used.1"/>
    <x v="2"/>
    <n v="0.16033389770445328"/>
  </r>
  <r>
    <s v="SP111"/>
    <s v="YouTube"/>
    <d v="2024-07-20T00:00:00"/>
    <s v="Reel"/>
    <s v="Music that moves youâ€”only on Spotify."/>
    <n v="4955"/>
    <n v="299"/>
    <n v="345"/>
    <n v="5599"/>
    <n v="33644"/>
    <n v="0.16641897515158721"/>
    <n v="43547"/>
    <n v="194"/>
    <s v="SummerBeats"/>
    <s v="Hashtags Used.1"/>
    <x v="2"/>
    <n v="0.16641897515158721"/>
  </r>
  <r>
    <s v="SP111"/>
    <s v="YouTube"/>
    <d v="2024-07-20T00:00:00"/>
    <s v="Reel"/>
    <s v="Music that moves youâ€”only on Spotify."/>
    <n v="4955"/>
    <n v="299"/>
    <n v="345"/>
    <n v="5599"/>
    <n v="33644"/>
    <n v="0.16641897515158721"/>
    <n v="43547"/>
    <n v="194"/>
    <s v="SummerBeats"/>
    <s v="Hashtags Used.2"/>
    <x v="0"/>
    <n v="0.16641897515158721"/>
  </r>
  <r>
    <s v="SP112"/>
    <s v="Instagram"/>
    <d v="2025-02-16T00:00:00"/>
    <s v="Text"/>
    <s v="Your weekend playlist is waiting."/>
    <n v="1333"/>
    <n v="286"/>
    <n v="298"/>
    <n v="1917"/>
    <n v="36174"/>
    <n v="5.2993862995521647E-2"/>
    <n v="34517"/>
    <n v="170"/>
    <s v="ChillVibes"/>
    <s v="Hashtags Used.1"/>
    <x v="0"/>
    <n v="5.2993862995521647E-2"/>
  </r>
  <r>
    <s v="SP112"/>
    <s v="Instagram"/>
    <d v="2025-02-16T00:00:00"/>
    <s v="Text"/>
    <s v="Your weekend playlist is waiting."/>
    <n v="1333"/>
    <n v="286"/>
    <n v="298"/>
    <n v="1917"/>
    <n v="36174"/>
    <n v="5.2993862995521647E-2"/>
    <n v="34517"/>
    <n v="170"/>
    <s v="ChillVibes"/>
    <s v="Hashtags Used.2"/>
    <x v="1"/>
    <n v="5.2993862995521647E-2"/>
  </r>
  <r>
    <s v="SP113"/>
    <s v="Instagram"/>
    <d v="2024-09-09T00:00:00"/>
    <s v="Text"/>
    <s v="New music just dropped. Hit play!"/>
    <n v="1616"/>
    <n v="360"/>
    <n v="180"/>
    <n v="2156"/>
    <n v="54342"/>
    <n v="3.9674653122814763E-2"/>
    <n v="18796"/>
    <n v="282"/>
    <s v="ChillVibes"/>
    <s v="Hashtags Used.1"/>
    <x v="0"/>
    <n v="3.9674653122814763E-2"/>
  </r>
  <r>
    <s v="SP113"/>
    <s v="Instagram"/>
    <d v="2024-09-09T00:00:00"/>
    <s v="Text"/>
    <s v="New music just dropped. Hit play!"/>
    <n v="1616"/>
    <n v="360"/>
    <n v="180"/>
    <n v="2156"/>
    <n v="54342"/>
    <n v="3.9674653122814763E-2"/>
    <n v="18796"/>
    <n v="282"/>
    <s v="ChillVibes"/>
    <s v="Hashtags Used.2"/>
    <x v="1"/>
    <n v="3.9674653122814763E-2"/>
  </r>
  <r>
    <s v="SP114"/>
    <s v="Twitter"/>
    <d v="2024-07-16T00:00:00"/>
    <s v="Text"/>
    <s v="Top trending tracks updated daily!"/>
    <n v="1803"/>
    <n v="273"/>
    <n v="287"/>
    <n v="2363"/>
    <n v="46176"/>
    <n v="5.1173769923769923E-2"/>
    <n v="25488"/>
    <n v="141"/>
    <s v="ChillVibes"/>
    <s v="Hashtags Used.1"/>
    <x v="1"/>
    <n v="5.1173769923769923E-2"/>
  </r>
  <r>
    <s v="SP115"/>
    <s v="Instagram"/>
    <d v="2025-04-15T00:00:00"/>
    <s v="Text"/>
    <s v="Explore the latest podcasts now."/>
    <n v="4177"/>
    <n v="489"/>
    <n v="331"/>
    <n v="4997"/>
    <n v="57451"/>
    <n v="8.6978468608031198E-2"/>
    <n v="73793"/>
    <n v="251"/>
    <s v="IndieWave"/>
    <s v="Hashtags Used.1"/>
    <x v="2"/>
    <n v="8.6978468608031198E-2"/>
  </r>
  <r>
    <s v="SP116"/>
    <s v="Instagram"/>
    <d v="2025-05-04T00:00:00"/>
    <s v="Story"/>
    <s v="New music just dropped. Hit play!"/>
    <n v="1311"/>
    <n v="181"/>
    <n v="361"/>
    <n v="1853"/>
    <n v="37148"/>
    <n v="4.9881554861634543E-2"/>
    <n v="44875"/>
    <n v="245"/>
    <s v="Wrapped2024"/>
    <s v="Hashtags Used.1"/>
    <x v="1"/>
    <n v="4.9881554861634543E-2"/>
  </r>
  <r>
    <s v="SP117"/>
    <s v="Instagram"/>
    <d v="2024-02-18T00:00:00"/>
    <s v="Story"/>
    <s v="From pop to podcasts, itâ€™s all here."/>
    <n v="1516"/>
    <n v="215"/>
    <n v="332"/>
    <n v="2063"/>
    <n v="58981"/>
    <n v="3.4977365592309385E-2"/>
    <n v="36118"/>
    <n v="211"/>
    <s v="Wrapped2024"/>
    <s v="Hashtags Used.1"/>
    <x v="1"/>
    <n v="3.4977365592309385E-2"/>
  </r>
  <r>
    <s v="SP118"/>
    <s v="Twitter"/>
    <d v="2024-05-16T00:00:00"/>
    <s v="Story"/>
    <s v="Music that moves youâ€”only on Spotify."/>
    <n v="2023"/>
    <n v="124"/>
    <n v="99"/>
    <n v="2246"/>
    <n v="54524"/>
    <n v="4.1192869195216787E-2"/>
    <n v="34790"/>
    <n v="195"/>
    <s v="ChillVibes"/>
    <s v="Hashtags Used.1"/>
    <x v="2"/>
    <n v="4.1192869195216787E-2"/>
  </r>
  <r>
    <s v="SP118"/>
    <s v="Twitter"/>
    <d v="2024-05-16T00:00:00"/>
    <s v="Story"/>
    <s v="Music that moves youâ€”only on Spotify."/>
    <n v="2023"/>
    <n v="124"/>
    <n v="99"/>
    <n v="2246"/>
    <n v="54524"/>
    <n v="4.1192869195216787E-2"/>
    <n v="34790"/>
    <n v="195"/>
    <s v="ChillVibes"/>
    <s v="Hashtags Used.2"/>
    <x v="3"/>
    <n v="4.1192869195216787E-2"/>
  </r>
  <r>
    <s v="SP119"/>
    <s v="Twitter"/>
    <d v="2025-05-29T00:00:00"/>
    <s v="Story"/>
    <s v="Music that moves youâ€”only on Spotify."/>
    <n v="2134"/>
    <n v="322"/>
    <n v="114"/>
    <n v="2570"/>
    <n v="44338"/>
    <n v="5.7963823356939871E-2"/>
    <n v="52165"/>
    <n v="176"/>
    <s v="ChillVibes"/>
    <s v="Hashtags Used.1"/>
    <x v="3"/>
    <n v="5.7963823356939871E-2"/>
  </r>
  <r>
    <s v="SP119"/>
    <s v="Twitter"/>
    <d v="2025-05-29T00:00:00"/>
    <s v="Story"/>
    <s v="Music that moves youâ€”only on Spotify."/>
    <n v="2134"/>
    <n v="322"/>
    <n v="114"/>
    <n v="2570"/>
    <n v="44338"/>
    <n v="5.7963823356939871E-2"/>
    <n v="52165"/>
    <n v="176"/>
    <s v="ChillVibes"/>
    <s v="Hashtags Used.2"/>
    <x v="1"/>
    <n v="5.7963823356939871E-2"/>
  </r>
  <r>
    <s v="SP120"/>
    <s v="Instagram"/>
    <d v="2025-01-17T00:00:00"/>
    <s v="Text"/>
    <s v="Top trending tracks updated daily!"/>
    <n v="2266"/>
    <n v="126"/>
    <n v="140"/>
    <n v="2532"/>
    <n v="53759"/>
    <n v="4.7099090384865788E-2"/>
    <n v="46834"/>
    <n v="277"/>
    <s v="IndieWave"/>
    <s v="Hashtags Used.1"/>
    <x v="2"/>
    <n v="4.7099090384865788E-2"/>
  </r>
  <r>
    <s v="SP121"/>
    <s v="Instagram"/>
    <d v="2025-04-30T00:00:00"/>
    <s v="Story"/>
    <s v="New music just dropped. Hit play!"/>
    <n v="3916"/>
    <n v="459"/>
    <n v="229"/>
    <n v="4604"/>
    <n v="48989"/>
    <n v="9.3980281287635997E-2"/>
    <n v="39768"/>
    <n v="200"/>
    <s v="Wrapped2024"/>
    <s v="Hashtags Used.1"/>
    <x v="1"/>
    <n v="9.3980281287635997E-2"/>
  </r>
  <r>
    <s v="SP122"/>
    <s v="Twitter"/>
    <d v="2024-02-24T00:00:00"/>
    <s v="Story"/>
    <s v="Music that moves youâ€”only on Spotify."/>
    <n v="1022"/>
    <n v="463"/>
    <n v="360"/>
    <n v="1845"/>
    <n v="51468"/>
    <n v="3.5847516903707161E-2"/>
    <n v="24279"/>
    <n v="230"/>
    <s v="ChillVibes"/>
    <s v="Hashtags Used.1"/>
    <x v="2"/>
    <n v="3.5847516903707161E-2"/>
  </r>
  <r>
    <s v="SP122"/>
    <s v="Twitter"/>
    <d v="2024-02-24T00:00:00"/>
    <s v="Story"/>
    <s v="Music that moves youâ€”only on Spotify."/>
    <n v="1022"/>
    <n v="463"/>
    <n v="360"/>
    <n v="1845"/>
    <n v="51468"/>
    <n v="3.5847516903707161E-2"/>
    <n v="24279"/>
    <n v="230"/>
    <s v="ChillVibes"/>
    <s v="Hashtags Used.2"/>
    <x v="3"/>
    <n v="3.5847516903707161E-2"/>
  </r>
  <r>
    <s v="SP123"/>
    <s v="YouTube"/>
    <d v="2024-05-12T00:00:00"/>
    <s v="Text"/>
    <s v="From pop to podcasts, itâ€™s all here."/>
    <n v="2911"/>
    <n v="467"/>
    <n v="94"/>
    <n v="3472"/>
    <n v="59083"/>
    <n v="5.8764788517847777E-2"/>
    <n v="49762"/>
    <n v="236"/>
    <s v="IndieWave"/>
    <s v="Hashtags Used.1"/>
    <x v="2"/>
    <n v="5.8764788517847777E-2"/>
  </r>
  <r>
    <s v="SP123"/>
    <s v="YouTube"/>
    <d v="2024-05-12T00:00:00"/>
    <s v="Text"/>
    <s v="From pop to podcasts, itâ€™s all here."/>
    <n v="2911"/>
    <n v="467"/>
    <n v="94"/>
    <n v="3472"/>
    <n v="59083"/>
    <n v="5.8764788517847777E-2"/>
    <n v="49762"/>
    <n v="236"/>
    <s v="IndieWave"/>
    <s v="Hashtags Used.2"/>
    <x v="4"/>
    <n v="5.8764788517847777E-2"/>
  </r>
  <r>
    <s v="SP124"/>
    <s v="Twitter"/>
    <d v="2024-05-09T00:00:00"/>
    <s v="Story"/>
    <s v="New music just dropped. Hit play!"/>
    <n v="3277"/>
    <n v="423"/>
    <n v="259"/>
    <n v="3959"/>
    <n v="46328"/>
    <n v="8.5455879813503707E-2"/>
    <n v="44293"/>
    <n v="299"/>
    <s v="ChillVibes"/>
    <s v="Hashtags Used.1"/>
    <x v="0"/>
    <n v="8.5455879813503707E-2"/>
  </r>
  <r>
    <s v="SP124"/>
    <s v="Twitter"/>
    <d v="2024-05-09T00:00:00"/>
    <s v="Story"/>
    <s v="New music just dropped. Hit play!"/>
    <n v="3277"/>
    <n v="423"/>
    <n v="259"/>
    <n v="3959"/>
    <n v="46328"/>
    <n v="8.5455879813503707E-2"/>
    <n v="44293"/>
    <n v="299"/>
    <s v="ChillVibes"/>
    <s v="Hashtags Used.2"/>
    <x v="1"/>
    <n v="8.5455879813503707E-2"/>
  </r>
  <r>
    <s v="SP125"/>
    <s v="Twitter"/>
    <d v="2024-11-06T00:00:00"/>
    <s v="Text"/>
    <s v="From pop to podcasts, itâ€™s all here."/>
    <n v="2956"/>
    <n v="381"/>
    <n v="345"/>
    <n v="3682"/>
    <n v="33347"/>
    <n v="0.11041472996071611"/>
    <n v="22558"/>
    <n v="173"/>
    <s v="ChillVibes"/>
    <s v="Hashtags Used.1"/>
    <x v="1"/>
    <n v="0.11041472996071611"/>
  </r>
  <r>
    <s v="SP126"/>
    <s v="Twitter"/>
    <d v="2024-01-04T00:00:00"/>
    <s v="Story"/>
    <s v="Whatâ€™s your vibe today? #SpotifyHits"/>
    <n v="3208"/>
    <n v="476"/>
    <n v="277"/>
    <n v="3961"/>
    <n v="56072"/>
    <n v="7.064131830503638E-2"/>
    <n v="21061"/>
    <n v="113"/>
    <s v="ChillVibes"/>
    <s v="Hashtags Used.1"/>
    <x v="3"/>
    <n v="7.064131830503638E-2"/>
  </r>
  <r>
    <s v="SP126"/>
    <s v="Twitter"/>
    <d v="2024-01-04T00:00:00"/>
    <s v="Story"/>
    <s v="Whatâ€™s your vibe today? #SpotifyHits"/>
    <n v="3208"/>
    <n v="476"/>
    <n v="277"/>
    <n v="3961"/>
    <n v="56072"/>
    <n v="7.064131830503638E-2"/>
    <n v="21061"/>
    <n v="113"/>
    <s v="ChillVibes"/>
    <s v="Hashtags Used.2"/>
    <x v="1"/>
    <n v="7.064131830503638E-2"/>
  </r>
  <r>
    <s v="SP127"/>
    <s v="Twitter"/>
    <d v="2024-01-28T00:00:00"/>
    <s v="Text"/>
    <s v="Music that moves youâ€”only on Spotify."/>
    <n v="1456"/>
    <n v="265"/>
    <n v="137"/>
    <n v="1858"/>
    <n v="53485"/>
    <n v="3.4738711788351875E-2"/>
    <n v="59729"/>
    <n v="145"/>
    <s v="IndieWave"/>
    <s v="Hashtags Used.1"/>
    <x v="0"/>
    <n v="3.4738711788351875E-2"/>
  </r>
  <r>
    <s v="SP128"/>
    <s v="Instagram"/>
    <d v="2024-02-22T00:00:00"/>
    <s v="Text"/>
    <s v="New music just dropped. Hit play!"/>
    <n v="1902"/>
    <n v="394"/>
    <n v="279"/>
    <n v="2575"/>
    <n v="24615"/>
    <n v="0.10461100954702417"/>
    <n v="51330"/>
    <n v="176"/>
    <s v="ChillVibes"/>
    <s v="Hashtags Used.1"/>
    <x v="0"/>
    <n v="0.10461100954702417"/>
  </r>
  <r>
    <s v="SP128"/>
    <s v="Instagram"/>
    <d v="2024-02-22T00:00:00"/>
    <s v="Text"/>
    <s v="New music just dropped. Hit play!"/>
    <n v="1902"/>
    <n v="394"/>
    <n v="279"/>
    <n v="2575"/>
    <n v="24615"/>
    <n v="0.10461100954702417"/>
    <n v="51330"/>
    <n v="176"/>
    <s v="ChillVibes"/>
    <s v="Hashtags Used.2"/>
    <x v="1"/>
    <n v="0.10461100954702417"/>
  </r>
  <r>
    <s v="SP129"/>
    <s v="Twitter"/>
    <d v="2025-07-01T00:00:00"/>
    <s v="Story"/>
    <s v="Explore the latest podcasts now."/>
    <n v="3219"/>
    <n v="424"/>
    <n v="267"/>
    <n v="3910"/>
    <n v="48879"/>
    <n v="7.9993453221219743E-2"/>
    <n v="37691"/>
    <n v="224"/>
    <s v="ChillVibes"/>
    <s v="Hashtags Used.1"/>
    <x v="2"/>
    <n v="7.9993453221219743E-2"/>
  </r>
  <r>
    <s v="SP129"/>
    <s v="Twitter"/>
    <d v="2025-07-01T00:00:00"/>
    <s v="Story"/>
    <s v="Explore the latest podcasts now."/>
    <n v="3219"/>
    <n v="424"/>
    <n v="267"/>
    <n v="3910"/>
    <n v="48879"/>
    <n v="7.9993453221219743E-2"/>
    <n v="37691"/>
    <n v="224"/>
    <s v="ChillVibes"/>
    <s v="Hashtags Used.2"/>
    <x v="3"/>
    <n v="7.9993453221219743E-2"/>
  </r>
  <r>
    <s v="SP130"/>
    <s v="YouTube"/>
    <d v="2024-01-10T00:00:00"/>
    <s v="Text"/>
    <s v="Explore the latest podcasts now."/>
    <n v="1261"/>
    <n v="190"/>
    <n v="233"/>
    <n v="1684"/>
    <n v="59888"/>
    <n v="2.811915575741384E-2"/>
    <n v="51449"/>
    <n v="205"/>
    <s v="IndieWave"/>
    <s v="Hashtags Used.1"/>
    <x v="2"/>
    <n v="2.811915575741384E-2"/>
  </r>
  <r>
    <s v="SP130"/>
    <s v="YouTube"/>
    <d v="2024-01-10T00:00:00"/>
    <s v="Text"/>
    <s v="Explore the latest podcasts now."/>
    <n v="1261"/>
    <n v="190"/>
    <n v="233"/>
    <n v="1684"/>
    <n v="59888"/>
    <n v="2.811915575741384E-2"/>
    <n v="51449"/>
    <n v="205"/>
    <s v="IndieWave"/>
    <s v="Hashtags Used.2"/>
    <x v="4"/>
    <n v="2.811915575741384E-2"/>
  </r>
  <r>
    <s v="SP131"/>
    <s v="Twitter"/>
    <d v="2025-03-20T00:00:00"/>
    <s v="Text"/>
    <s v="Your weekend playlist is waiting."/>
    <n v="1564"/>
    <n v="362"/>
    <n v="371"/>
    <n v="2297"/>
    <n v="42075"/>
    <n v="5.4592988710635768E-2"/>
    <n v="66659"/>
    <n v="205"/>
    <s v="IndieWave"/>
    <s v="Hashtags Used.1"/>
    <x v="0"/>
    <n v="5.4592988710635768E-2"/>
  </r>
  <r>
    <s v="SP132"/>
    <s v="Twitter"/>
    <d v="2024-09-28T00:00:00"/>
    <s v="Text"/>
    <s v="Whatâ€™s your vibe today? #SpotifyHits"/>
    <n v="4006"/>
    <n v="420"/>
    <n v="194"/>
    <n v="4620"/>
    <n v="49964"/>
    <n v="9.2466575934672959E-2"/>
    <n v="20685"/>
    <n v="148"/>
    <s v="ChillVibes"/>
    <s v="Hashtags Used.1"/>
    <x v="1"/>
    <n v="9.2466575934672959E-2"/>
  </r>
  <r>
    <s v="SP133"/>
    <s v="YouTube"/>
    <d v="2024-01-27T00:00:00"/>
    <s v="Text"/>
    <s v="Your weekend playlist is waiting."/>
    <n v="1976"/>
    <n v="262"/>
    <n v="218"/>
    <n v="2456"/>
    <n v="51696"/>
    <n v="4.7508511296812134E-2"/>
    <n v="44846"/>
    <n v="139"/>
    <s v="IndieWave"/>
    <s v="Hashtags Used.1"/>
    <x v="2"/>
    <n v="4.7508511296812134E-2"/>
  </r>
  <r>
    <s v="SP133"/>
    <s v="YouTube"/>
    <d v="2024-01-27T00:00:00"/>
    <s v="Text"/>
    <s v="Your weekend playlist is waiting."/>
    <n v="1976"/>
    <n v="262"/>
    <n v="218"/>
    <n v="2456"/>
    <n v="51696"/>
    <n v="4.7508511296812134E-2"/>
    <n v="44846"/>
    <n v="139"/>
    <s v="IndieWave"/>
    <s v="Hashtags Used.2"/>
    <x v="4"/>
    <n v="4.7508511296812134E-2"/>
  </r>
  <r>
    <s v="SP134"/>
    <s v="Twitter"/>
    <d v="2025-05-15T00:00:00"/>
    <s v="Text"/>
    <s v="New music just dropped. Hit play!"/>
    <n v="1583"/>
    <n v="433"/>
    <n v="249"/>
    <n v="2265"/>
    <n v="30256"/>
    <n v="7.4861184558434685E-2"/>
    <n v="47066"/>
    <n v="196"/>
    <s v="ChillVibes"/>
    <s v="Hashtags Used.1"/>
    <x v="1"/>
    <n v="7.4861184558434685E-2"/>
  </r>
  <r>
    <s v="SP135"/>
    <s v="Twitter"/>
    <d v="2024-10-04T00:00:00"/>
    <s v="Story"/>
    <s v="Explore the latest podcasts now."/>
    <n v="2870"/>
    <n v="380"/>
    <n v="393"/>
    <n v="3643"/>
    <n v="37621"/>
    <n v="9.6834214933149046E-2"/>
    <n v="71794"/>
    <n v="127"/>
    <s v="ChillVibes"/>
    <s v="Hashtags Used.1"/>
    <x v="3"/>
    <n v="9.6834214933149046E-2"/>
  </r>
  <r>
    <s v="SP135"/>
    <s v="Twitter"/>
    <d v="2024-10-04T00:00:00"/>
    <s v="Story"/>
    <s v="Explore the latest podcasts now."/>
    <n v="2870"/>
    <n v="380"/>
    <n v="393"/>
    <n v="3643"/>
    <n v="37621"/>
    <n v="9.6834214933149046E-2"/>
    <n v="71794"/>
    <n v="127"/>
    <s v="ChillVibes"/>
    <s v="Hashtags Used.2"/>
    <x v="1"/>
    <n v="9.6834214933149046E-2"/>
  </r>
  <r>
    <s v="SP136"/>
    <s v="Twitter"/>
    <d v="2024-11-19T00:00:00"/>
    <s v="Text"/>
    <s v="Top trending tracks updated daily!"/>
    <n v="3728"/>
    <n v="271"/>
    <n v="275"/>
    <n v="4274"/>
    <n v="22827"/>
    <n v="0.18723441538528934"/>
    <n v="37034"/>
    <n v="199"/>
    <s v="ChillVibes"/>
    <s v="Hashtags Used.1"/>
    <x v="1"/>
    <n v="0.18723441538528934"/>
  </r>
  <r>
    <s v="SP137"/>
    <s v="Twitter"/>
    <d v="2024-04-05T00:00:00"/>
    <s v="Story"/>
    <s v="New music just dropped. Hit play!"/>
    <n v="4965"/>
    <n v="175"/>
    <n v="307"/>
    <n v="5447"/>
    <n v="32793"/>
    <n v="0.16610252187966945"/>
    <n v="43412"/>
    <n v="296"/>
    <s v="ChillVibes"/>
    <s v="Hashtags Used.1"/>
    <x v="0"/>
    <n v="0.16610252187966945"/>
  </r>
  <r>
    <s v="SP137"/>
    <s v="Twitter"/>
    <d v="2024-04-05T00:00:00"/>
    <s v="Story"/>
    <s v="New music just dropped. Hit play!"/>
    <n v="4965"/>
    <n v="175"/>
    <n v="307"/>
    <n v="5447"/>
    <n v="32793"/>
    <n v="0.16610252187966945"/>
    <n v="43412"/>
    <n v="296"/>
    <s v="ChillVibes"/>
    <s v="Hashtags Used.2"/>
    <x v="1"/>
    <n v="0.16610252187966945"/>
  </r>
  <r>
    <s v="SP138"/>
    <s v="Twitter"/>
    <d v="2024-11-28T00:00:00"/>
    <s v="Story"/>
    <s v="New music just dropped. Hit play!"/>
    <n v="1131"/>
    <n v="100"/>
    <n v="116"/>
    <n v="1347"/>
    <n v="48437"/>
    <n v="2.7809319322005904E-2"/>
    <n v="72704"/>
    <n v="236"/>
    <s v="ChillVibes"/>
    <s v="Hashtags Used.1"/>
    <x v="2"/>
    <n v="2.7809319322005904E-2"/>
  </r>
  <r>
    <s v="SP138"/>
    <s v="Twitter"/>
    <d v="2024-11-28T00:00:00"/>
    <s v="Story"/>
    <s v="New music just dropped. Hit play!"/>
    <n v="1131"/>
    <n v="100"/>
    <n v="116"/>
    <n v="1347"/>
    <n v="48437"/>
    <n v="2.7809319322005904E-2"/>
    <n v="72704"/>
    <n v="236"/>
    <s v="ChillVibes"/>
    <s v="Hashtags Used.2"/>
    <x v="3"/>
    <n v="2.7809319322005904E-2"/>
  </r>
  <r>
    <s v="SP139"/>
    <s v="Twitter"/>
    <d v="2025-03-09T00:00:00"/>
    <s v="Text"/>
    <s v="Your weekend playlist is waiting."/>
    <n v="2754"/>
    <n v="215"/>
    <n v="264"/>
    <n v="3233"/>
    <n v="27762"/>
    <n v="0.11645414595490239"/>
    <n v="70203"/>
    <n v="289"/>
    <s v="ChillVibes"/>
    <s v="Hashtags Used.1"/>
    <x v="1"/>
    <n v="0.11645414595490239"/>
  </r>
  <r>
    <s v="SP140"/>
    <s v="Twitter"/>
    <d v="2024-08-27T00:00:00"/>
    <s v="Story"/>
    <s v="New music just dropped. Hit play!"/>
    <n v="1856"/>
    <n v="357"/>
    <n v="348"/>
    <n v="2561"/>
    <n v="29428"/>
    <n v="8.702596166915863E-2"/>
    <n v="70206"/>
    <n v="236"/>
    <s v="ChillVibes"/>
    <s v="Hashtags Used.1"/>
    <x v="3"/>
    <n v="8.702596166915863E-2"/>
  </r>
  <r>
    <s v="SP140"/>
    <s v="Twitter"/>
    <d v="2024-08-27T00:00:00"/>
    <s v="Story"/>
    <s v="New music just dropped. Hit play!"/>
    <n v="1856"/>
    <n v="357"/>
    <n v="348"/>
    <n v="2561"/>
    <n v="29428"/>
    <n v="8.702596166915863E-2"/>
    <n v="70206"/>
    <n v="236"/>
    <s v="ChillVibes"/>
    <s v="Hashtags Used.2"/>
    <x v="1"/>
    <n v="8.702596166915863E-2"/>
  </r>
  <r>
    <s v="SP141"/>
    <s v="YouTube"/>
    <d v="2024-10-01T00:00:00"/>
    <s v="Reel"/>
    <s v="Explore the latest podcasts now."/>
    <n v="3543"/>
    <n v="334"/>
    <n v="218"/>
    <n v="4095"/>
    <n v="58007"/>
    <n v="7.0594928198320889E-2"/>
    <n v="24792"/>
    <n v="273"/>
    <s v="SummerBeats"/>
    <s v="Hashtags Used.1"/>
    <x v="2"/>
    <n v="7.0594928198320889E-2"/>
  </r>
  <r>
    <s v="SP141"/>
    <s v="YouTube"/>
    <d v="2024-10-01T00:00:00"/>
    <s v="Reel"/>
    <s v="Explore the latest podcasts now."/>
    <n v="3543"/>
    <n v="334"/>
    <n v="218"/>
    <n v="4095"/>
    <n v="58007"/>
    <n v="7.0594928198320889E-2"/>
    <n v="24792"/>
    <n v="273"/>
    <s v="SummerBeats"/>
    <s v="Hashtags Used.2"/>
    <x v="0"/>
    <n v="7.0594928198320889E-2"/>
  </r>
  <r>
    <s v="SP142"/>
    <s v="Instagram"/>
    <d v="2024-12-21T00:00:00"/>
    <s v="Story"/>
    <s v="New music just dropped. Hit play!"/>
    <n v="4563"/>
    <n v="398"/>
    <n v="163"/>
    <n v="5124"/>
    <n v="43679"/>
    <n v="0.11731037798484398"/>
    <n v="48760"/>
    <n v="92"/>
    <s v="Wrapped2024"/>
    <s v="Hashtags Used.1"/>
    <x v="1"/>
    <n v="0.11731037798484398"/>
  </r>
  <r>
    <s v="SP143"/>
    <s v="Instagram"/>
    <d v="2024-06-17T00:00:00"/>
    <s v="Text"/>
    <s v="Discover fresh beats on Spotify!"/>
    <n v="4283"/>
    <n v="471"/>
    <n v="156"/>
    <n v="4910"/>
    <n v="53004"/>
    <n v="9.2634518149573616E-2"/>
    <n v="25678"/>
    <n v="105"/>
    <s v="IndieWave"/>
    <s v="Hashtags Used.1"/>
    <x v="2"/>
    <n v="9.2634518149573616E-2"/>
  </r>
  <r>
    <s v="SP144"/>
    <s v="Instagram"/>
    <d v="2025-02-14T00:00:00"/>
    <s v="Text"/>
    <s v="Discover fresh beats on Spotify!"/>
    <n v="2329"/>
    <n v="373"/>
    <n v="291"/>
    <n v="2993"/>
    <n v="49577"/>
    <n v="6.0370736430199488E-2"/>
    <n v="28002"/>
    <n v="82"/>
    <s v="ChillVibes"/>
    <s v="Hashtags Used.1"/>
    <x v="0"/>
    <n v="6.0370736430199488E-2"/>
  </r>
  <r>
    <s v="SP144"/>
    <s v="Instagram"/>
    <d v="2025-02-14T00:00:00"/>
    <s v="Text"/>
    <s v="Discover fresh beats on Spotify!"/>
    <n v="2329"/>
    <n v="373"/>
    <n v="291"/>
    <n v="2993"/>
    <n v="49577"/>
    <n v="6.0370736430199488E-2"/>
    <n v="28002"/>
    <n v="82"/>
    <s v="ChillVibes"/>
    <s v="Hashtags Used.2"/>
    <x v="1"/>
    <n v="6.0370736430199488E-2"/>
  </r>
  <r>
    <s v="SP145"/>
    <s v="Twitter"/>
    <d v="2025-05-28T00:00:00"/>
    <s v="Story"/>
    <s v="Top trending tracks updated daily!"/>
    <n v="4287"/>
    <n v="273"/>
    <n v="122"/>
    <n v="4682"/>
    <n v="40792"/>
    <n v="0.11477740733477153"/>
    <n v="23878"/>
    <n v="277"/>
    <s v="ChillVibes"/>
    <s v="Hashtags Used.1"/>
    <x v="3"/>
    <n v="0.11477740733477153"/>
  </r>
  <r>
    <s v="SP145"/>
    <s v="Twitter"/>
    <d v="2025-05-28T00:00:00"/>
    <s v="Story"/>
    <s v="Top trending tracks updated daily!"/>
    <n v="4287"/>
    <n v="273"/>
    <n v="122"/>
    <n v="4682"/>
    <n v="40792"/>
    <n v="0.11477740733477153"/>
    <n v="23878"/>
    <n v="277"/>
    <s v="ChillVibes"/>
    <s v="Hashtags Used.2"/>
    <x v="1"/>
    <n v="0.11477740733477153"/>
  </r>
  <r>
    <s v="SP146"/>
    <s v="Instagram"/>
    <d v="2025-05-22T00:00:00"/>
    <s v="Text"/>
    <s v="Discover fresh beats on Spotify!"/>
    <n v="2633"/>
    <n v="318"/>
    <n v="380"/>
    <n v="3331"/>
    <n v="40869"/>
    <n v="8.1504318676747664E-2"/>
    <n v="64474"/>
    <n v="245"/>
    <s v="IndieWave"/>
    <s v="Hashtags Used.1"/>
    <x v="2"/>
    <n v="8.1504318676747664E-2"/>
  </r>
  <r>
    <s v="SP147"/>
    <s v="Twitter"/>
    <d v="2024-01-21T00:00:00"/>
    <s v="Story"/>
    <s v="Discover fresh beats on Spotify!"/>
    <n v="2383"/>
    <n v="136"/>
    <n v="302"/>
    <n v="2821"/>
    <n v="39187"/>
    <n v="7.1988159338556151E-2"/>
    <n v="22133"/>
    <n v="208"/>
    <s v="ChillVibes"/>
    <s v="Hashtags Used.1"/>
    <x v="3"/>
    <n v="7.1988159338556151E-2"/>
  </r>
  <r>
    <s v="SP147"/>
    <s v="Twitter"/>
    <d v="2024-01-21T00:00:00"/>
    <s v="Story"/>
    <s v="Discover fresh beats on Spotify!"/>
    <n v="2383"/>
    <n v="136"/>
    <n v="302"/>
    <n v="2821"/>
    <n v="39187"/>
    <n v="7.1988159338556151E-2"/>
    <n v="22133"/>
    <n v="208"/>
    <s v="ChillVibes"/>
    <s v="Hashtags Used.2"/>
    <x v="1"/>
    <n v="7.1988159338556151E-2"/>
  </r>
  <r>
    <s v="SP148"/>
    <s v="Twitter"/>
    <d v="2025-02-08T00:00:00"/>
    <s v="Story"/>
    <s v="Your weekend playlist is waiting."/>
    <n v="4752"/>
    <n v="334"/>
    <n v="56"/>
    <n v="5142"/>
    <n v="48017"/>
    <n v="0.10708707332819627"/>
    <n v="55534"/>
    <n v="270"/>
    <s v="ChillVibes"/>
    <s v="Hashtags Used.1"/>
    <x v="2"/>
    <n v="0.10708707332819627"/>
  </r>
  <r>
    <s v="SP148"/>
    <s v="Twitter"/>
    <d v="2025-02-08T00:00:00"/>
    <s v="Story"/>
    <s v="Your weekend playlist is waiting."/>
    <n v="4752"/>
    <n v="334"/>
    <n v="56"/>
    <n v="5142"/>
    <n v="48017"/>
    <n v="0.10708707332819627"/>
    <n v="55534"/>
    <n v="270"/>
    <s v="ChillVibes"/>
    <s v="Hashtags Used.2"/>
    <x v="3"/>
    <n v="0.10708707332819627"/>
  </r>
  <r>
    <s v="SP149"/>
    <s v="Twitter"/>
    <d v="2025-04-13T00:00:00"/>
    <s v="Text"/>
    <s v="From pop to podcasts, itâ€™s all here."/>
    <n v="3890"/>
    <n v="408"/>
    <n v="338"/>
    <n v="4636"/>
    <n v="56994"/>
    <n v="8.1341895638137346E-2"/>
    <n v="32621"/>
    <n v="286"/>
    <s v="IndieWave"/>
    <s v="Hashtags Used.1"/>
    <x v="0"/>
    <n v="8.1341895638137346E-2"/>
  </r>
  <r>
    <s v="SP150"/>
    <s v="Twitter"/>
    <d v="2024-05-30T00:00:00"/>
    <s v="Story"/>
    <s v="Your weekend playlist is waiting."/>
    <n v="2311"/>
    <n v="207"/>
    <n v="363"/>
    <n v="2881"/>
    <n v="30349"/>
    <n v="9.4928992718046723E-2"/>
    <n v="32925"/>
    <n v="88"/>
    <s v="ChillVibes"/>
    <s v="Hashtags Used.1"/>
    <x v="3"/>
    <n v="9.4928992718046723E-2"/>
  </r>
  <r>
    <s v="SP150"/>
    <s v="Twitter"/>
    <d v="2024-05-30T00:00:00"/>
    <s v="Story"/>
    <s v="Your weekend playlist is waiting."/>
    <n v="2311"/>
    <n v="207"/>
    <n v="363"/>
    <n v="2881"/>
    <n v="30349"/>
    <n v="9.4928992718046723E-2"/>
    <n v="32925"/>
    <n v="88"/>
    <s v="ChillVibes"/>
    <s v="Hashtags Used.2"/>
    <x v="1"/>
    <n v="9.4928992718046723E-2"/>
  </r>
  <r>
    <s v="SP151"/>
    <s v="Instagram"/>
    <d v="2024-08-12T00:00:00"/>
    <s v="Story"/>
    <s v="Discover fresh beats on Spotify!"/>
    <n v="2962"/>
    <n v="400"/>
    <n v="280"/>
    <n v="3642"/>
    <n v="52508"/>
    <n v="6.9360859297630834E-2"/>
    <n v="58329"/>
    <n v="219"/>
    <s v="Wrapped2024"/>
    <s v="Hashtags Used.1"/>
    <x v="1"/>
    <n v="6.9360859297630834E-2"/>
  </r>
  <r>
    <s v="SP152"/>
    <s v="Instagram"/>
    <d v="2024-09-27T00:00:00"/>
    <s v="Text"/>
    <s v="Discover fresh beats on Spotify!"/>
    <n v="3118"/>
    <n v="116"/>
    <n v="195"/>
    <n v="3429"/>
    <n v="37100"/>
    <n v="9.2425876010781671E-2"/>
    <n v="62629"/>
    <n v="272"/>
    <s v="IndieWave"/>
    <s v="Hashtags Used.1"/>
    <x v="2"/>
    <n v="9.2425876010781671E-2"/>
  </r>
  <r>
    <s v="SP153"/>
    <s v="Twitter"/>
    <d v="2025-06-11T00:00:00"/>
    <s v="Story"/>
    <s v="Explore the latest podcasts now."/>
    <n v="3805"/>
    <n v="453"/>
    <n v="63"/>
    <n v="4321"/>
    <n v="52395"/>
    <n v="8.2469701307376658E-2"/>
    <n v="72934"/>
    <n v="87"/>
    <s v="ChillVibes"/>
    <s v="Hashtags Used.1"/>
    <x v="2"/>
    <n v="8.2469701307376658E-2"/>
  </r>
  <r>
    <s v="SP153"/>
    <s v="Twitter"/>
    <d v="2025-06-11T00:00:00"/>
    <s v="Story"/>
    <s v="Explore the latest podcasts now."/>
    <n v="3805"/>
    <n v="453"/>
    <n v="63"/>
    <n v="4321"/>
    <n v="52395"/>
    <n v="8.2469701307376658E-2"/>
    <n v="72934"/>
    <n v="87"/>
    <s v="ChillVibes"/>
    <s v="Hashtags Used.2"/>
    <x v="3"/>
    <n v="8.2469701307376658E-2"/>
  </r>
  <r>
    <s v="SP154"/>
    <s v="Instagram"/>
    <d v="2024-11-19T00:00:00"/>
    <s v="Text"/>
    <s v="Whatâ€™s your vibe today? #SpotifyHits"/>
    <n v="2525"/>
    <n v="272"/>
    <n v="294"/>
    <n v="3091"/>
    <n v="51875"/>
    <n v="5.9585542168674697E-2"/>
    <n v="24732"/>
    <n v="92"/>
    <s v="IndieWave"/>
    <s v="Hashtags Used.1"/>
    <x v="2"/>
    <n v="5.9585542168674697E-2"/>
  </r>
  <r>
    <s v="SP155"/>
    <s v="Instagram"/>
    <d v="2024-04-25T00:00:00"/>
    <s v="Text"/>
    <s v="Music that moves youâ€”only on Spotify."/>
    <n v="3563"/>
    <n v="483"/>
    <n v="227"/>
    <n v="4273"/>
    <n v="41085"/>
    <n v="0.10400389436534015"/>
    <n v="26393"/>
    <n v="236"/>
    <s v="ChillVibes"/>
    <s v="Hashtags Used.1"/>
    <x v="0"/>
    <n v="0.10400389436534015"/>
  </r>
  <r>
    <s v="SP155"/>
    <s v="Instagram"/>
    <d v="2024-04-25T00:00:00"/>
    <s v="Text"/>
    <s v="Music that moves youâ€”only on Spotify."/>
    <n v="3563"/>
    <n v="483"/>
    <n v="227"/>
    <n v="4273"/>
    <n v="41085"/>
    <n v="0.10400389436534015"/>
    <n v="26393"/>
    <n v="236"/>
    <s v="ChillVibes"/>
    <s v="Hashtags Used.2"/>
    <x v="1"/>
    <n v="0.10400389436534015"/>
  </r>
  <r>
    <s v="SP156"/>
    <s v="YouTube"/>
    <d v="2024-09-03T00:00:00"/>
    <s v="Reel"/>
    <s v="Whatâ€™s your vibe today? #SpotifyHits"/>
    <n v="1437"/>
    <n v="494"/>
    <n v="129"/>
    <n v="2060"/>
    <n v="53048"/>
    <n v="3.8832755240536872E-2"/>
    <n v="44090"/>
    <n v="230"/>
    <s v="SummerBeats"/>
    <s v="Hashtags Used.1"/>
    <x v="2"/>
    <n v="3.8832755240536872E-2"/>
  </r>
  <r>
    <s v="SP156"/>
    <s v="YouTube"/>
    <d v="2024-09-03T00:00:00"/>
    <s v="Reel"/>
    <s v="Whatâ€™s your vibe today? #SpotifyHits"/>
    <n v="1437"/>
    <n v="494"/>
    <n v="129"/>
    <n v="2060"/>
    <n v="53048"/>
    <n v="3.8832755240536872E-2"/>
    <n v="44090"/>
    <n v="230"/>
    <s v="SummerBeats"/>
    <s v="Hashtags Used.2"/>
    <x v="0"/>
    <n v="3.8832755240536872E-2"/>
  </r>
  <r>
    <s v="SP157"/>
    <s v="YouTube"/>
    <d v="2025-03-02T00:00:00"/>
    <s v="Text"/>
    <s v="From pop to podcasts, itâ€™s all here."/>
    <n v="4425"/>
    <n v="185"/>
    <n v="162"/>
    <n v="4772"/>
    <n v="24610"/>
    <n v="0.19390491670052823"/>
    <n v="21342"/>
    <n v="158"/>
    <s v="IndieWave"/>
    <s v="Hashtags Used.1"/>
    <x v="2"/>
    <n v="0.19390491670052823"/>
  </r>
  <r>
    <s v="SP157"/>
    <s v="YouTube"/>
    <d v="2025-03-02T00:00:00"/>
    <s v="Text"/>
    <s v="From pop to podcasts, itâ€™s all here."/>
    <n v="4425"/>
    <n v="185"/>
    <n v="162"/>
    <n v="4772"/>
    <n v="24610"/>
    <n v="0.19390491670052823"/>
    <n v="21342"/>
    <n v="158"/>
    <s v="IndieWave"/>
    <s v="Hashtags Used.2"/>
    <x v="4"/>
    <n v="0.19390491670052823"/>
  </r>
  <r>
    <s v="SP158"/>
    <s v="Twitter"/>
    <d v="2025-03-21T00:00:00"/>
    <s v="Story"/>
    <s v="New music just dropped. Hit play!"/>
    <n v="4609"/>
    <n v="427"/>
    <n v="395"/>
    <n v="5431"/>
    <n v="33698"/>
    <n v="0.16116683482699271"/>
    <n v="29259"/>
    <n v="216"/>
    <s v="ChillVibes"/>
    <s v="Hashtags Used.1"/>
    <x v="2"/>
    <n v="0.16116683482699271"/>
  </r>
  <r>
    <s v="SP158"/>
    <s v="Twitter"/>
    <d v="2025-03-21T00:00:00"/>
    <s v="Story"/>
    <s v="New music just dropped. Hit play!"/>
    <n v="4609"/>
    <n v="427"/>
    <n v="395"/>
    <n v="5431"/>
    <n v="33698"/>
    <n v="0.16116683482699271"/>
    <n v="29259"/>
    <n v="216"/>
    <s v="ChillVibes"/>
    <s v="Hashtags Used.2"/>
    <x v="3"/>
    <n v="0.16116683482699271"/>
  </r>
  <r>
    <s v="SP159"/>
    <s v="Instagram"/>
    <d v="2024-04-12T00:00:00"/>
    <s v="Story"/>
    <s v="Get into the groove with our new drop!"/>
    <n v="1558"/>
    <n v="352"/>
    <n v="202"/>
    <n v="2112"/>
    <n v="25405"/>
    <n v="8.3133241487896081E-2"/>
    <n v="69941"/>
    <n v="219"/>
    <s v="Wrapped2024"/>
    <s v="Hashtags Used.1"/>
    <x v="1"/>
    <n v="8.3133241487896081E-2"/>
  </r>
  <r>
    <s v="SP160"/>
    <s v="YouTube"/>
    <d v="2024-02-08T00:00:00"/>
    <s v="Reel"/>
    <s v="Top trending tracks updated daily!"/>
    <n v="1889"/>
    <n v="298"/>
    <n v="122"/>
    <n v="2309"/>
    <n v="46225"/>
    <n v="4.9951325040562468E-2"/>
    <n v="74305"/>
    <n v="293"/>
    <s v="SummerBeats"/>
    <s v="Hashtags Used.1"/>
    <x v="2"/>
    <n v="4.9951325040562468E-2"/>
  </r>
  <r>
    <s v="SP160"/>
    <s v="YouTube"/>
    <d v="2024-02-08T00:00:00"/>
    <s v="Reel"/>
    <s v="Top trending tracks updated daily!"/>
    <n v="1889"/>
    <n v="298"/>
    <n v="122"/>
    <n v="2309"/>
    <n v="46225"/>
    <n v="4.9951325040562468E-2"/>
    <n v="74305"/>
    <n v="293"/>
    <s v="SummerBeats"/>
    <s v="Hashtags Used.2"/>
    <x v="0"/>
    <n v="4.9951325040562468E-2"/>
  </r>
  <r>
    <s v="SP161"/>
    <s v="Instagram"/>
    <d v="2025-05-26T00:00:00"/>
    <s v="Text"/>
    <s v="Discover fresh beats on Spotify!"/>
    <n v="3086"/>
    <n v="148"/>
    <n v="310"/>
    <n v="3544"/>
    <n v="22824"/>
    <n v="0.1552751489660007"/>
    <n v="58103"/>
    <n v="275"/>
    <s v="IndieWave"/>
    <s v="Hashtags Used.1"/>
    <x v="2"/>
    <n v="0.1552751489660007"/>
  </r>
  <r>
    <s v="SP162"/>
    <s v="Instagram"/>
    <d v="2024-11-14T00:00:00"/>
    <s v="Text"/>
    <s v="Music that moves youâ€”only on Spotify."/>
    <n v="2422"/>
    <n v="318"/>
    <n v="118"/>
    <n v="2858"/>
    <n v="25386"/>
    <n v="0.11258173796580792"/>
    <n v="20873"/>
    <n v="100"/>
    <s v="ChillVibes"/>
    <s v="Hashtags Used.1"/>
    <x v="0"/>
    <n v="0.11258173796580792"/>
  </r>
  <r>
    <s v="SP162"/>
    <s v="Instagram"/>
    <d v="2024-11-14T00:00:00"/>
    <s v="Text"/>
    <s v="Music that moves youâ€”only on Spotify."/>
    <n v="2422"/>
    <n v="318"/>
    <n v="118"/>
    <n v="2858"/>
    <n v="25386"/>
    <n v="0.11258173796580792"/>
    <n v="20873"/>
    <n v="100"/>
    <s v="ChillVibes"/>
    <s v="Hashtags Used.2"/>
    <x v="1"/>
    <n v="0.11258173796580792"/>
  </r>
  <r>
    <s v="SP163"/>
    <s v="YouTube"/>
    <d v="2024-08-09T00:00:00"/>
    <s v="Reel"/>
    <s v="From pop to podcasts, itâ€™s all here."/>
    <n v="3414"/>
    <n v="154"/>
    <n v="204"/>
    <n v="3772"/>
    <n v="34146"/>
    <n v="0.11046681895390383"/>
    <n v="44633"/>
    <n v="256"/>
    <s v="SummerBeats"/>
    <s v="Hashtags Used.1"/>
    <x v="2"/>
    <n v="0.11046681895390383"/>
  </r>
  <r>
    <s v="SP163"/>
    <s v="YouTube"/>
    <d v="2024-08-09T00:00:00"/>
    <s v="Reel"/>
    <s v="From pop to podcasts, itâ€™s all here."/>
    <n v="3414"/>
    <n v="154"/>
    <n v="204"/>
    <n v="3772"/>
    <n v="34146"/>
    <n v="0.11046681895390383"/>
    <n v="44633"/>
    <n v="256"/>
    <s v="SummerBeats"/>
    <s v="Hashtags Used.2"/>
    <x v="0"/>
    <n v="0.11046681895390383"/>
  </r>
  <r>
    <s v="SP164"/>
    <s v="Instagram"/>
    <d v="2025-06-27T00:00:00"/>
    <s v="Story"/>
    <s v="Whatâ€™s your vibe today? #SpotifyHits"/>
    <n v="1342"/>
    <n v="332"/>
    <n v="163"/>
    <n v="1837"/>
    <n v="51712"/>
    <n v="3.5523669554455448E-2"/>
    <n v="57922"/>
    <n v="168"/>
    <s v="Wrapped2024"/>
    <s v="Hashtags Used.1"/>
    <x v="1"/>
    <n v="3.5523669554455448E-2"/>
  </r>
  <r>
    <s v="SP165"/>
    <s v="Instagram"/>
    <d v="2024-05-08T00:00:00"/>
    <s v="Story"/>
    <s v="Music that moves youâ€”only on Spotify."/>
    <n v="2414"/>
    <n v="220"/>
    <n v="280"/>
    <n v="2914"/>
    <n v="27355"/>
    <n v="0.10652531529884847"/>
    <n v="50562"/>
    <n v="258"/>
    <s v="Wrapped2024"/>
    <s v="Hashtags Used.1"/>
    <x v="1"/>
    <n v="0.10652531529884847"/>
  </r>
  <r>
    <s v="SP166"/>
    <s v="Instagram"/>
    <d v="2024-04-05T00:00:00"/>
    <s v="Text"/>
    <s v="New music just dropped. Hit play!"/>
    <n v="4383"/>
    <n v="352"/>
    <n v="176"/>
    <n v="4911"/>
    <n v="53239"/>
    <n v="9.2244407295403744E-2"/>
    <n v="34168"/>
    <n v="288"/>
    <s v="IndieWave"/>
    <s v="Hashtags Used.1"/>
    <x v="2"/>
    <n v="9.2244407295403744E-2"/>
  </r>
  <r>
    <s v="SP167"/>
    <s v="YouTube"/>
    <d v="2025-01-27T00:00:00"/>
    <s v="Text"/>
    <s v="Wrapped is here! Relive your top tracks ðŸŽ§"/>
    <n v="4294"/>
    <n v="423"/>
    <n v="93"/>
    <n v="4810"/>
    <n v="29828"/>
    <n v="0.1612578785034196"/>
    <n v="73144"/>
    <n v="298"/>
    <s v="IndieWave"/>
    <s v="Hashtags Used.1"/>
    <x v="2"/>
    <n v="0.1612578785034196"/>
  </r>
  <r>
    <s v="SP167"/>
    <s v="YouTube"/>
    <d v="2025-01-27T00:00:00"/>
    <s v="Text"/>
    <s v="Wrapped is here! Relive your top tracks ðŸŽ§"/>
    <n v="4294"/>
    <n v="423"/>
    <n v="93"/>
    <n v="4810"/>
    <n v="29828"/>
    <n v="0.1612578785034196"/>
    <n v="73144"/>
    <n v="298"/>
    <s v="IndieWave"/>
    <s v="Hashtags Used.2"/>
    <x v="4"/>
    <n v="0.1612578785034196"/>
  </r>
  <r>
    <s v="SP168"/>
    <s v="Instagram"/>
    <d v="2024-04-03T00:00:00"/>
    <s v="Text"/>
    <s v="Top trending tracks updated daily!"/>
    <n v="2762"/>
    <n v="339"/>
    <n v="323"/>
    <n v="3424"/>
    <n v="33757"/>
    <n v="0.10143081434961637"/>
    <n v="68511"/>
    <n v="121"/>
    <s v="ChillVibes"/>
    <s v="Hashtags Used.1"/>
    <x v="0"/>
    <n v="0.10143081434961637"/>
  </r>
  <r>
    <s v="SP168"/>
    <s v="Instagram"/>
    <d v="2024-04-03T00:00:00"/>
    <s v="Text"/>
    <s v="Top trending tracks updated daily!"/>
    <n v="2762"/>
    <n v="339"/>
    <n v="323"/>
    <n v="3424"/>
    <n v="33757"/>
    <n v="0.10143081434961637"/>
    <n v="68511"/>
    <n v="121"/>
    <s v="ChillVibes"/>
    <s v="Hashtags Used.2"/>
    <x v="1"/>
    <n v="0.10143081434961637"/>
  </r>
  <r>
    <s v="SP169"/>
    <s v="YouTube"/>
    <d v="2025-01-03T00:00:00"/>
    <s v="Text"/>
    <s v="New music just dropped. Hit play!"/>
    <n v="3782"/>
    <n v="484"/>
    <n v="144"/>
    <n v="4410"/>
    <n v="52172"/>
    <n v="8.4528099363643333E-2"/>
    <n v="59386"/>
    <n v="175"/>
    <s v="IndieWave"/>
    <s v="Hashtags Used.1"/>
    <x v="2"/>
    <n v="8.4528099363643333E-2"/>
  </r>
  <r>
    <s v="SP169"/>
    <s v="YouTube"/>
    <d v="2025-01-03T00:00:00"/>
    <s v="Text"/>
    <s v="New music just dropped. Hit play!"/>
    <n v="3782"/>
    <n v="484"/>
    <n v="144"/>
    <n v="4410"/>
    <n v="52172"/>
    <n v="8.4528099363643333E-2"/>
    <n v="59386"/>
    <n v="175"/>
    <s v="IndieWave"/>
    <s v="Hashtags Used.2"/>
    <x v="4"/>
    <n v="8.4528099363643333E-2"/>
  </r>
  <r>
    <s v="SP170"/>
    <s v="Twitter"/>
    <d v="2024-11-23T00:00:00"/>
    <s v="Text"/>
    <s v="New music just dropped. Hit play!"/>
    <n v="4318"/>
    <n v="371"/>
    <n v="329"/>
    <n v="5018"/>
    <n v="32347"/>
    <n v="0.15513030574705536"/>
    <n v="68956"/>
    <n v="259"/>
    <s v="IndieWave"/>
    <s v="Hashtags Used.1"/>
    <x v="0"/>
    <n v="0.15513030574705536"/>
  </r>
  <r>
    <s v="SP171"/>
    <s v="Instagram"/>
    <d v="2024-09-01T00:00:00"/>
    <s v="Story"/>
    <s v="Wrapped is here! Relive your top tracks ðŸŽ§"/>
    <n v="2335"/>
    <n v="150"/>
    <n v="75"/>
    <n v="2560"/>
    <n v="26114"/>
    <n v="9.8031707130274953E-2"/>
    <n v="57549"/>
    <n v="135"/>
    <s v="Wrapped2024"/>
    <s v="Hashtags Used.1"/>
    <x v="1"/>
    <n v="9.8031707130274953E-2"/>
  </r>
  <r>
    <s v="SP172"/>
    <s v="YouTube"/>
    <d v="2024-04-18T00:00:00"/>
    <s v="Text"/>
    <s v="Explore the latest podcasts now."/>
    <n v="4023"/>
    <n v="293"/>
    <n v="91"/>
    <n v="4407"/>
    <n v="26795"/>
    <n v="0.16447098339242397"/>
    <n v="28924"/>
    <n v="278"/>
    <s v="IndieWave"/>
    <s v="Hashtags Used.1"/>
    <x v="2"/>
    <n v="0.16447098339242397"/>
  </r>
  <r>
    <s v="SP172"/>
    <s v="YouTube"/>
    <d v="2024-04-18T00:00:00"/>
    <s v="Text"/>
    <s v="Explore the latest podcasts now."/>
    <n v="4023"/>
    <n v="293"/>
    <n v="91"/>
    <n v="4407"/>
    <n v="26795"/>
    <n v="0.16447098339242397"/>
    <n v="28924"/>
    <n v="278"/>
    <s v="IndieWave"/>
    <s v="Hashtags Used.2"/>
    <x v="4"/>
    <n v="0.16447098339242397"/>
  </r>
  <r>
    <s v="SP173"/>
    <s v="Instagram"/>
    <d v="2024-06-04T00:00:00"/>
    <s v="Text"/>
    <s v="Get into the groove with our new drop!"/>
    <n v="3948"/>
    <n v="151"/>
    <n v="249"/>
    <n v="4348"/>
    <n v="43147"/>
    <n v="0.10077178019329269"/>
    <n v="63136"/>
    <n v="230"/>
    <s v="IndieWave"/>
    <s v="Hashtags Used.1"/>
    <x v="2"/>
    <n v="0.10077178019329269"/>
  </r>
  <r>
    <s v="SP174"/>
    <s v="YouTube"/>
    <d v="2025-04-02T00:00:00"/>
    <s v="Text"/>
    <s v="Wrapped is here! Relive your top tracks ðŸŽ§"/>
    <n v="4598"/>
    <n v="455"/>
    <n v="378"/>
    <n v="5431"/>
    <n v="52952"/>
    <n v="0.10256458679558846"/>
    <n v="58504"/>
    <n v="269"/>
    <s v="IndieWave"/>
    <s v="Hashtags Used.1"/>
    <x v="2"/>
    <n v="0.10256458679558846"/>
  </r>
  <r>
    <s v="SP174"/>
    <s v="YouTube"/>
    <d v="2025-04-02T00:00:00"/>
    <s v="Text"/>
    <s v="Wrapped is here! Relive your top tracks ðŸŽ§"/>
    <n v="4598"/>
    <n v="455"/>
    <n v="378"/>
    <n v="5431"/>
    <n v="52952"/>
    <n v="0.10256458679558846"/>
    <n v="58504"/>
    <n v="269"/>
    <s v="IndieWave"/>
    <s v="Hashtags Used.2"/>
    <x v="4"/>
    <n v="0.10256458679558846"/>
  </r>
  <r>
    <s v="SP175"/>
    <s v="Twitter"/>
    <d v="2025-04-01T00:00:00"/>
    <s v="Story"/>
    <s v="Music that moves youâ€”only on Spotify."/>
    <n v="2665"/>
    <n v="143"/>
    <n v="315"/>
    <n v="3123"/>
    <n v="54808"/>
    <n v="5.6980732739746021E-2"/>
    <n v="29818"/>
    <n v="98"/>
    <s v="ChillVibes"/>
    <s v="Hashtags Used.1"/>
    <x v="2"/>
    <n v="5.6980732739746021E-2"/>
  </r>
  <r>
    <s v="SP175"/>
    <s v="Twitter"/>
    <d v="2025-04-01T00:00:00"/>
    <s v="Story"/>
    <s v="Music that moves youâ€”only on Spotify."/>
    <n v="2665"/>
    <n v="143"/>
    <n v="315"/>
    <n v="3123"/>
    <n v="54808"/>
    <n v="5.6980732739746021E-2"/>
    <n v="29818"/>
    <n v="98"/>
    <s v="ChillVibes"/>
    <s v="Hashtags Used.2"/>
    <x v="3"/>
    <n v="5.6980732739746021E-2"/>
  </r>
  <r>
    <s v="SP176"/>
    <s v="Instagram"/>
    <d v="2024-07-02T00:00:00"/>
    <s v="Text"/>
    <s v="Top trending tracks updated daily!"/>
    <n v="3469"/>
    <n v="371"/>
    <n v="76"/>
    <n v="3916"/>
    <n v="46493"/>
    <n v="8.4227733207149463E-2"/>
    <n v="26906"/>
    <n v="150"/>
    <s v="ChillVibes"/>
    <s v="Hashtags Used.1"/>
    <x v="0"/>
    <n v="8.4227733207149463E-2"/>
  </r>
  <r>
    <s v="SP176"/>
    <s v="Instagram"/>
    <d v="2024-07-02T00:00:00"/>
    <s v="Text"/>
    <s v="Top trending tracks updated daily!"/>
    <n v="3469"/>
    <n v="371"/>
    <n v="76"/>
    <n v="3916"/>
    <n v="46493"/>
    <n v="8.4227733207149463E-2"/>
    <n v="26906"/>
    <n v="150"/>
    <s v="ChillVibes"/>
    <s v="Hashtags Used.2"/>
    <x v="1"/>
    <n v="8.4227733207149463E-2"/>
  </r>
  <r>
    <s v="SP177"/>
    <s v="Twitter"/>
    <d v="2024-11-10T00:00:00"/>
    <s v="Text"/>
    <s v="Explore the latest podcasts now."/>
    <n v="4823"/>
    <n v="489"/>
    <n v="302"/>
    <n v="5614"/>
    <n v="32470"/>
    <n v="0.1728980597474592"/>
    <n v="31861"/>
    <n v="178"/>
    <s v="IndieWave"/>
    <s v="Hashtags Used.1"/>
    <x v="0"/>
    <n v="0.1728980597474592"/>
  </r>
  <r>
    <s v="SP178"/>
    <s v="Instagram"/>
    <d v="2024-12-14T00:00:00"/>
    <s v="Story"/>
    <s v="From pop to podcasts, itâ€™s all here."/>
    <n v="3812"/>
    <n v="321"/>
    <n v="289"/>
    <n v="4422"/>
    <n v="59838"/>
    <n v="7.3899528727564417E-2"/>
    <n v="36337"/>
    <n v="161"/>
    <s v="Wrapped2024"/>
    <s v="Hashtags Used.1"/>
    <x v="1"/>
    <n v="7.3899528727564417E-2"/>
  </r>
  <r>
    <s v="SP179"/>
    <s v="Twitter"/>
    <d v="2024-11-19T00:00:00"/>
    <s v="Text"/>
    <s v="Explore the latest podcasts now."/>
    <n v="2387"/>
    <n v="353"/>
    <n v="78"/>
    <n v="2818"/>
    <n v="39745"/>
    <n v="7.090200025160398E-2"/>
    <n v="69226"/>
    <n v="208"/>
    <s v="IndieWave"/>
    <s v="Hashtags Used.1"/>
    <x v="0"/>
    <n v="7.090200025160398E-2"/>
  </r>
  <r>
    <s v="SP180"/>
    <s v="Twitter"/>
    <d v="2025-04-30T00:00:00"/>
    <s v="Story"/>
    <s v="Wrapped is here! Relive your top tracks ðŸŽ§"/>
    <n v="3929"/>
    <n v="275"/>
    <n v="330"/>
    <n v="4534"/>
    <n v="58329"/>
    <n v="7.7731488624869283E-2"/>
    <n v="33196"/>
    <n v="85"/>
    <s v="ChillVibes"/>
    <s v="Hashtags Used.1"/>
    <x v="3"/>
    <n v="7.7731488624869283E-2"/>
  </r>
  <r>
    <s v="SP180"/>
    <s v="Twitter"/>
    <d v="2025-04-30T00:00:00"/>
    <s v="Story"/>
    <s v="Wrapped is here! Relive your top tracks ðŸŽ§"/>
    <n v="3929"/>
    <n v="275"/>
    <n v="330"/>
    <n v="4534"/>
    <n v="58329"/>
    <n v="7.7731488624869283E-2"/>
    <n v="33196"/>
    <n v="85"/>
    <s v="ChillVibes"/>
    <s v="Hashtags Used.2"/>
    <x v="1"/>
    <n v="7.7731488624869283E-2"/>
  </r>
  <r>
    <s v="SP181"/>
    <s v="Twitter"/>
    <d v="2024-03-19T00:00:00"/>
    <s v="Text"/>
    <s v="From pop to podcasts, itâ€™s all here."/>
    <n v="2191"/>
    <n v="288"/>
    <n v="83"/>
    <n v="2562"/>
    <n v="59606"/>
    <n v="4.2982250109049422E-2"/>
    <n v="24765"/>
    <n v="281"/>
    <s v="IndieWave"/>
    <s v="Hashtags Used.1"/>
    <x v="0"/>
    <n v="4.2982250109049422E-2"/>
  </r>
  <r>
    <s v="SP182"/>
    <s v="Instagram"/>
    <d v="2024-03-19T00:00:00"/>
    <s v="Text"/>
    <s v="From pop to podcasts, itâ€™s all here."/>
    <n v="2878"/>
    <n v="278"/>
    <n v="255"/>
    <n v="3411"/>
    <n v="47235"/>
    <n v="7.2213401079707848E-2"/>
    <n v="57922"/>
    <n v="112"/>
    <s v="ChillVibes"/>
    <s v="Hashtags Used.1"/>
    <x v="0"/>
    <n v="7.2213401079707848E-2"/>
  </r>
  <r>
    <s v="SP182"/>
    <s v="Instagram"/>
    <d v="2024-03-19T00:00:00"/>
    <s v="Text"/>
    <s v="From pop to podcasts, itâ€™s all here."/>
    <n v="2878"/>
    <n v="278"/>
    <n v="255"/>
    <n v="3411"/>
    <n v="47235"/>
    <n v="7.2213401079707848E-2"/>
    <n v="57922"/>
    <n v="112"/>
    <s v="ChillVibes"/>
    <s v="Hashtags Used.2"/>
    <x v="1"/>
    <n v="7.2213401079707848E-2"/>
  </r>
  <r>
    <s v="SP183"/>
    <s v="Twitter"/>
    <d v="2024-07-23T00:00:00"/>
    <s v="Text"/>
    <s v="Top trending tracks updated daily!"/>
    <n v="3204"/>
    <n v="398"/>
    <n v="85"/>
    <n v="3687"/>
    <n v="22020"/>
    <n v="0.16743869209809265"/>
    <n v="58353"/>
    <n v="286"/>
    <s v="IndieWave"/>
    <s v="Hashtags Used.1"/>
    <x v="0"/>
    <n v="0.16743869209809265"/>
  </r>
  <r>
    <s v="SP184"/>
    <s v="Twitter"/>
    <d v="2024-07-13T00:00:00"/>
    <s v="Story"/>
    <s v="Get into the groove with our new drop!"/>
    <n v="2408"/>
    <n v="323"/>
    <n v="251"/>
    <n v="2982"/>
    <n v="47599"/>
    <n v="6.2648374965860634E-2"/>
    <n v="35543"/>
    <n v="287"/>
    <s v="ChillVibes"/>
    <s v="Hashtags Used.1"/>
    <x v="3"/>
    <n v="6.2648374965860634E-2"/>
  </r>
  <r>
    <s v="SP184"/>
    <s v="Twitter"/>
    <d v="2024-07-13T00:00:00"/>
    <s v="Story"/>
    <s v="Get into the groove with our new drop!"/>
    <n v="2408"/>
    <n v="323"/>
    <n v="251"/>
    <n v="2982"/>
    <n v="47599"/>
    <n v="6.2648374965860634E-2"/>
    <n v="35543"/>
    <n v="287"/>
    <s v="ChillVibes"/>
    <s v="Hashtags Used.2"/>
    <x v="1"/>
    <n v="6.2648374965860634E-2"/>
  </r>
  <r>
    <s v="SP185"/>
    <s v="YouTube"/>
    <d v="2025-04-22T00:00:00"/>
    <s v="Reel"/>
    <s v="New music just dropped. Hit play!"/>
    <n v="2733"/>
    <n v="297"/>
    <n v="235"/>
    <n v="3265"/>
    <n v="37980"/>
    <n v="8.5966298051606105E-2"/>
    <n v="33058"/>
    <n v="219"/>
    <s v="SummerBeats"/>
    <s v="Hashtags Used.1"/>
    <x v="2"/>
    <n v="8.5966298051606105E-2"/>
  </r>
  <r>
    <s v="SP185"/>
    <s v="YouTube"/>
    <d v="2025-04-22T00:00:00"/>
    <s v="Reel"/>
    <s v="New music just dropped. Hit play!"/>
    <n v="2733"/>
    <n v="297"/>
    <n v="235"/>
    <n v="3265"/>
    <n v="37980"/>
    <n v="8.5966298051606105E-2"/>
    <n v="33058"/>
    <n v="219"/>
    <s v="SummerBeats"/>
    <s v="Hashtags Used.2"/>
    <x v="0"/>
    <n v="8.5966298051606105E-2"/>
  </r>
  <r>
    <s v="SP186"/>
    <s v="Twitter"/>
    <d v="2024-06-16T00:00:00"/>
    <s v="Story"/>
    <s v="Explore the latest podcasts now."/>
    <n v="4618"/>
    <n v="312"/>
    <n v="254"/>
    <n v="5184"/>
    <n v="22571"/>
    <n v="0.22967524699836073"/>
    <n v="29453"/>
    <n v="197"/>
    <s v="ChillVibes"/>
    <s v="Hashtags Used.1"/>
    <x v="3"/>
    <n v="0.22967524699836073"/>
  </r>
  <r>
    <s v="SP186"/>
    <s v="Twitter"/>
    <d v="2024-06-16T00:00:00"/>
    <s v="Story"/>
    <s v="Explore the latest podcasts now."/>
    <n v="4618"/>
    <n v="312"/>
    <n v="254"/>
    <n v="5184"/>
    <n v="22571"/>
    <n v="0.22967524699836073"/>
    <n v="29453"/>
    <n v="197"/>
    <s v="ChillVibes"/>
    <s v="Hashtags Used.2"/>
    <x v="1"/>
    <n v="0.22967524699836073"/>
  </r>
  <r>
    <s v="SP187"/>
    <s v="YouTube"/>
    <d v="2025-05-18T00:00:00"/>
    <s v="Reel"/>
    <s v="Wrapped is here! Relive your top tracks ðŸŽ§"/>
    <n v="4210"/>
    <n v="319"/>
    <n v="350"/>
    <n v="4879"/>
    <n v="37762"/>
    <n v="0.12920396165457337"/>
    <n v="55162"/>
    <n v="204"/>
    <s v="SummerBeats"/>
    <s v="Hashtags Used.1"/>
    <x v="2"/>
    <n v="0.12920396165457337"/>
  </r>
  <r>
    <s v="SP187"/>
    <s v="YouTube"/>
    <d v="2025-05-18T00:00:00"/>
    <s v="Reel"/>
    <s v="Wrapped is here! Relive your top tracks ðŸŽ§"/>
    <n v="4210"/>
    <n v="319"/>
    <n v="350"/>
    <n v="4879"/>
    <n v="37762"/>
    <n v="0.12920396165457337"/>
    <n v="55162"/>
    <n v="204"/>
    <s v="SummerBeats"/>
    <s v="Hashtags Used.2"/>
    <x v="0"/>
    <n v="0.12920396165457337"/>
  </r>
  <r>
    <s v="SP188"/>
    <s v="Instagram"/>
    <d v="2025-06-06T00:00:00"/>
    <s v="Text"/>
    <s v="Wrapped is here! Relive your top tracks ðŸŽ§"/>
    <n v="3987"/>
    <n v="171"/>
    <n v="274"/>
    <n v="4432"/>
    <n v="45122"/>
    <n v="9.8222596516111871E-2"/>
    <n v="65431"/>
    <n v="168"/>
    <s v="IndieWave"/>
    <s v="Hashtags Used.1"/>
    <x v="2"/>
    <n v="9.8222596516111871E-2"/>
  </r>
  <r>
    <s v="SP189"/>
    <s v="YouTube"/>
    <d v="2025-02-20T00:00:00"/>
    <s v="Reel"/>
    <s v="Get into the groove with our new drop!"/>
    <n v="4957"/>
    <n v="262"/>
    <n v="365"/>
    <n v="5584"/>
    <n v="49199"/>
    <n v="0.11349824183418362"/>
    <n v="40314"/>
    <n v="216"/>
    <s v="SummerBeats"/>
    <s v="Hashtags Used.1"/>
    <x v="2"/>
    <n v="0.11349824183418362"/>
  </r>
  <r>
    <s v="SP189"/>
    <s v="YouTube"/>
    <d v="2025-02-20T00:00:00"/>
    <s v="Reel"/>
    <s v="Get into the groove with our new drop!"/>
    <n v="4957"/>
    <n v="262"/>
    <n v="365"/>
    <n v="5584"/>
    <n v="49199"/>
    <n v="0.11349824183418362"/>
    <n v="40314"/>
    <n v="216"/>
    <s v="SummerBeats"/>
    <s v="Hashtags Used.2"/>
    <x v="0"/>
    <n v="0.11349824183418362"/>
  </r>
  <r>
    <s v="SP190"/>
    <s v="Instagram"/>
    <d v="2025-01-16T00:00:00"/>
    <s v="Text"/>
    <s v="Music that moves youâ€”only on Spotify."/>
    <n v="2605"/>
    <n v="282"/>
    <n v="148"/>
    <n v="3035"/>
    <n v="32201"/>
    <n v="9.4251731312692155E-2"/>
    <n v="49583"/>
    <n v="241"/>
    <s v="ChillVibes"/>
    <s v="Hashtags Used.1"/>
    <x v="0"/>
    <n v="9.4251731312692155E-2"/>
  </r>
  <r>
    <s v="SP190"/>
    <s v="Instagram"/>
    <d v="2025-01-16T00:00:00"/>
    <s v="Text"/>
    <s v="Music that moves youâ€”only on Spotify."/>
    <n v="2605"/>
    <n v="282"/>
    <n v="148"/>
    <n v="3035"/>
    <n v="32201"/>
    <n v="9.4251731312692155E-2"/>
    <n v="49583"/>
    <n v="241"/>
    <s v="ChillVibes"/>
    <s v="Hashtags Used.2"/>
    <x v="1"/>
    <n v="9.4251731312692155E-2"/>
  </r>
  <r>
    <s v="SP191"/>
    <s v="YouTube"/>
    <d v="2024-02-24T00:00:00"/>
    <s v="Reel"/>
    <s v="Discover fresh beats on Spotify!"/>
    <n v="4221"/>
    <n v="307"/>
    <n v="58"/>
    <n v="4586"/>
    <n v="45080"/>
    <n v="0.10173025732031943"/>
    <n v="37214"/>
    <n v="240"/>
    <s v="SummerBeats"/>
    <s v="Hashtags Used.1"/>
    <x v="2"/>
    <n v="0.10173025732031943"/>
  </r>
  <r>
    <s v="SP191"/>
    <s v="YouTube"/>
    <d v="2024-02-24T00:00:00"/>
    <s v="Reel"/>
    <s v="Discover fresh beats on Spotify!"/>
    <n v="4221"/>
    <n v="307"/>
    <n v="58"/>
    <n v="4586"/>
    <n v="45080"/>
    <n v="0.10173025732031943"/>
    <n v="37214"/>
    <n v="240"/>
    <s v="SummerBeats"/>
    <s v="Hashtags Used.2"/>
    <x v="0"/>
    <n v="0.10173025732031943"/>
  </r>
  <r>
    <s v="SP192"/>
    <s v="Twitter"/>
    <d v="2024-09-16T00:00:00"/>
    <s v="Story"/>
    <s v="Whatâ€™s your vibe today? #SpotifyHits"/>
    <n v="4422"/>
    <n v="434"/>
    <n v="156"/>
    <n v="5012"/>
    <n v="56165"/>
    <n v="8.9237069349238848E-2"/>
    <n v="52431"/>
    <n v="173"/>
    <s v="ChillVibes"/>
    <s v="Hashtags Used.1"/>
    <x v="2"/>
    <n v="8.9237069349238848E-2"/>
  </r>
  <r>
    <s v="SP192"/>
    <s v="Twitter"/>
    <d v="2024-09-16T00:00:00"/>
    <s v="Story"/>
    <s v="Whatâ€™s your vibe today? #SpotifyHits"/>
    <n v="4422"/>
    <n v="434"/>
    <n v="156"/>
    <n v="5012"/>
    <n v="56165"/>
    <n v="8.9237069349238848E-2"/>
    <n v="52431"/>
    <n v="173"/>
    <s v="ChillVibes"/>
    <s v="Hashtags Used.2"/>
    <x v="3"/>
    <n v="8.9237069349238848E-2"/>
  </r>
  <r>
    <s v="SP193"/>
    <s v="YouTube"/>
    <d v="2024-06-04T00:00:00"/>
    <s v="Reel"/>
    <s v="Wrapped is here! Relive your top tracks ðŸŽ§"/>
    <n v="1211"/>
    <n v="431"/>
    <n v="83"/>
    <n v="1725"/>
    <n v="26532"/>
    <n v="6.5015829941203071E-2"/>
    <n v="47305"/>
    <n v="232"/>
    <s v="SummerBeats"/>
    <s v="Hashtags Used.1"/>
    <x v="2"/>
    <n v="6.5015829941203071E-2"/>
  </r>
  <r>
    <s v="SP193"/>
    <s v="YouTube"/>
    <d v="2024-06-04T00:00:00"/>
    <s v="Reel"/>
    <s v="Wrapped is here! Relive your top tracks ðŸŽ§"/>
    <n v="1211"/>
    <n v="431"/>
    <n v="83"/>
    <n v="1725"/>
    <n v="26532"/>
    <n v="6.5015829941203071E-2"/>
    <n v="47305"/>
    <n v="232"/>
    <s v="SummerBeats"/>
    <s v="Hashtags Used.2"/>
    <x v="0"/>
    <n v="6.5015829941203071E-2"/>
  </r>
  <r>
    <s v="SP194"/>
    <s v="Twitter"/>
    <d v="2024-05-10T00:00:00"/>
    <s v="Story"/>
    <s v="Explore the latest podcasts now."/>
    <n v="2784"/>
    <n v="111"/>
    <n v="399"/>
    <n v="3294"/>
    <n v="58366"/>
    <n v="5.6436966727204191E-2"/>
    <n v="69512"/>
    <n v="269"/>
    <s v="ChillVibes"/>
    <s v="Hashtags Used.1"/>
    <x v="3"/>
    <n v="5.6436966727204191E-2"/>
  </r>
  <r>
    <s v="SP194"/>
    <s v="Twitter"/>
    <d v="2024-05-10T00:00:00"/>
    <s v="Story"/>
    <s v="Explore the latest podcasts now."/>
    <n v="2784"/>
    <n v="111"/>
    <n v="399"/>
    <n v="3294"/>
    <n v="58366"/>
    <n v="5.6436966727204191E-2"/>
    <n v="69512"/>
    <n v="269"/>
    <s v="ChillVibes"/>
    <s v="Hashtags Used.2"/>
    <x v="1"/>
    <n v="5.6436966727204191E-2"/>
  </r>
  <r>
    <s v="SP195"/>
    <s v="YouTube"/>
    <d v="2024-01-14T00:00:00"/>
    <s v="Text"/>
    <s v="New music just dropped. Hit play!"/>
    <n v="3634"/>
    <n v="280"/>
    <n v="399"/>
    <n v="4313"/>
    <n v="40256"/>
    <n v="0.10713930842607314"/>
    <n v="52605"/>
    <n v="213"/>
    <s v="IndieWave"/>
    <s v="Hashtags Used.1"/>
    <x v="2"/>
    <n v="0.10713930842607314"/>
  </r>
  <r>
    <s v="SP195"/>
    <s v="YouTube"/>
    <d v="2024-01-14T00:00:00"/>
    <s v="Text"/>
    <s v="New music just dropped. Hit play!"/>
    <n v="3634"/>
    <n v="280"/>
    <n v="399"/>
    <n v="4313"/>
    <n v="40256"/>
    <n v="0.10713930842607314"/>
    <n v="52605"/>
    <n v="213"/>
    <s v="IndieWave"/>
    <s v="Hashtags Used.2"/>
    <x v="4"/>
    <n v="0.10713930842607314"/>
  </r>
  <r>
    <s v="SP196"/>
    <s v="Instagram"/>
    <d v="2025-01-12T00:00:00"/>
    <s v="Text"/>
    <s v="From pop to podcasts, itâ€™s all here."/>
    <n v="1771"/>
    <n v="487"/>
    <n v="272"/>
    <n v="2530"/>
    <n v="48810"/>
    <n v="5.1833640647408315E-2"/>
    <n v="48084"/>
    <n v="272"/>
    <s v="ChillVibes"/>
    <s v="Hashtags Used.1"/>
    <x v="0"/>
    <n v="5.1833640647408315E-2"/>
  </r>
  <r>
    <s v="SP196"/>
    <s v="Instagram"/>
    <d v="2025-01-12T00:00:00"/>
    <s v="Text"/>
    <s v="From pop to podcasts, itâ€™s all here."/>
    <n v="1771"/>
    <n v="487"/>
    <n v="272"/>
    <n v="2530"/>
    <n v="48810"/>
    <n v="5.1833640647408315E-2"/>
    <n v="48084"/>
    <n v="272"/>
    <s v="ChillVibes"/>
    <s v="Hashtags Used.2"/>
    <x v="1"/>
    <n v="5.1833640647408315E-2"/>
  </r>
  <r>
    <s v="SP197"/>
    <s v="YouTube"/>
    <d v="2024-12-08T00:00:00"/>
    <s v="Text"/>
    <s v="Top trending tracks updated daily!"/>
    <n v="1424"/>
    <n v="396"/>
    <n v="312"/>
    <n v="2132"/>
    <n v="59517"/>
    <n v="3.5821698002251455E-2"/>
    <n v="46102"/>
    <n v="239"/>
    <s v="IndieWave"/>
    <s v="Hashtags Used.1"/>
    <x v="2"/>
    <n v="3.5821698002251455E-2"/>
  </r>
  <r>
    <s v="SP197"/>
    <s v="YouTube"/>
    <d v="2024-12-08T00:00:00"/>
    <s v="Text"/>
    <s v="Top trending tracks updated daily!"/>
    <n v="1424"/>
    <n v="396"/>
    <n v="312"/>
    <n v="2132"/>
    <n v="59517"/>
    <n v="3.5821698002251455E-2"/>
    <n v="46102"/>
    <n v="239"/>
    <s v="IndieWave"/>
    <s v="Hashtags Used.2"/>
    <x v="4"/>
    <n v="3.5821698002251455E-2"/>
  </r>
  <r>
    <s v="SP198"/>
    <s v="Twitter"/>
    <d v="2025-02-01T00:00:00"/>
    <s v="Story"/>
    <s v="Top trending tracks updated daily!"/>
    <n v="1079"/>
    <n v="265"/>
    <n v="190"/>
    <n v="1534"/>
    <n v="43786"/>
    <n v="3.5034029141734799E-2"/>
    <n v="72428"/>
    <n v="222"/>
    <s v="ChillVibes"/>
    <s v="Hashtags Used.1"/>
    <x v="0"/>
    <n v="3.5034029141734799E-2"/>
  </r>
  <r>
    <s v="SP198"/>
    <s v="Twitter"/>
    <d v="2025-02-01T00:00:00"/>
    <s v="Story"/>
    <s v="Top trending tracks updated daily!"/>
    <n v="1079"/>
    <n v="265"/>
    <n v="190"/>
    <n v="1534"/>
    <n v="43786"/>
    <n v="3.5034029141734799E-2"/>
    <n v="72428"/>
    <n v="222"/>
    <s v="ChillVibes"/>
    <s v="Hashtags Used.2"/>
    <x v="1"/>
    <n v="3.5034029141734799E-2"/>
  </r>
  <r>
    <s v="SP199"/>
    <s v="Twitter"/>
    <d v="2024-07-11T00:00:00"/>
    <s v="Story"/>
    <s v="Get into the groove with our new drop!"/>
    <n v="4247"/>
    <n v="179"/>
    <n v="175"/>
    <n v="4601"/>
    <n v="32991"/>
    <n v="0.13946227759085811"/>
    <n v="70120"/>
    <n v="276"/>
    <s v="ChillVibes"/>
    <s v="Hashtags Used.1"/>
    <x v="0"/>
    <n v="0.13946227759085811"/>
  </r>
  <r>
    <s v="SP199"/>
    <s v="Twitter"/>
    <d v="2024-07-11T00:00:00"/>
    <s v="Story"/>
    <s v="Get into the groove with our new drop!"/>
    <n v="4247"/>
    <n v="179"/>
    <n v="175"/>
    <n v="4601"/>
    <n v="32991"/>
    <n v="0.13946227759085811"/>
    <n v="70120"/>
    <n v="276"/>
    <s v="ChillVibes"/>
    <s v="Hashtags Used.2"/>
    <x v="1"/>
    <n v="0.13946227759085811"/>
  </r>
  <r>
    <s v="SP200"/>
    <s v="Twitter"/>
    <d v="2024-03-18T00:00:00"/>
    <s v="Text"/>
    <s v="New music just dropped. Hit play!"/>
    <n v="2033"/>
    <n v="420"/>
    <n v="94"/>
    <n v="2547"/>
    <n v="56290"/>
    <n v="4.5247823769763724E-2"/>
    <n v="57391"/>
    <n v="196"/>
    <s v="ChillVibes"/>
    <s v="Hashtags Used.1"/>
    <x v="1"/>
    <n v="4.5247823769763724E-2"/>
  </r>
  <r>
    <s v="SP201"/>
    <s v="Twitter"/>
    <d v="2024-09-12T00:00:00"/>
    <s v="Story"/>
    <s v="Wrapped is here! Relive your top tracks ðŸŽ§"/>
    <n v="1839"/>
    <n v="223"/>
    <n v="171"/>
    <n v="2233"/>
    <n v="35459"/>
    <n v="6.2974139146620034E-2"/>
    <n v="69988"/>
    <n v="114"/>
    <s v="ChillVibes"/>
    <s v="Hashtags Used.1"/>
    <x v="3"/>
    <n v="6.2974139146620034E-2"/>
  </r>
  <r>
    <s v="SP201"/>
    <s v="Twitter"/>
    <d v="2024-09-12T00:00:00"/>
    <s v="Story"/>
    <s v="Wrapped is here! Relive your top tracks ðŸŽ§"/>
    <n v="1839"/>
    <n v="223"/>
    <n v="171"/>
    <n v="2233"/>
    <n v="35459"/>
    <n v="6.2974139146620034E-2"/>
    <n v="69988"/>
    <n v="114"/>
    <s v="ChillVibes"/>
    <s v="Hashtags Used.2"/>
    <x v="1"/>
    <n v="6.2974139146620034E-2"/>
  </r>
  <r>
    <s v="SP202"/>
    <s v="Twitter"/>
    <d v="2024-01-11T00:00:00"/>
    <s v="Story"/>
    <s v="Wrapped is here! Relive your top tracks ðŸŽ§"/>
    <n v="2340"/>
    <n v="141"/>
    <n v="206"/>
    <n v="2687"/>
    <n v="24916"/>
    <n v="0.10784235029699792"/>
    <n v="30582"/>
    <n v="157"/>
    <s v="ChillVibes"/>
    <s v="Hashtags Used.1"/>
    <x v="0"/>
    <n v="0.10784235029699792"/>
  </r>
  <r>
    <s v="SP202"/>
    <s v="Twitter"/>
    <d v="2024-01-11T00:00:00"/>
    <s v="Story"/>
    <s v="Wrapped is here! Relive your top tracks ðŸŽ§"/>
    <n v="2340"/>
    <n v="141"/>
    <n v="206"/>
    <n v="2687"/>
    <n v="24916"/>
    <n v="0.10784235029699792"/>
    <n v="30582"/>
    <n v="157"/>
    <s v="ChillVibes"/>
    <s v="Hashtags Used.2"/>
    <x v="1"/>
    <n v="0.10784235029699792"/>
  </r>
  <r>
    <s v="SP203"/>
    <s v="Instagram"/>
    <d v="2024-10-06T00:00:00"/>
    <s v="Text"/>
    <s v="Top trending tracks updated daily!"/>
    <n v="2080"/>
    <n v="389"/>
    <n v="92"/>
    <n v="2561"/>
    <n v="30971"/>
    <n v="8.2690258629040073E-2"/>
    <n v="25347"/>
    <n v="111"/>
    <s v="IndieWave"/>
    <s v="Hashtags Used.1"/>
    <x v="2"/>
    <n v="8.2690258629040073E-2"/>
  </r>
  <r>
    <s v="SP204"/>
    <s v="Twitter"/>
    <d v="2024-12-30T00:00:00"/>
    <s v="Text"/>
    <s v="Get into the groove with our new drop!"/>
    <n v="4214"/>
    <n v="286"/>
    <n v="127"/>
    <n v="4627"/>
    <n v="47293"/>
    <n v="9.7836889180216949E-2"/>
    <n v="27184"/>
    <n v="232"/>
    <s v="ChillVibes"/>
    <s v="Hashtags Used.1"/>
    <x v="1"/>
    <n v="9.7836889180216949E-2"/>
  </r>
  <r>
    <s v="SP205"/>
    <s v="Twitter"/>
    <d v="2025-04-16T00:00:00"/>
    <s v="Text"/>
    <s v="Wrapped is here! Relive your top tracks ðŸŽ§"/>
    <n v="3792"/>
    <n v="315"/>
    <n v="120"/>
    <n v="4227"/>
    <n v="54592"/>
    <n v="7.7428927315357568E-2"/>
    <n v="67886"/>
    <n v="117"/>
    <s v="IndieWave"/>
    <s v="Hashtags Used.1"/>
    <x v="0"/>
    <n v="7.7428927315357568E-2"/>
  </r>
  <r>
    <s v="SP206"/>
    <s v="Twitter"/>
    <d v="2024-08-21T00:00:00"/>
    <s v="Story"/>
    <s v="Explore the latest podcasts now."/>
    <n v="3989"/>
    <n v="476"/>
    <n v="128"/>
    <n v="4593"/>
    <n v="57569"/>
    <n v="7.9782521843353188E-2"/>
    <n v="40193"/>
    <n v="222"/>
    <s v="ChillVibes"/>
    <s v="Hashtags Used.1"/>
    <x v="2"/>
    <n v="7.9782521843353188E-2"/>
  </r>
  <r>
    <s v="SP206"/>
    <s v="Twitter"/>
    <d v="2024-08-21T00:00:00"/>
    <s v="Story"/>
    <s v="Explore the latest podcasts now."/>
    <n v="3989"/>
    <n v="476"/>
    <n v="128"/>
    <n v="4593"/>
    <n v="57569"/>
    <n v="7.9782521843353188E-2"/>
    <n v="40193"/>
    <n v="222"/>
    <s v="ChillVibes"/>
    <s v="Hashtags Used.2"/>
    <x v="3"/>
    <n v="7.9782521843353188E-2"/>
  </r>
  <r>
    <s v="SP207"/>
    <s v="Twitter"/>
    <d v="2024-04-05T00:00:00"/>
    <s v="Story"/>
    <s v="Wrapped is here! Relive your top tracks ðŸŽ§"/>
    <n v="2857"/>
    <n v="443"/>
    <n v="359"/>
    <n v="3659"/>
    <n v="51519"/>
    <n v="7.1022341272152026E-2"/>
    <n v="28256"/>
    <n v="155"/>
    <s v="ChillVibes"/>
    <s v="Hashtags Used.1"/>
    <x v="0"/>
    <n v="7.1022341272152026E-2"/>
  </r>
  <r>
    <s v="SP207"/>
    <s v="Twitter"/>
    <d v="2024-04-05T00:00:00"/>
    <s v="Story"/>
    <s v="Wrapped is here! Relive your top tracks ðŸŽ§"/>
    <n v="2857"/>
    <n v="443"/>
    <n v="359"/>
    <n v="3659"/>
    <n v="51519"/>
    <n v="7.1022341272152026E-2"/>
    <n v="28256"/>
    <n v="155"/>
    <s v="ChillVibes"/>
    <s v="Hashtags Used.2"/>
    <x v="1"/>
    <n v="7.1022341272152026E-2"/>
  </r>
  <r>
    <s v="SP208"/>
    <s v="Twitter"/>
    <d v="2025-04-07T00:00:00"/>
    <s v="Text"/>
    <s v="From pop to podcasts, itâ€™s all here."/>
    <n v="1403"/>
    <n v="385"/>
    <n v="344"/>
    <n v="2132"/>
    <n v="54223"/>
    <n v="3.9319108127547353E-2"/>
    <n v="72595"/>
    <n v="239"/>
    <s v="IndieWave"/>
    <s v="Hashtags Used.1"/>
    <x v="0"/>
    <n v="3.9319108127547353E-2"/>
  </r>
  <r>
    <s v="SP209"/>
    <s v="Twitter"/>
    <d v="2024-07-19T00:00:00"/>
    <s v="Story"/>
    <s v="Whatâ€™s your vibe today? #SpotifyHits"/>
    <n v="3071"/>
    <n v="126"/>
    <n v="200"/>
    <n v="3397"/>
    <n v="44013"/>
    <n v="7.7181741758116915E-2"/>
    <n v="44679"/>
    <n v="118"/>
    <s v="ChillVibes"/>
    <s v="Hashtags Used.1"/>
    <x v="2"/>
    <n v="7.7181741758116915E-2"/>
  </r>
  <r>
    <s v="SP209"/>
    <s v="Twitter"/>
    <d v="2024-07-19T00:00:00"/>
    <s v="Story"/>
    <s v="Whatâ€™s your vibe today? #SpotifyHits"/>
    <n v="3071"/>
    <n v="126"/>
    <n v="200"/>
    <n v="3397"/>
    <n v="44013"/>
    <n v="7.7181741758116915E-2"/>
    <n v="44679"/>
    <n v="118"/>
    <s v="ChillVibes"/>
    <s v="Hashtags Used.2"/>
    <x v="3"/>
    <n v="7.7181741758116915E-2"/>
  </r>
  <r>
    <s v="SP210"/>
    <s v="Twitter"/>
    <d v="2025-05-03T00:00:00"/>
    <s v="Story"/>
    <s v="Top trending tracks updated daily!"/>
    <n v="1010"/>
    <n v="361"/>
    <n v="240"/>
    <n v="1611"/>
    <n v="47229"/>
    <n v="3.4110398272247981E-2"/>
    <n v="72573"/>
    <n v="275"/>
    <s v="ChillVibes"/>
    <s v="Hashtags Used.1"/>
    <x v="0"/>
    <n v="3.4110398272247981E-2"/>
  </r>
  <r>
    <s v="SP210"/>
    <s v="Twitter"/>
    <d v="2025-05-03T00:00:00"/>
    <s v="Story"/>
    <s v="Top trending tracks updated daily!"/>
    <n v="1010"/>
    <n v="361"/>
    <n v="240"/>
    <n v="1611"/>
    <n v="47229"/>
    <n v="3.4110398272247981E-2"/>
    <n v="72573"/>
    <n v="275"/>
    <s v="ChillVibes"/>
    <s v="Hashtags Used.2"/>
    <x v="1"/>
    <n v="3.4110398272247981E-2"/>
  </r>
  <r>
    <s v="SP211"/>
    <s v="Twitter"/>
    <d v="2024-04-14T00:00:00"/>
    <s v="Story"/>
    <s v="Discover fresh beats on Spotify!"/>
    <n v="1295"/>
    <n v="153"/>
    <n v="81"/>
    <n v="1529"/>
    <n v="48350"/>
    <n v="3.1623578076525334E-2"/>
    <n v="61033"/>
    <n v="232"/>
    <s v="ChillVibes"/>
    <s v="Hashtags Used.1"/>
    <x v="2"/>
    <n v="3.1623578076525334E-2"/>
  </r>
  <r>
    <s v="SP211"/>
    <s v="Twitter"/>
    <d v="2024-04-14T00:00:00"/>
    <s v="Story"/>
    <s v="Discover fresh beats on Spotify!"/>
    <n v="1295"/>
    <n v="153"/>
    <n v="81"/>
    <n v="1529"/>
    <n v="48350"/>
    <n v="3.1623578076525334E-2"/>
    <n v="61033"/>
    <n v="232"/>
    <s v="ChillVibes"/>
    <s v="Hashtags Used.2"/>
    <x v="3"/>
    <n v="3.1623578076525334E-2"/>
  </r>
  <r>
    <s v="SP212"/>
    <s v="Twitter"/>
    <d v="2025-06-19T00:00:00"/>
    <s v="Story"/>
    <s v="Whatâ€™s your vibe today? #SpotifyHits"/>
    <n v="1433"/>
    <n v="452"/>
    <n v="305"/>
    <n v="2190"/>
    <n v="54541"/>
    <n v="4.0153279184466734E-2"/>
    <n v="63700"/>
    <n v="296"/>
    <s v="ChillVibes"/>
    <s v="Hashtags Used.1"/>
    <x v="2"/>
    <n v="4.0153279184466734E-2"/>
  </r>
  <r>
    <s v="SP212"/>
    <s v="Twitter"/>
    <d v="2025-06-19T00:00:00"/>
    <s v="Story"/>
    <s v="Whatâ€™s your vibe today? #SpotifyHits"/>
    <n v="1433"/>
    <n v="452"/>
    <n v="305"/>
    <n v="2190"/>
    <n v="54541"/>
    <n v="4.0153279184466734E-2"/>
    <n v="63700"/>
    <n v="296"/>
    <s v="ChillVibes"/>
    <s v="Hashtags Used.2"/>
    <x v="3"/>
    <n v="4.0153279184466734E-2"/>
  </r>
  <r>
    <s v="SP213"/>
    <s v="Instagram"/>
    <d v="2025-06-24T00:00:00"/>
    <s v="Story"/>
    <s v="Get into the groove with our new drop!"/>
    <n v="4902"/>
    <n v="422"/>
    <n v="376"/>
    <n v="5700"/>
    <n v="31674"/>
    <n v="0.17995832544042431"/>
    <n v="53225"/>
    <n v="147"/>
    <s v="Wrapped2024"/>
    <s v="Hashtags Used.1"/>
    <x v="1"/>
    <n v="0.17995832544042431"/>
  </r>
  <r>
    <s v="SP214"/>
    <s v="Twitter"/>
    <d v="2024-10-09T00:00:00"/>
    <s v="Text"/>
    <s v="Wrapped is here! Relive your top tracks ðŸŽ§"/>
    <n v="2659"/>
    <n v="167"/>
    <n v="73"/>
    <n v="2899"/>
    <n v="23090"/>
    <n v="0.12555218709398008"/>
    <n v="25872"/>
    <n v="293"/>
    <s v="IndieWave"/>
    <s v="Hashtags Used.1"/>
    <x v="0"/>
    <n v="0.12555218709398008"/>
  </r>
  <r>
    <s v="SP215"/>
    <s v="YouTube"/>
    <d v="2025-01-15T00:00:00"/>
    <s v="Text"/>
    <s v="Your weekend playlist is waiting."/>
    <n v="2599"/>
    <n v="324"/>
    <n v="182"/>
    <n v="3105"/>
    <n v="37525"/>
    <n v="8.2744836775483013E-2"/>
    <n v="37216"/>
    <n v="186"/>
    <s v="IndieWave"/>
    <s v="Hashtags Used.1"/>
    <x v="2"/>
    <n v="8.2744836775483013E-2"/>
  </r>
  <r>
    <s v="SP215"/>
    <s v="YouTube"/>
    <d v="2025-01-15T00:00:00"/>
    <s v="Text"/>
    <s v="Your weekend playlist is waiting."/>
    <n v="2599"/>
    <n v="324"/>
    <n v="182"/>
    <n v="3105"/>
    <n v="37525"/>
    <n v="8.2744836775483013E-2"/>
    <n v="37216"/>
    <n v="186"/>
    <s v="IndieWave"/>
    <s v="Hashtags Used.2"/>
    <x v="4"/>
    <n v="8.2744836775483013E-2"/>
  </r>
  <r>
    <s v="SP216"/>
    <s v="Twitter"/>
    <d v="2025-01-12T00:00:00"/>
    <s v="Text"/>
    <s v="Music that moves youâ€”only on Spotify."/>
    <n v="1765"/>
    <n v="285"/>
    <n v="100"/>
    <n v="2150"/>
    <n v="41313"/>
    <n v="5.2041730205988429E-2"/>
    <n v="56575"/>
    <n v="174"/>
    <s v="IndieWave"/>
    <s v="Hashtags Used.1"/>
    <x v="0"/>
    <n v="5.2041730205988429E-2"/>
  </r>
  <r>
    <s v="SP217"/>
    <s v="Instagram"/>
    <d v="2025-05-31T00:00:00"/>
    <s v="Text"/>
    <s v="Whatâ€™s your vibe today? #SpotifyHits"/>
    <n v="2169"/>
    <n v="240"/>
    <n v="57"/>
    <n v="2466"/>
    <n v="26109"/>
    <n v="9.4450189589796618E-2"/>
    <n v="46667"/>
    <n v="133"/>
    <s v="ChillVibes"/>
    <s v="Hashtags Used.1"/>
    <x v="0"/>
    <n v="9.4450189589796618E-2"/>
  </r>
  <r>
    <s v="SP217"/>
    <s v="Instagram"/>
    <d v="2025-05-31T00:00:00"/>
    <s v="Text"/>
    <s v="Whatâ€™s your vibe today? #SpotifyHits"/>
    <n v="2169"/>
    <n v="240"/>
    <n v="57"/>
    <n v="2466"/>
    <n v="26109"/>
    <n v="9.4450189589796618E-2"/>
    <n v="46667"/>
    <n v="133"/>
    <s v="ChillVibes"/>
    <s v="Hashtags Used.2"/>
    <x v="1"/>
    <n v="9.4450189589796618E-2"/>
  </r>
  <r>
    <s v="SP218"/>
    <s v="Twitter"/>
    <d v="2024-10-14T00:00:00"/>
    <s v="Story"/>
    <s v="Explore the latest podcasts now."/>
    <n v="4303"/>
    <n v="306"/>
    <n v="302"/>
    <n v="4911"/>
    <n v="39575"/>
    <n v="0.12409349336702463"/>
    <n v="33762"/>
    <n v="265"/>
    <s v="ChillVibes"/>
    <s v="Hashtags Used.1"/>
    <x v="2"/>
    <n v="0.12409349336702463"/>
  </r>
  <r>
    <s v="SP218"/>
    <s v="Twitter"/>
    <d v="2024-10-14T00:00:00"/>
    <s v="Story"/>
    <s v="Explore the latest podcasts now."/>
    <n v="4303"/>
    <n v="306"/>
    <n v="302"/>
    <n v="4911"/>
    <n v="39575"/>
    <n v="0.12409349336702463"/>
    <n v="33762"/>
    <n v="265"/>
    <s v="ChillVibes"/>
    <s v="Hashtags Used.2"/>
    <x v="3"/>
    <n v="0.12409349336702463"/>
  </r>
  <r>
    <s v="SP219"/>
    <s v="Twitter"/>
    <d v="2024-02-10T00:00:00"/>
    <s v="Text"/>
    <s v="From pop to podcasts, itâ€™s all here."/>
    <n v="1519"/>
    <n v="456"/>
    <n v="379"/>
    <n v="2354"/>
    <n v="51611"/>
    <n v="4.5610431884675749E-2"/>
    <n v="45880"/>
    <n v="176"/>
    <s v="IndieWave"/>
    <s v="Hashtags Used.1"/>
    <x v="0"/>
    <n v="4.5610431884675749E-2"/>
  </r>
  <r>
    <s v="SP220"/>
    <s v="YouTube"/>
    <d v="2024-12-10T00:00:00"/>
    <s v="Text"/>
    <s v="Whatâ€™s your vibe today? #SpotifyHits"/>
    <n v="2569"/>
    <n v="140"/>
    <n v="375"/>
    <n v="3084"/>
    <n v="38372"/>
    <n v="8.0371103929948923E-2"/>
    <n v="22102"/>
    <n v="255"/>
    <s v="IndieWave"/>
    <s v="Hashtags Used.1"/>
    <x v="2"/>
    <n v="8.0371103929948923E-2"/>
  </r>
  <r>
    <s v="SP220"/>
    <s v="YouTube"/>
    <d v="2024-12-10T00:00:00"/>
    <s v="Text"/>
    <s v="Whatâ€™s your vibe today? #SpotifyHits"/>
    <n v="2569"/>
    <n v="140"/>
    <n v="375"/>
    <n v="3084"/>
    <n v="38372"/>
    <n v="8.0371103929948923E-2"/>
    <n v="22102"/>
    <n v="255"/>
    <s v="IndieWave"/>
    <s v="Hashtags Used.2"/>
    <x v="4"/>
    <n v="8.0371103929948923E-2"/>
  </r>
  <r>
    <s v="SP221"/>
    <s v="Twitter"/>
    <d v="2025-05-09T00:00:00"/>
    <s v="Story"/>
    <s v="Music that moves youâ€”only on Spotify."/>
    <n v="2778"/>
    <n v="241"/>
    <n v="317"/>
    <n v="3336"/>
    <n v="26247"/>
    <n v="0.1271002400274317"/>
    <n v="20677"/>
    <n v="282"/>
    <s v="ChillVibes"/>
    <s v="Hashtags Used.1"/>
    <x v="3"/>
    <n v="0.1271002400274317"/>
  </r>
  <r>
    <s v="SP221"/>
    <s v="Twitter"/>
    <d v="2025-05-09T00:00:00"/>
    <s v="Story"/>
    <s v="Music that moves youâ€”only on Spotify."/>
    <n v="2778"/>
    <n v="241"/>
    <n v="317"/>
    <n v="3336"/>
    <n v="26247"/>
    <n v="0.1271002400274317"/>
    <n v="20677"/>
    <n v="282"/>
    <s v="ChillVibes"/>
    <s v="Hashtags Used.2"/>
    <x v="1"/>
    <n v="0.1271002400274317"/>
  </r>
  <r>
    <s v="SP222"/>
    <s v="Twitter"/>
    <d v="2025-06-21T00:00:00"/>
    <s v="Text"/>
    <s v="Explore the latest podcasts now."/>
    <n v="3611"/>
    <n v="127"/>
    <n v="139"/>
    <n v="3877"/>
    <n v="44768"/>
    <n v="8.6602037169406718E-2"/>
    <n v="29435"/>
    <n v="178"/>
    <s v="ChillVibes"/>
    <s v="Hashtags Used.1"/>
    <x v="1"/>
    <n v="8.6602037169406718E-2"/>
  </r>
  <r>
    <s v="SP223"/>
    <s v="Twitter"/>
    <d v="2024-06-19T00:00:00"/>
    <s v="Text"/>
    <s v="Whatâ€™s your vibe today? #SpotifyHits"/>
    <n v="1224"/>
    <n v="168"/>
    <n v="199"/>
    <n v="1591"/>
    <n v="54232"/>
    <n v="2.9336922849977874E-2"/>
    <n v="52844"/>
    <n v="271"/>
    <s v="IndieWave"/>
    <s v="Hashtags Used.1"/>
    <x v="0"/>
    <n v="2.9336922849977874E-2"/>
  </r>
  <r>
    <s v="SP224"/>
    <s v="Twitter"/>
    <d v="2024-12-10T00:00:00"/>
    <s v="Text"/>
    <s v="From pop to podcasts, itâ€™s all here."/>
    <n v="4673"/>
    <n v="270"/>
    <n v="93"/>
    <n v="5036"/>
    <n v="45260"/>
    <n v="0.11126822801590809"/>
    <n v="57513"/>
    <n v="103"/>
    <s v="ChillVibes"/>
    <s v="Hashtags Used.1"/>
    <x v="1"/>
    <n v="0.11126822801590809"/>
  </r>
  <r>
    <s v="SP225"/>
    <s v="YouTube"/>
    <d v="2024-02-01T00:00:00"/>
    <s v="Text"/>
    <s v="Wrapped is here! Relive your top tracks ðŸŽ§"/>
    <n v="1432"/>
    <n v="437"/>
    <n v="267"/>
    <n v="2136"/>
    <n v="40634"/>
    <n v="5.2566815966924252E-2"/>
    <n v="54511"/>
    <n v="197"/>
    <s v="IndieWave"/>
    <s v="Hashtags Used.1"/>
    <x v="2"/>
    <n v="5.2566815966924252E-2"/>
  </r>
  <r>
    <s v="SP225"/>
    <s v="YouTube"/>
    <d v="2024-02-01T00:00:00"/>
    <s v="Text"/>
    <s v="Wrapped is here! Relive your top tracks ðŸŽ§"/>
    <n v="1432"/>
    <n v="437"/>
    <n v="267"/>
    <n v="2136"/>
    <n v="40634"/>
    <n v="5.2566815966924252E-2"/>
    <n v="54511"/>
    <n v="197"/>
    <s v="IndieWave"/>
    <s v="Hashtags Used.2"/>
    <x v="4"/>
    <n v="5.2566815966924252E-2"/>
  </r>
  <r>
    <s v="SP226"/>
    <s v="Twitter"/>
    <d v="2024-01-17T00:00:00"/>
    <s v="Story"/>
    <s v="New music just dropped. Hit play!"/>
    <n v="2174"/>
    <n v="499"/>
    <n v="212"/>
    <n v="2885"/>
    <n v="54938"/>
    <n v="5.2513742764570971E-2"/>
    <n v="27190"/>
    <n v="265"/>
    <s v="ChillVibes"/>
    <s v="Hashtags Used.1"/>
    <x v="3"/>
    <n v="5.2513742764570971E-2"/>
  </r>
  <r>
    <s v="SP226"/>
    <s v="Twitter"/>
    <d v="2024-01-17T00:00:00"/>
    <s v="Story"/>
    <s v="New music just dropped. Hit play!"/>
    <n v="2174"/>
    <n v="499"/>
    <n v="212"/>
    <n v="2885"/>
    <n v="54938"/>
    <n v="5.2513742764570971E-2"/>
    <n v="27190"/>
    <n v="265"/>
    <s v="ChillVibes"/>
    <s v="Hashtags Used.2"/>
    <x v="1"/>
    <n v="5.2513742764570971E-2"/>
  </r>
  <r>
    <s v="SP227"/>
    <s v="YouTube"/>
    <d v="2025-03-22T00:00:00"/>
    <s v="Text"/>
    <s v="Music that moves youâ€”only on Spotify."/>
    <n v="4308"/>
    <n v="171"/>
    <n v="106"/>
    <n v="4585"/>
    <n v="36955"/>
    <n v="0.12406981463942633"/>
    <n v="23949"/>
    <n v="294"/>
    <s v="IndieWave"/>
    <s v="Hashtags Used.1"/>
    <x v="2"/>
    <n v="0.12406981463942633"/>
  </r>
  <r>
    <s v="SP227"/>
    <s v="YouTube"/>
    <d v="2025-03-22T00:00:00"/>
    <s v="Text"/>
    <s v="Music that moves youâ€”only on Spotify."/>
    <n v="4308"/>
    <n v="171"/>
    <n v="106"/>
    <n v="4585"/>
    <n v="36955"/>
    <n v="0.12406981463942633"/>
    <n v="23949"/>
    <n v="294"/>
    <s v="IndieWave"/>
    <s v="Hashtags Used.2"/>
    <x v="4"/>
    <n v="0.12406981463942633"/>
  </r>
  <r>
    <s v="SP228"/>
    <s v="YouTube"/>
    <d v="2024-05-30T00:00:00"/>
    <s v="Reel"/>
    <s v="Whatâ€™s your vibe today? #SpotifyHits"/>
    <n v="1060"/>
    <n v="442"/>
    <n v="319"/>
    <n v="1821"/>
    <n v="57194"/>
    <n v="3.1839004091338254E-2"/>
    <n v="24258"/>
    <n v="101"/>
    <s v="SummerBeats"/>
    <s v="Hashtags Used.1"/>
    <x v="2"/>
    <n v="3.1839004091338254E-2"/>
  </r>
  <r>
    <s v="SP228"/>
    <s v="YouTube"/>
    <d v="2024-05-30T00:00:00"/>
    <s v="Reel"/>
    <s v="Whatâ€™s your vibe today? #SpotifyHits"/>
    <n v="1060"/>
    <n v="442"/>
    <n v="319"/>
    <n v="1821"/>
    <n v="57194"/>
    <n v="3.1839004091338254E-2"/>
    <n v="24258"/>
    <n v="101"/>
    <s v="SummerBeats"/>
    <s v="Hashtags Used.2"/>
    <x v="0"/>
    <n v="3.1839004091338254E-2"/>
  </r>
  <r>
    <s v="SP229"/>
    <s v="YouTube"/>
    <d v="2024-02-24T00:00:00"/>
    <s v="Text"/>
    <s v="Music that moves youâ€”only on Spotify."/>
    <n v="4653"/>
    <n v="226"/>
    <n v="349"/>
    <n v="5228"/>
    <n v="56876"/>
    <n v="9.191926295801392E-2"/>
    <n v="28452"/>
    <n v="257"/>
    <s v="IndieWave"/>
    <s v="Hashtags Used.1"/>
    <x v="2"/>
    <n v="9.191926295801392E-2"/>
  </r>
  <r>
    <s v="SP229"/>
    <s v="YouTube"/>
    <d v="2024-02-24T00:00:00"/>
    <s v="Text"/>
    <s v="Music that moves youâ€”only on Spotify."/>
    <n v="4653"/>
    <n v="226"/>
    <n v="349"/>
    <n v="5228"/>
    <n v="56876"/>
    <n v="9.191926295801392E-2"/>
    <n v="28452"/>
    <n v="257"/>
    <s v="IndieWave"/>
    <s v="Hashtags Used.2"/>
    <x v="4"/>
    <n v="9.191926295801392E-2"/>
  </r>
  <r>
    <s v="SP230"/>
    <s v="YouTube"/>
    <d v="2025-05-14T00:00:00"/>
    <s v="Text"/>
    <s v="Discover fresh beats on Spotify!"/>
    <n v="1701"/>
    <n v="272"/>
    <n v="385"/>
    <n v="2358"/>
    <n v="47496"/>
    <n v="4.9646286003031836E-2"/>
    <n v="40832"/>
    <n v="246"/>
    <s v="IndieWave"/>
    <s v="Hashtags Used.1"/>
    <x v="2"/>
    <n v="4.9646286003031836E-2"/>
  </r>
  <r>
    <s v="SP230"/>
    <s v="YouTube"/>
    <d v="2025-05-14T00:00:00"/>
    <s v="Text"/>
    <s v="Discover fresh beats on Spotify!"/>
    <n v="1701"/>
    <n v="272"/>
    <n v="385"/>
    <n v="2358"/>
    <n v="47496"/>
    <n v="4.9646286003031836E-2"/>
    <n v="40832"/>
    <n v="246"/>
    <s v="IndieWave"/>
    <s v="Hashtags Used.2"/>
    <x v="4"/>
    <n v="4.9646286003031836E-2"/>
  </r>
  <r>
    <s v="SP231"/>
    <s v="Instagram"/>
    <d v="2024-03-28T00:00:00"/>
    <s v="Text"/>
    <s v="Whatâ€™s your vibe today? #SpotifyHits"/>
    <n v="1673"/>
    <n v="280"/>
    <n v="67"/>
    <n v="2020"/>
    <n v="29847"/>
    <n v="6.76784936509532E-2"/>
    <n v="48016"/>
    <n v="213"/>
    <s v="ChillVibes"/>
    <s v="Hashtags Used.1"/>
    <x v="0"/>
    <n v="6.76784936509532E-2"/>
  </r>
  <r>
    <s v="SP231"/>
    <s v="Instagram"/>
    <d v="2024-03-28T00:00:00"/>
    <s v="Text"/>
    <s v="Whatâ€™s your vibe today? #SpotifyHits"/>
    <n v="1673"/>
    <n v="280"/>
    <n v="67"/>
    <n v="2020"/>
    <n v="29847"/>
    <n v="6.76784936509532E-2"/>
    <n v="48016"/>
    <n v="213"/>
    <s v="ChillVibes"/>
    <s v="Hashtags Used.2"/>
    <x v="1"/>
    <n v="6.76784936509532E-2"/>
  </r>
  <r>
    <s v="SP232"/>
    <s v="YouTube"/>
    <d v="2025-03-07T00:00:00"/>
    <s v="Text"/>
    <s v="Top trending tracks updated daily!"/>
    <n v="4310"/>
    <n v="284"/>
    <n v="306"/>
    <n v="4900"/>
    <n v="44606"/>
    <n v="0.10985069273191947"/>
    <n v="42604"/>
    <n v="290"/>
    <s v="IndieWave"/>
    <s v="Hashtags Used.1"/>
    <x v="2"/>
    <n v="0.10985069273191947"/>
  </r>
  <r>
    <s v="SP232"/>
    <s v="YouTube"/>
    <d v="2025-03-07T00:00:00"/>
    <s v="Text"/>
    <s v="Top trending tracks updated daily!"/>
    <n v="4310"/>
    <n v="284"/>
    <n v="306"/>
    <n v="4900"/>
    <n v="44606"/>
    <n v="0.10985069273191947"/>
    <n v="42604"/>
    <n v="290"/>
    <s v="IndieWave"/>
    <s v="Hashtags Used.2"/>
    <x v="4"/>
    <n v="0.10985069273191947"/>
  </r>
  <r>
    <s v="SP233"/>
    <s v="Twitter"/>
    <d v="2024-10-20T00:00:00"/>
    <s v="Text"/>
    <s v="From pop to podcasts, itâ€™s all here."/>
    <n v="2752"/>
    <n v="309"/>
    <n v="91"/>
    <n v="3152"/>
    <n v="39038"/>
    <n v="8.0741841282852611E-2"/>
    <n v="28095"/>
    <n v="277"/>
    <s v="ChillVibes"/>
    <s v="Hashtags Used.1"/>
    <x v="1"/>
    <n v="8.0741841282852611E-2"/>
  </r>
  <r>
    <s v="SP234"/>
    <s v="Twitter"/>
    <d v="2024-02-02T00:00:00"/>
    <s v="Text"/>
    <s v="From pop to podcasts, itâ€™s all here."/>
    <n v="3818"/>
    <n v="115"/>
    <n v="286"/>
    <n v="4219"/>
    <n v="25127"/>
    <n v="0.16790703227603773"/>
    <n v="22277"/>
    <n v="263"/>
    <s v="ChillVibes"/>
    <s v="Hashtags Used.1"/>
    <x v="1"/>
    <n v="0.16790703227603773"/>
  </r>
  <r>
    <s v="SP235"/>
    <s v="YouTube"/>
    <d v="2024-09-07T00:00:00"/>
    <s v="Text"/>
    <s v="Your weekend playlist is waiting."/>
    <n v="2101"/>
    <n v="411"/>
    <n v="190"/>
    <n v="2702"/>
    <n v="41791"/>
    <n v="6.4655069273288512E-2"/>
    <n v="57090"/>
    <n v="172"/>
    <s v="IndieWave"/>
    <s v="Hashtags Used.1"/>
    <x v="2"/>
    <n v="6.4655069273288512E-2"/>
  </r>
  <r>
    <s v="SP235"/>
    <s v="YouTube"/>
    <d v="2024-09-07T00:00:00"/>
    <s v="Text"/>
    <s v="Your weekend playlist is waiting."/>
    <n v="2101"/>
    <n v="411"/>
    <n v="190"/>
    <n v="2702"/>
    <n v="41791"/>
    <n v="6.4655069273288512E-2"/>
    <n v="57090"/>
    <n v="172"/>
    <s v="IndieWave"/>
    <s v="Hashtags Used.2"/>
    <x v="4"/>
    <n v="6.4655069273288512E-2"/>
  </r>
  <r>
    <s v="SP236"/>
    <s v="Instagram"/>
    <d v="2024-12-20T00:00:00"/>
    <s v="Text"/>
    <s v="Discover fresh beats on Spotify!"/>
    <n v="2519"/>
    <n v="202"/>
    <n v="239"/>
    <n v="2960"/>
    <n v="36245"/>
    <n v="8.1666436749896543E-2"/>
    <n v="48606"/>
    <n v="145"/>
    <s v="IndieWave"/>
    <s v="Hashtags Used.1"/>
    <x v="2"/>
    <n v="8.1666436749896543E-2"/>
  </r>
  <r>
    <s v="SP237"/>
    <s v="YouTube"/>
    <d v="2024-01-14T00:00:00"/>
    <s v="Text"/>
    <s v="Whatâ€™s your vibe today? #SpotifyHits"/>
    <n v="4502"/>
    <n v="238"/>
    <n v="386"/>
    <n v="5126"/>
    <n v="39198"/>
    <n v="0.13077197816215114"/>
    <n v="25050"/>
    <n v="297"/>
    <s v="IndieWave"/>
    <s v="Hashtags Used.1"/>
    <x v="2"/>
    <n v="0.13077197816215114"/>
  </r>
  <r>
    <s v="SP237"/>
    <s v="YouTube"/>
    <d v="2024-01-14T00:00:00"/>
    <s v="Text"/>
    <s v="Whatâ€™s your vibe today? #SpotifyHits"/>
    <n v="4502"/>
    <n v="238"/>
    <n v="386"/>
    <n v="5126"/>
    <n v="39198"/>
    <n v="0.13077197816215114"/>
    <n v="25050"/>
    <n v="297"/>
    <s v="IndieWave"/>
    <s v="Hashtags Used.2"/>
    <x v="4"/>
    <n v="0.13077197816215114"/>
  </r>
  <r>
    <s v="SP238"/>
    <s v="Instagram"/>
    <d v="2025-06-15T00:00:00"/>
    <s v="Text"/>
    <s v="Explore the latest podcasts now."/>
    <n v="2478"/>
    <n v="427"/>
    <n v="242"/>
    <n v="3147"/>
    <n v="59272"/>
    <n v="5.3094209744904843E-2"/>
    <n v="37833"/>
    <n v="214"/>
    <s v="ChillVibes"/>
    <s v="Hashtags Used.1"/>
    <x v="0"/>
    <n v="5.3094209744904843E-2"/>
  </r>
  <r>
    <s v="SP238"/>
    <s v="Instagram"/>
    <d v="2025-06-15T00:00:00"/>
    <s v="Text"/>
    <s v="Explore the latest podcasts now."/>
    <n v="2478"/>
    <n v="427"/>
    <n v="242"/>
    <n v="3147"/>
    <n v="59272"/>
    <n v="5.3094209744904843E-2"/>
    <n v="37833"/>
    <n v="214"/>
    <s v="ChillVibes"/>
    <s v="Hashtags Used.2"/>
    <x v="1"/>
    <n v="5.3094209744904843E-2"/>
  </r>
  <r>
    <s v="SP239"/>
    <s v="Twitter"/>
    <d v="2024-12-13T00:00:00"/>
    <s v="Story"/>
    <s v="New music just dropped. Hit play!"/>
    <n v="4984"/>
    <n v="300"/>
    <n v="338"/>
    <n v="5622"/>
    <n v="32900"/>
    <n v="0.17088145896656534"/>
    <n v="31691"/>
    <n v="160"/>
    <s v="ChillVibes"/>
    <s v="Hashtags Used.1"/>
    <x v="3"/>
    <n v="0.17088145896656534"/>
  </r>
  <r>
    <s v="SP239"/>
    <s v="Twitter"/>
    <d v="2024-12-13T00:00:00"/>
    <s v="Story"/>
    <s v="New music just dropped. Hit play!"/>
    <n v="4984"/>
    <n v="300"/>
    <n v="338"/>
    <n v="5622"/>
    <n v="32900"/>
    <n v="0.17088145896656534"/>
    <n v="31691"/>
    <n v="160"/>
    <s v="ChillVibes"/>
    <s v="Hashtags Used.2"/>
    <x v="1"/>
    <n v="0.17088145896656534"/>
  </r>
  <r>
    <s v="SP240"/>
    <s v="YouTube"/>
    <d v="2024-08-29T00:00:00"/>
    <s v="Text"/>
    <s v="Wrapped is here! Relive your top tracks ðŸŽ§"/>
    <n v="4774"/>
    <n v="389"/>
    <n v="358"/>
    <n v="5521"/>
    <n v="52346"/>
    <n v="0.10547128720437092"/>
    <n v="30518"/>
    <n v="277"/>
    <s v="IndieWave"/>
    <s v="Hashtags Used.1"/>
    <x v="2"/>
    <n v="0.10547128720437092"/>
  </r>
  <r>
    <s v="SP240"/>
    <s v="YouTube"/>
    <d v="2024-08-29T00:00:00"/>
    <s v="Text"/>
    <s v="Wrapped is here! Relive your top tracks ðŸŽ§"/>
    <n v="4774"/>
    <n v="389"/>
    <n v="358"/>
    <n v="5521"/>
    <n v="52346"/>
    <n v="0.10547128720437092"/>
    <n v="30518"/>
    <n v="277"/>
    <s v="IndieWave"/>
    <s v="Hashtags Used.2"/>
    <x v="4"/>
    <n v="0.10547128720437092"/>
  </r>
  <r>
    <s v="SP241"/>
    <s v="Twitter"/>
    <d v="2024-09-15T00:00:00"/>
    <s v="Text"/>
    <s v="Get into the groove with our new drop!"/>
    <n v="2145"/>
    <n v="340"/>
    <n v="85"/>
    <n v="2570"/>
    <n v="53323"/>
    <n v="4.819683813738912E-2"/>
    <n v="49938"/>
    <n v="104"/>
    <s v="ChillVibes"/>
    <s v="Hashtags Used.1"/>
    <x v="1"/>
    <n v="4.819683813738912E-2"/>
  </r>
  <r>
    <s v="SP242"/>
    <s v="Twitter"/>
    <d v="2025-04-12T00:00:00"/>
    <s v="Story"/>
    <s v="From pop to podcasts, itâ€™s all here."/>
    <n v="4315"/>
    <n v="208"/>
    <n v="273"/>
    <n v="4796"/>
    <n v="35780"/>
    <n v="0.13404136389044158"/>
    <n v="44349"/>
    <n v="133"/>
    <s v="ChillVibes"/>
    <s v="Hashtags Used.1"/>
    <x v="2"/>
    <n v="0.13404136389044158"/>
  </r>
  <r>
    <s v="SP242"/>
    <s v="Twitter"/>
    <d v="2025-04-12T00:00:00"/>
    <s v="Story"/>
    <s v="From pop to podcasts, itâ€™s all here."/>
    <n v="4315"/>
    <n v="208"/>
    <n v="273"/>
    <n v="4796"/>
    <n v="35780"/>
    <n v="0.13404136389044158"/>
    <n v="44349"/>
    <n v="133"/>
    <s v="ChillVibes"/>
    <s v="Hashtags Used.2"/>
    <x v="3"/>
    <n v="0.13404136389044158"/>
  </r>
  <r>
    <s v="SP243"/>
    <s v="Twitter"/>
    <d v="2024-12-10T00:00:00"/>
    <s v="Story"/>
    <s v="Wrapped is here! Relive your top tracks ðŸŽ§"/>
    <n v="2267"/>
    <n v="230"/>
    <n v="243"/>
    <n v="2740"/>
    <n v="27904"/>
    <n v="9.8193807339449546E-2"/>
    <n v="69771"/>
    <n v="255"/>
    <s v="ChillVibes"/>
    <s v="Hashtags Used.1"/>
    <x v="2"/>
    <n v="9.8193807339449546E-2"/>
  </r>
  <r>
    <s v="SP243"/>
    <s v="Twitter"/>
    <d v="2024-12-10T00:00:00"/>
    <s v="Story"/>
    <s v="Wrapped is here! Relive your top tracks ðŸŽ§"/>
    <n v="2267"/>
    <n v="230"/>
    <n v="243"/>
    <n v="2740"/>
    <n v="27904"/>
    <n v="9.8193807339449546E-2"/>
    <n v="69771"/>
    <n v="255"/>
    <s v="ChillVibes"/>
    <s v="Hashtags Used.2"/>
    <x v="3"/>
    <n v="9.8193807339449546E-2"/>
  </r>
  <r>
    <s v="SP244"/>
    <s v="YouTube"/>
    <d v="2025-06-08T00:00:00"/>
    <s v="Text"/>
    <s v="Music that moves youâ€”only on Spotify."/>
    <n v="4375"/>
    <n v="303"/>
    <n v="294"/>
    <n v="4972"/>
    <n v="57468"/>
    <n v="8.6517714206166912E-2"/>
    <n v="53397"/>
    <n v="159"/>
    <s v="IndieWave"/>
    <s v="Hashtags Used.1"/>
    <x v="2"/>
    <n v="8.6517714206166912E-2"/>
  </r>
  <r>
    <s v="SP244"/>
    <s v="YouTube"/>
    <d v="2025-06-08T00:00:00"/>
    <s v="Text"/>
    <s v="Music that moves youâ€”only on Spotify."/>
    <n v="4375"/>
    <n v="303"/>
    <n v="294"/>
    <n v="4972"/>
    <n v="57468"/>
    <n v="8.6517714206166912E-2"/>
    <n v="53397"/>
    <n v="159"/>
    <s v="IndieWave"/>
    <s v="Hashtags Used.2"/>
    <x v="4"/>
    <n v="8.6517714206166912E-2"/>
  </r>
  <r>
    <s v="SP245"/>
    <s v="Twitter"/>
    <d v="2025-01-09T00:00:00"/>
    <s v="Story"/>
    <s v="Your weekend playlist is waiting."/>
    <n v="3817"/>
    <n v="284"/>
    <n v="204"/>
    <n v="4305"/>
    <n v="46434"/>
    <n v="9.2712236723090841E-2"/>
    <n v="53396"/>
    <n v="104"/>
    <s v="ChillVibes"/>
    <s v="Hashtags Used.1"/>
    <x v="3"/>
    <n v="9.2712236723090841E-2"/>
  </r>
  <r>
    <s v="SP245"/>
    <s v="Twitter"/>
    <d v="2025-01-09T00:00:00"/>
    <s v="Story"/>
    <s v="Your weekend playlist is waiting."/>
    <n v="3817"/>
    <n v="284"/>
    <n v="204"/>
    <n v="4305"/>
    <n v="46434"/>
    <n v="9.2712236723090841E-2"/>
    <n v="53396"/>
    <n v="104"/>
    <s v="ChillVibes"/>
    <s v="Hashtags Used.2"/>
    <x v="1"/>
    <n v="9.2712236723090841E-2"/>
  </r>
  <r>
    <s v="SP246"/>
    <s v="Twitter"/>
    <d v="2024-07-08T00:00:00"/>
    <s v="Story"/>
    <s v="Top trending tracks updated daily!"/>
    <n v="2981"/>
    <n v="258"/>
    <n v="168"/>
    <n v="3407"/>
    <n v="20677"/>
    <n v="0.16477245248343569"/>
    <n v="68290"/>
    <n v="130"/>
    <s v="ChillVibes"/>
    <s v="Hashtags Used.1"/>
    <x v="0"/>
    <n v="0.16477245248343569"/>
  </r>
  <r>
    <s v="SP246"/>
    <s v="Twitter"/>
    <d v="2024-07-08T00:00:00"/>
    <s v="Story"/>
    <s v="Top trending tracks updated daily!"/>
    <n v="2981"/>
    <n v="258"/>
    <n v="168"/>
    <n v="3407"/>
    <n v="20677"/>
    <n v="0.16477245248343569"/>
    <n v="68290"/>
    <n v="130"/>
    <s v="ChillVibes"/>
    <s v="Hashtags Used.2"/>
    <x v="1"/>
    <n v="0.16477245248343569"/>
  </r>
  <r>
    <s v="SP247"/>
    <s v="Twitter"/>
    <d v="2024-09-16T00:00:00"/>
    <s v="Story"/>
    <s v="Your weekend playlist is waiting."/>
    <n v="3300"/>
    <n v="354"/>
    <n v="397"/>
    <n v="4051"/>
    <n v="56773"/>
    <n v="7.1354340971940891E-2"/>
    <n v="72110"/>
    <n v="163"/>
    <s v="ChillVibes"/>
    <s v="Hashtags Used.1"/>
    <x v="2"/>
    <n v="7.1354340971940891E-2"/>
  </r>
  <r>
    <s v="SP247"/>
    <s v="Twitter"/>
    <d v="2024-09-16T00:00:00"/>
    <s v="Story"/>
    <s v="Your weekend playlist is waiting."/>
    <n v="3300"/>
    <n v="354"/>
    <n v="397"/>
    <n v="4051"/>
    <n v="56773"/>
    <n v="7.1354340971940891E-2"/>
    <n v="72110"/>
    <n v="163"/>
    <s v="ChillVibes"/>
    <s v="Hashtags Used.2"/>
    <x v="3"/>
    <n v="7.1354340971940891E-2"/>
  </r>
  <r>
    <s v="SP248"/>
    <s v="YouTube"/>
    <d v="2024-06-14T00:00:00"/>
    <s v="Reel"/>
    <s v="Wrapped is here! Relive your top tracks ðŸŽ§"/>
    <n v="4722"/>
    <n v="310"/>
    <n v="344"/>
    <n v="5376"/>
    <n v="27911"/>
    <n v="0.19261223173659131"/>
    <n v="19000"/>
    <n v="225"/>
    <s v="SummerBeats"/>
    <s v="Hashtags Used.1"/>
    <x v="2"/>
    <n v="0.19261223173659131"/>
  </r>
  <r>
    <s v="SP248"/>
    <s v="YouTube"/>
    <d v="2024-06-14T00:00:00"/>
    <s v="Reel"/>
    <s v="Wrapped is here! Relive your top tracks ðŸŽ§"/>
    <n v="4722"/>
    <n v="310"/>
    <n v="344"/>
    <n v="5376"/>
    <n v="27911"/>
    <n v="0.19261223173659131"/>
    <n v="19000"/>
    <n v="225"/>
    <s v="SummerBeats"/>
    <s v="Hashtags Used.2"/>
    <x v="0"/>
    <n v="0.19261223173659131"/>
  </r>
  <r>
    <s v="SP249"/>
    <s v="Instagram"/>
    <d v="2024-03-06T00:00:00"/>
    <s v="Text"/>
    <s v="Whatâ€™s your vibe today? #SpotifyHits"/>
    <n v="3529"/>
    <n v="263"/>
    <n v="107"/>
    <n v="3899"/>
    <n v="26570"/>
    <n v="0.14674444862627023"/>
    <n v="19367"/>
    <n v="96"/>
    <s v="IndieWave"/>
    <s v="Hashtags Used.1"/>
    <x v="2"/>
    <n v="0.14674444862627023"/>
  </r>
  <r>
    <s v="SP250"/>
    <s v="Twitter"/>
    <d v="2025-05-15T00:00:00"/>
    <s v="Text"/>
    <s v="Your weekend playlist is waiting."/>
    <n v="4782"/>
    <n v="210"/>
    <n v="311"/>
    <n v="5303"/>
    <n v="29793"/>
    <n v="0.17799483100057059"/>
    <n v="37543"/>
    <n v="145"/>
    <s v="ChillVibes"/>
    <s v="Hashtags Used.1"/>
    <x v="1"/>
    <n v="0.17799483100057059"/>
  </r>
  <r>
    <s v="SP251"/>
    <s v="Twitter"/>
    <d v="2024-07-07T00:00:00"/>
    <s v="Text"/>
    <s v="Whatâ€™s your vibe today? #SpotifyHits"/>
    <n v="1848"/>
    <n v="417"/>
    <n v="294"/>
    <n v="2559"/>
    <n v="57819"/>
    <n v="4.4258807658382193E-2"/>
    <n v="19798"/>
    <n v="262"/>
    <s v="IndieWave"/>
    <s v="Hashtags Used.1"/>
    <x v="0"/>
    <n v="4.4258807658382193E-2"/>
  </r>
  <r>
    <s v="SP252"/>
    <s v="YouTube"/>
    <d v="2024-10-26T00:00:00"/>
    <s v="Text"/>
    <s v="New music just dropped. Hit play!"/>
    <n v="4676"/>
    <n v="211"/>
    <n v="55"/>
    <n v="4942"/>
    <n v="45917"/>
    <n v="0.10762898272970794"/>
    <n v="73503"/>
    <n v="248"/>
    <s v="IndieWave"/>
    <s v="Hashtags Used.1"/>
    <x v="2"/>
    <n v="0.10762898272970794"/>
  </r>
  <r>
    <s v="SP252"/>
    <s v="YouTube"/>
    <d v="2024-10-26T00:00:00"/>
    <s v="Text"/>
    <s v="New music just dropped. Hit play!"/>
    <n v="4676"/>
    <n v="211"/>
    <n v="55"/>
    <n v="4942"/>
    <n v="45917"/>
    <n v="0.10762898272970794"/>
    <n v="73503"/>
    <n v="248"/>
    <s v="IndieWave"/>
    <s v="Hashtags Used.2"/>
    <x v="4"/>
    <n v="0.10762898272970794"/>
  </r>
  <r>
    <s v="SP253"/>
    <s v="YouTube"/>
    <d v="2024-08-08T00:00:00"/>
    <s v="Text"/>
    <s v="From pop to podcasts, itâ€™s all here."/>
    <n v="1994"/>
    <n v="197"/>
    <n v="290"/>
    <n v="2481"/>
    <n v="49500"/>
    <n v="5.0121212121212122E-2"/>
    <n v="23343"/>
    <n v="160"/>
    <s v="IndieWave"/>
    <s v="Hashtags Used.1"/>
    <x v="2"/>
    <n v="5.0121212121212122E-2"/>
  </r>
  <r>
    <s v="SP253"/>
    <s v="YouTube"/>
    <d v="2024-08-08T00:00:00"/>
    <s v="Text"/>
    <s v="From pop to podcasts, itâ€™s all here."/>
    <n v="1994"/>
    <n v="197"/>
    <n v="290"/>
    <n v="2481"/>
    <n v="49500"/>
    <n v="5.0121212121212122E-2"/>
    <n v="23343"/>
    <n v="160"/>
    <s v="IndieWave"/>
    <s v="Hashtags Used.2"/>
    <x v="4"/>
    <n v="5.0121212121212122E-2"/>
  </r>
  <r>
    <s v="SP254"/>
    <s v="Twitter"/>
    <d v="2025-02-03T00:00:00"/>
    <s v="Text"/>
    <s v="Whatâ€™s your vibe today? #SpotifyHits"/>
    <n v="4995"/>
    <n v="231"/>
    <n v="94"/>
    <n v="5320"/>
    <n v="34431"/>
    <n v="0.15451192239551567"/>
    <n v="32560"/>
    <n v="262"/>
    <s v="ChillVibes"/>
    <s v="Hashtags Used.1"/>
    <x v="1"/>
    <n v="0.15451192239551567"/>
  </r>
  <r>
    <s v="SP255"/>
    <s v="Twitter"/>
    <d v="2024-04-03T00:00:00"/>
    <s v="Story"/>
    <s v="Top trending tracks updated daily!"/>
    <n v="2291"/>
    <n v="146"/>
    <n v="399"/>
    <n v="2836"/>
    <n v="49319"/>
    <n v="5.7503193495407452E-2"/>
    <n v="28056"/>
    <n v="90"/>
    <s v="ChillVibes"/>
    <s v="Hashtags Used.1"/>
    <x v="2"/>
    <n v="5.7503193495407452E-2"/>
  </r>
  <r>
    <s v="SP255"/>
    <s v="Twitter"/>
    <d v="2024-04-03T00:00:00"/>
    <s v="Story"/>
    <s v="Top trending tracks updated daily!"/>
    <n v="2291"/>
    <n v="146"/>
    <n v="399"/>
    <n v="2836"/>
    <n v="49319"/>
    <n v="5.7503193495407452E-2"/>
    <n v="28056"/>
    <n v="90"/>
    <s v="ChillVibes"/>
    <s v="Hashtags Used.2"/>
    <x v="3"/>
    <n v="5.7503193495407452E-2"/>
  </r>
  <r>
    <s v="SP256"/>
    <s v="Twitter"/>
    <d v="2024-07-08T00:00:00"/>
    <s v="Story"/>
    <s v="Wrapped is here! Relive your top tracks ðŸŽ§"/>
    <n v="2304"/>
    <n v="289"/>
    <n v="161"/>
    <n v="2754"/>
    <n v="52645"/>
    <n v="5.2312660271630736E-2"/>
    <n v="66262"/>
    <n v="146"/>
    <s v="ChillVibes"/>
    <s v="Hashtags Used.1"/>
    <x v="3"/>
    <n v="5.2312660271630736E-2"/>
  </r>
  <r>
    <s v="SP256"/>
    <s v="Twitter"/>
    <d v="2024-07-08T00:00:00"/>
    <s v="Story"/>
    <s v="Wrapped is here! Relive your top tracks ðŸŽ§"/>
    <n v="2304"/>
    <n v="289"/>
    <n v="161"/>
    <n v="2754"/>
    <n v="52645"/>
    <n v="5.2312660271630736E-2"/>
    <n v="66262"/>
    <n v="146"/>
    <s v="ChillVibes"/>
    <s v="Hashtags Used.2"/>
    <x v="1"/>
    <n v="5.2312660271630736E-2"/>
  </r>
  <r>
    <s v="SP257"/>
    <s v="Twitter"/>
    <d v="2024-06-08T00:00:00"/>
    <s v="Story"/>
    <s v="Top trending tracks updated daily!"/>
    <n v="3413"/>
    <n v="326"/>
    <n v="86"/>
    <n v="3825"/>
    <n v="44680"/>
    <n v="8.5608773500447627E-2"/>
    <n v="52719"/>
    <n v="272"/>
    <s v="ChillVibes"/>
    <s v="Hashtags Used.1"/>
    <x v="2"/>
    <n v="8.5608773500447627E-2"/>
  </r>
  <r>
    <s v="SP257"/>
    <s v="Twitter"/>
    <d v="2024-06-08T00:00:00"/>
    <s v="Story"/>
    <s v="Top trending tracks updated daily!"/>
    <n v="3413"/>
    <n v="326"/>
    <n v="86"/>
    <n v="3825"/>
    <n v="44680"/>
    <n v="8.5608773500447627E-2"/>
    <n v="52719"/>
    <n v="272"/>
    <s v="ChillVibes"/>
    <s v="Hashtags Used.2"/>
    <x v="3"/>
    <n v="8.5608773500447627E-2"/>
  </r>
  <r>
    <s v="SP258"/>
    <s v="YouTube"/>
    <d v="2025-03-20T00:00:00"/>
    <s v="Reel"/>
    <s v="From pop to podcasts, itâ€™s all here."/>
    <n v="1453"/>
    <n v="156"/>
    <n v="178"/>
    <n v="1787"/>
    <n v="52980"/>
    <n v="3.3729709324273313E-2"/>
    <n v="57180"/>
    <n v="286"/>
    <s v="SummerBeats"/>
    <s v="Hashtags Used.1"/>
    <x v="2"/>
    <n v="3.3729709324273313E-2"/>
  </r>
  <r>
    <s v="SP258"/>
    <s v="YouTube"/>
    <d v="2025-03-20T00:00:00"/>
    <s v="Reel"/>
    <s v="From pop to podcasts, itâ€™s all here."/>
    <n v="1453"/>
    <n v="156"/>
    <n v="178"/>
    <n v="1787"/>
    <n v="52980"/>
    <n v="3.3729709324273313E-2"/>
    <n v="57180"/>
    <n v="286"/>
    <s v="SummerBeats"/>
    <s v="Hashtags Used.2"/>
    <x v="0"/>
    <n v="3.3729709324273313E-2"/>
  </r>
  <r>
    <s v="SP259"/>
    <s v="Twitter"/>
    <d v="2025-01-19T00:00:00"/>
    <s v="Story"/>
    <s v="Music that moves youâ€”only on Spotify."/>
    <n v="1651"/>
    <n v="480"/>
    <n v="282"/>
    <n v="2413"/>
    <n v="32140"/>
    <n v="7.5077784691972627E-2"/>
    <n v="70560"/>
    <n v="138"/>
    <s v="ChillVibes"/>
    <s v="Hashtags Used.1"/>
    <x v="0"/>
    <n v="7.5077784691972627E-2"/>
  </r>
  <r>
    <s v="SP259"/>
    <s v="Twitter"/>
    <d v="2025-01-19T00:00:00"/>
    <s v="Story"/>
    <s v="Music that moves youâ€”only on Spotify."/>
    <n v="1651"/>
    <n v="480"/>
    <n v="282"/>
    <n v="2413"/>
    <n v="32140"/>
    <n v="7.5077784691972627E-2"/>
    <n v="70560"/>
    <n v="138"/>
    <s v="ChillVibes"/>
    <s v="Hashtags Used.2"/>
    <x v="1"/>
    <n v="7.5077784691972627E-2"/>
  </r>
  <r>
    <s v="SP260"/>
    <s v="Twitter"/>
    <d v="2025-01-05T00:00:00"/>
    <s v="Story"/>
    <s v="Explore the latest podcasts now."/>
    <n v="3341"/>
    <n v="154"/>
    <n v="123"/>
    <n v="3618"/>
    <n v="43369"/>
    <n v="8.3423643616408028E-2"/>
    <n v="49035"/>
    <n v="128"/>
    <s v="ChillVibes"/>
    <s v="Hashtags Used.1"/>
    <x v="3"/>
    <n v="8.3423643616408028E-2"/>
  </r>
  <r>
    <s v="SP260"/>
    <s v="Twitter"/>
    <d v="2025-01-05T00:00:00"/>
    <s v="Story"/>
    <s v="Explore the latest podcasts now."/>
    <n v="3341"/>
    <n v="154"/>
    <n v="123"/>
    <n v="3618"/>
    <n v="43369"/>
    <n v="8.3423643616408028E-2"/>
    <n v="49035"/>
    <n v="128"/>
    <s v="ChillVibes"/>
    <s v="Hashtags Used.2"/>
    <x v="1"/>
    <n v="8.3423643616408028E-2"/>
  </r>
  <r>
    <s v="SP261"/>
    <s v="Twitter"/>
    <d v="2024-11-16T00:00:00"/>
    <s v="Text"/>
    <s v="From pop to podcasts, itâ€™s all here."/>
    <n v="2972"/>
    <n v="263"/>
    <n v="308"/>
    <n v="3543"/>
    <n v="51740"/>
    <n v="6.8477000386548123E-2"/>
    <n v="28214"/>
    <n v="190"/>
    <s v="IndieWave"/>
    <s v="Hashtags Used.1"/>
    <x v="0"/>
    <n v="6.8477000386548123E-2"/>
  </r>
  <r>
    <s v="SP262"/>
    <s v="Twitter"/>
    <d v="2024-11-30T00:00:00"/>
    <s v="Story"/>
    <s v="Explore the latest podcasts now."/>
    <n v="4963"/>
    <n v="255"/>
    <n v="193"/>
    <n v="5411"/>
    <n v="44386"/>
    <n v="0.12190780876853062"/>
    <n v="28415"/>
    <n v="174"/>
    <s v="ChillVibes"/>
    <s v="Hashtags Used.1"/>
    <x v="3"/>
    <n v="0.12190780876853062"/>
  </r>
  <r>
    <s v="SP262"/>
    <s v="Twitter"/>
    <d v="2024-11-30T00:00:00"/>
    <s v="Story"/>
    <s v="Explore the latest podcasts now."/>
    <n v="4963"/>
    <n v="255"/>
    <n v="193"/>
    <n v="5411"/>
    <n v="44386"/>
    <n v="0.12190780876853062"/>
    <n v="28415"/>
    <n v="174"/>
    <s v="ChillVibes"/>
    <s v="Hashtags Used.2"/>
    <x v="1"/>
    <n v="0.12190780876853062"/>
  </r>
  <r>
    <s v="SP263"/>
    <s v="YouTube"/>
    <d v="2024-03-27T00:00:00"/>
    <s v="Text"/>
    <s v="Music that moves youâ€”only on Spotify."/>
    <n v="2399"/>
    <n v="191"/>
    <n v="221"/>
    <n v="2811"/>
    <n v="51603"/>
    <n v="5.4473577117609438E-2"/>
    <n v="40033"/>
    <n v="173"/>
    <s v="IndieWave"/>
    <s v="Hashtags Used.1"/>
    <x v="2"/>
    <n v="5.4473577117609438E-2"/>
  </r>
  <r>
    <s v="SP263"/>
    <s v="YouTube"/>
    <d v="2024-03-27T00:00:00"/>
    <s v="Text"/>
    <s v="Music that moves youâ€”only on Spotify."/>
    <n v="2399"/>
    <n v="191"/>
    <n v="221"/>
    <n v="2811"/>
    <n v="51603"/>
    <n v="5.4473577117609438E-2"/>
    <n v="40033"/>
    <n v="173"/>
    <s v="IndieWave"/>
    <s v="Hashtags Used.2"/>
    <x v="4"/>
    <n v="5.4473577117609438E-2"/>
  </r>
  <r>
    <s v="SP264"/>
    <s v="YouTube"/>
    <d v="2025-05-31T00:00:00"/>
    <s v="Reel"/>
    <s v="Get into the groove with our new drop!"/>
    <n v="2162"/>
    <n v="318"/>
    <n v="83"/>
    <n v="2563"/>
    <n v="46719"/>
    <n v="5.4859907104176028E-2"/>
    <n v="20482"/>
    <n v="185"/>
    <s v="SummerBeats"/>
    <s v="Hashtags Used.1"/>
    <x v="2"/>
    <n v="5.4859907104176028E-2"/>
  </r>
  <r>
    <s v="SP264"/>
    <s v="YouTube"/>
    <d v="2025-05-31T00:00:00"/>
    <s v="Reel"/>
    <s v="Get into the groove with our new drop!"/>
    <n v="2162"/>
    <n v="318"/>
    <n v="83"/>
    <n v="2563"/>
    <n v="46719"/>
    <n v="5.4859907104176028E-2"/>
    <n v="20482"/>
    <n v="185"/>
    <s v="SummerBeats"/>
    <s v="Hashtags Used.2"/>
    <x v="0"/>
    <n v="5.4859907104176028E-2"/>
  </r>
  <r>
    <s v="SP265"/>
    <s v="Twitter"/>
    <d v="2025-06-17T00:00:00"/>
    <s v="Story"/>
    <s v="Explore the latest podcasts now."/>
    <n v="4341"/>
    <n v="141"/>
    <n v="63"/>
    <n v="4545"/>
    <n v="50081"/>
    <n v="9.0752980172121162E-2"/>
    <n v="27507"/>
    <n v="221"/>
    <s v="ChillVibes"/>
    <s v="Hashtags Used.1"/>
    <x v="2"/>
    <n v="9.0752980172121162E-2"/>
  </r>
  <r>
    <s v="SP265"/>
    <s v="Twitter"/>
    <d v="2025-06-17T00:00:00"/>
    <s v="Story"/>
    <s v="Explore the latest podcasts now."/>
    <n v="4341"/>
    <n v="141"/>
    <n v="63"/>
    <n v="4545"/>
    <n v="50081"/>
    <n v="9.0752980172121162E-2"/>
    <n v="27507"/>
    <n v="221"/>
    <s v="ChillVibes"/>
    <s v="Hashtags Used.2"/>
    <x v="3"/>
    <n v="9.0752980172121162E-2"/>
  </r>
  <r>
    <s v="SP266"/>
    <s v="Instagram"/>
    <d v="2024-05-30T00:00:00"/>
    <s v="Story"/>
    <s v="Get into the groove with our new drop!"/>
    <n v="2448"/>
    <n v="464"/>
    <n v="98"/>
    <n v="3010"/>
    <n v="25737"/>
    <n v="0.11695224773672146"/>
    <n v="48545"/>
    <n v="246"/>
    <s v="Wrapped2024"/>
    <s v="Hashtags Used.1"/>
    <x v="1"/>
    <n v="0.11695224773672146"/>
  </r>
  <r>
    <s v="SP267"/>
    <s v="YouTube"/>
    <d v="2024-11-08T00:00:00"/>
    <s v="Text"/>
    <s v="Top trending tracks updated daily!"/>
    <n v="2471"/>
    <n v="166"/>
    <n v="320"/>
    <n v="2957"/>
    <n v="48254"/>
    <n v="6.1279893894806647E-2"/>
    <n v="46900"/>
    <n v="111"/>
    <s v="IndieWave"/>
    <s v="Hashtags Used.1"/>
    <x v="2"/>
    <n v="6.1279893894806647E-2"/>
  </r>
  <r>
    <s v="SP267"/>
    <s v="YouTube"/>
    <d v="2024-11-08T00:00:00"/>
    <s v="Text"/>
    <s v="Top trending tracks updated daily!"/>
    <n v="2471"/>
    <n v="166"/>
    <n v="320"/>
    <n v="2957"/>
    <n v="48254"/>
    <n v="6.1279893894806647E-2"/>
    <n v="46900"/>
    <n v="111"/>
    <s v="IndieWave"/>
    <s v="Hashtags Used.2"/>
    <x v="4"/>
    <n v="6.1279893894806647E-2"/>
  </r>
  <r>
    <s v="SP268"/>
    <s v="YouTube"/>
    <d v="2024-03-17T00:00:00"/>
    <s v="Reel"/>
    <s v="Explore the latest podcasts now."/>
    <n v="2692"/>
    <n v="446"/>
    <n v="216"/>
    <n v="3354"/>
    <n v="45818"/>
    <n v="7.3202671439172376E-2"/>
    <n v="62723"/>
    <n v="85"/>
    <s v="SummerBeats"/>
    <s v="Hashtags Used.1"/>
    <x v="2"/>
    <n v="7.3202671439172376E-2"/>
  </r>
  <r>
    <s v="SP268"/>
    <s v="YouTube"/>
    <d v="2024-03-17T00:00:00"/>
    <s v="Reel"/>
    <s v="Explore the latest podcasts now."/>
    <n v="2692"/>
    <n v="446"/>
    <n v="216"/>
    <n v="3354"/>
    <n v="45818"/>
    <n v="7.3202671439172376E-2"/>
    <n v="62723"/>
    <n v="85"/>
    <s v="SummerBeats"/>
    <s v="Hashtags Used.2"/>
    <x v="0"/>
    <n v="7.3202671439172376E-2"/>
  </r>
  <r>
    <s v="SP269"/>
    <s v="YouTube"/>
    <d v="2024-06-21T00:00:00"/>
    <s v="Reel"/>
    <s v="Music that moves youâ€”only on Spotify."/>
    <n v="4621"/>
    <n v="374"/>
    <n v="298"/>
    <n v="5293"/>
    <n v="56979"/>
    <n v="9.2893873181347508E-2"/>
    <n v="24098"/>
    <n v="205"/>
    <s v="SummerBeats"/>
    <s v="Hashtags Used.1"/>
    <x v="2"/>
    <n v="9.2893873181347508E-2"/>
  </r>
  <r>
    <s v="SP269"/>
    <s v="YouTube"/>
    <d v="2024-06-21T00:00:00"/>
    <s v="Reel"/>
    <s v="Music that moves youâ€”only on Spotify."/>
    <n v="4621"/>
    <n v="374"/>
    <n v="298"/>
    <n v="5293"/>
    <n v="56979"/>
    <n v="9.2893873181347508E-2"/>
    <n v="24098"/>
    <n v="205"/>
    <s v="SummerBeats"/>
    <s v="Hashtags Used.2"/>
    <x v="0"/>
    <n v="9.2893873181347508E-2"/>
  </r>
  <r>
    <s v="SP270"/>
    <s v="Twitter"/>
    <d v="2024-11-13T00:00:00"/>
    <s v="Story"/>
    <s v="New music just dropped. Hit play!"/>
    <n v="1409"/>
    <n v="466"/>
    <n v="105"/>
    <n v="1980"/>
    <n v="58923"/>
    <n v="3.3603177027646251E-2"/>
    <n v="38753"/>
    <n v="265"/>
    <s v="ChillVibes"/>
    <s v="Hashtags Used.1"/>
    <x v="2"/>
    <n v="3.3603177027646251E-2"/>
  </r>
  <r>
    <s v="SP270"/>
    <s v="Twitter"/>
    <d v="2024-11-13T00:00:00"/>
    <s v="Story"/>
    <s v="New music just dropped. Hit play!"/>
    <n v="1409"/>
    <n v="466"/>
    <n v="105"/>
    <n v="1980"/>
    <n v="58923"/>
    <n v="3.3603177027646251E-2"/>
    <n v="38753"/>
    <n v="265"/>
    <s v="ChillVibes"/>
    <s v="Hashtags Used.2"/>
    <x v="3"/>
    <n v="3.3603177027646251E-2"/>
  </r>
  <r>
    <s v="SP271"/>
    <s v="Twitter"/>
    <d v="2025-02-05T00:00:00"/>
    <s v="Story"/>
    <s v="Discover fresh beats on Spotify!"/>
    <n v="3029"/>
    <n v="440"/>
    <n v="66"/>
    <n v="3535"/>
    <n v="23815"/>
    <n v="0.14843585975225698"/>
    <n v="47895"/>
    <n v="210"/>
    <s v="ChillVibes"/>
    <s v="Hashtags Used.1"/>
    <x v="2"/>
    <n v="0.14843585975225698"/>
  </r>
  <r>
    <s v="SP271"/>
    <s v="Twitter"/>
    <d v="2025-02-05T00:00:00"/>
    <s v="Story"/>
    <s v="Discover fresh beats on Spotify!"/>
    <n v="3029"/>
    <n v="440"/>
    <n v="66"/>
    <n v="3535"/>
    <n v="23815"/>
    <n v="0.14843585975225698"/>
    <n v="47895"/>
    <n v="210"/>
    <s v="ChillVibes"/>
    <s v="Hashtags Used.2"/>
    <x v="3"/>
    <n v="0.14843585975225698"/>
  </r>
  <r>
    <s v="SP272"/>
    <s v="Twitter"/>
    <d v="2024-11-07T00:00:00"/>
    <s v="Text"/>
    <s v="Explore the latest podcasts now."/>
    <n v="2229"/>
    <n v="395"/>
    <n v="328"/>
    <n v="2952"/>
    <n v="56921"/>
    <n v="5.1861351697967357E-2"/>
    <n v="37176"/>
    <n v="126"/>
    <s v="IndieWave"/>
    <s v="Hashtags Used.1"/>
    <x v="0"/>
    <n v="5.1861351697967357E-2"/>
  </r>
  <r>
    <s v="SP273"/>
    <s v="Twitter"/>
    <d v="2024-02-12T00:00:00"/>
    <s v="Text"/>
    <s v="Explore the latest podcasts now."/>
    <n v="2691"/>
    <n v="486"/>
    <n v="206"/>
    <n v="3383"/>
    <n v="51133"/>
    <n v="6.6160796354604659E-2"/>
    <n v="44583"/>
    <n v="276"/>
    <s v="ChillVibes"/>
    <s v="Hashtags Used.1"/>
    <x v="1"/>
    <n v="6.6160796354604659E-2"/>
  </r>
  <r>
    <s v="SP274"/>
    <s v="Instagram"/>
    <d v="2024-10-08T00:00:00"/>
    <s v="Text"/>
    <s v="Explore the latest podcasts now."/>
    <n v="2110"/>
    <n v="384"/>
    <n v="236"/>
    <n v="2730"/>
    <n v="49965"/>
    <n v="5.4638246772740921E-2"/>
    <n v="61555"/>
    <n v="195"/>
    <s v="IndieWave"/>
    <s v="Hashtags Used.1"/>
    <x v="2"/>
    <n v="5.4638246772740921E-2"/>
  </r>
  <r>
    <s v="SP275"/>
    <s v="Instagram"/>
    <d v="2024-02-19T00:00:00"/>
    <s v="Text"/>
    <s v="Wrapped is here! Relive your top tracks ðŸŽ§"/>
    <n v="4752"/>
    <n v="449"/>
    <n v="309"/>
    <n v="5510"/>
    <n v="58530"/>
    <n v="9.4139757389372969E-2"/>
    <n v="26630"/>
    <n v="234"/>
    <s v="IndieWave"/>
    <s v="Hashtags Used.1"/>
    <x v="2"/>
    <n v="9.4139757389372969E-2"/>
  </r>
  <r>
    <s v="SP276"/>
    <s v="Twitter"/>
    <d v="2025-03-04T00:00:00"/>
    <s v="Text"/>
    <s v="Discover fresh beats on Spotify!"/>
    <n v="2177"/>
    <n v="258"/>
    <n v="292"/>
    <n v="2727"/>
    <n v="47276"/>
    <n v="5.7682545054573146E-2"/>
    <n v="51324"/>
    <n v="143"/>
    <s v="ChillVibes"/>
    <s v="Hashtags Used.1"/>
    <x v="1"/>
    <n v="5.7682545054573146E-2"/>
  </r>
  <r>
    <s v="SP277"/>
    <s v="Instagram"/>
    <d v="2025-02-03T00:00:00"/>
    <s v="Story"/>
    <s v="New music just dropped. Hit play!"/>
    <n v="1205"/>
    <n v="486"/>
    <n v="269"/>
    <n v="1960"/>
    <n v="23341"/>
    <n v="8.3972409065592737E-2"/>
    <n v="42411"/>
    <n v="184"/>
    <s v="Wrapped2024"/>
    <s v="Hashtags Used.1"/>
    <x v="1"/>
    <n v="8.3972409065592737E-2"/>
  </r>
  <r>
    <s v="SP278"/>
    <s v="Instagram"/>
    <d v="2024-12-02T00:00:00"/>
    <s v="Text"/>
    <s v="Top trending tracks updated daily!"/>
    <n v="3194"/>
    <n v="292"/>
    <n v="245"/>
    <n v="3731"/>
    <n v="56371"/>
    <n v="6.6186514342481059E-2"/>
    <n v="65597"/>
    <n v="163"/>
    <s v="ChillVibes"/>
    <s v="Hashtags Used.1"/>
    <x v="0"/>
    <n v="6.6186514342481059E-2"/>
  </r>
  <r>
    <s v="SP278"/>
    <s v="Instagram"/>
    <d v="2024-12-02T00:00:00"/>
    <s v="Text"/>
    <s v="Top trending tracks updated daily!"/>
    <n v="3194"/>
    <n v="292"/>
    <n v="245"/>
    <n v="3731"/>
    <n v="56371"/>
    <n v="6.6186514342481059E-2"/>
    <n v="65597"/>
    <n v="163"/>
    <s v="ChillVibes"/>
    <s v="Hashtags Used.2"/>
    <x v="1"/>
    <n v="6.6186514342481059E-2"/>
  </r>
  <r>
    <s v="SP279"/>
    <s v="Twitter"/>
    <d v="2025-01-19T00:00:00"/>
    <s v="Story"/>
    <s v="New music just dropped. Hit play!"/>
    <n v="3507"/>
    <n v="295"/>
    <n v="371"/>
    <n v="4173"/>
    <n v="20410"/>
    <n v="0.20445859872611466"/>
    <n v="53965"/>
    <n v="212"/>
    <s v="ChillVibes"/>
    <s v="Hashtags Used.1"/>
    <x v="0"/>
    <n v="0.20445859872611466"/>
  </r>
  <r>
    <s v="SP279"/>
    <s v="Twitter"/>
    <d v="2025-01-19T00:00:00"/>
    <s v="Story"/>
    <s v="New music just dropped. Hit play!"/>
    <n v="3507"/>
    <n v="295"/>
    <n v="371"/>
    <n v="4173"/>
    <n v="20410"/>
    <n v="0.20445859872611466"/>
    <n v="53965"/>
    <n v="212"/>
    <s v="ChillVibes"/>
    <s v="Hashtags Used.2"/>
    <x v="1"/>
    <n v="0.20445859872611466"/>
  </r>
  <r>
    <s v="SP280"/>
    <s v="Twitter"/>
    <d v="2024-09-28T00:00:00"/>
    <s v="Story"/>
    <s v="Wrapped is here! Relive your top tracks ðŸŽ§"/>
    <n v="4471"/>
    <n v="317"/>
    <n v="249"/>
    <n v="5037"/>
    <n v="44862"/>
    <n v="0.1122776514644911"/>
    <n v="33365"/>
    <n v="184"/>
    <s v="ChillVibes"/>
    <s v="Hashtags Used.1"/>
    <x v="2"/>
    <n v="0.1122776514644911"/>
  </r>
  <r>
    <s v="SP280"/>
    <s v="Twitter"/>
    <d v="2024-09-28T00:00:00"/>
    <s v="Story"/>
    <s v="Wrapped is here! Relive your top tracks ðŸŽ§"/>
    <n v="4471"/>
    <n v="317"/>
    <n v="249"/>
    <n v="5037"/>
    <n v="44862"/>
    <n v="0.1122776514644911"/>
    <n v="33365"/>
    <n v="184"/>
    <s v="ChillVibes"/>
    <s v="Hashtags Used.2"/>
    <x v="3"/>
    <n v="0.1122776514644911"/>
  </r>
  <r>
    <s v="SP281"/>
    <s v="Instagram"/>
    <d v="2024-01-07T00:00:00"/>
    <s v="Text"/>
    <s v="Top trending tracks updated daily!"/>
    <n v="4931"/>
    <n v="469"/>
    <n v="193"/>
    <n v="5593"/>
    <n v="56701"/>
    <n v="9.8640235621946709E-2"/>
    <n v="69437"/>
    <n v="291"/>
    <s v="ChillVibes"/>
    <s v="Hashtags Used.1"/>
    <x v="0"/>
    <n v="9.8640235621946709E-2"/>
  </r>
  <r>
    <s v="SP281"/>
    <s v="Instagram"/>
    <d v="2024-01-07T00:00:00"/>
    <s v="Text"/>
    <s v="Top trending tracks updated daily!"/>
    <n v="4931"/>
    <n v="469"/>
    <n v="193"/>
    <n v="5593"/>
    <n v="56701"/>
    <n v="9.8640235621946709E-2"/>
    <n v="69437"/>
    <n v="291"/>
    <s v="ChillVibes"/>
    <s v="Hashtags Used.2"/>
    <x v="1"/>
    <n v="9.8640235621946709E-2"/>
  </r>
  <r>
    <s v="SP282"/>
    <s v="Twitter"/>
    <d v="2024-02-21T00:00:00"/>
    <s v="Story"/>
    <s v="Get into the groove with our new drop!"/>
    <n v="2604"/>
    <n v="439"/>
    <n v="148"/>
    <n v="3191"/>
    <n v="58468"/>
    <n v="5.4576862557296296E-2"/>
    <n v="39629"/>
    <n v="163"/>
    <s v="ChillVibes"/>
    <s v="Hashtags Used.1"/>
    <x v="3"/>
    <n v="5.4576862557296296E-2"/>
  </r>
  <r>
    <s v="SP282"/>
    <s v="Twitter"/>
    <d v="2024-02-21T00:00:00"/>
    <s v="Story"/>
    <s v="Get into the groove with our new drop!"/>
    <n v="2604"/>
    <n v="439"/>
    <n v="148"/>
    <n v="3191"/>
    <n v="58468"/>
    <n v="5.4576862557296296E-2"/>
    <n v="39629"/>
    <n v="163"/>
    <s v="ChillVibes"/>
    <s v="Hashtags Used.2"/>
    <x v="1"/>
    <n v="5.4576862557296296E-2"/>
  </r>
  <r>
    <s v="SP283"/>
    <s v="Instagram"/>
    <d v="2024-08-27T00:00:00"/>
    <s v="Text"/>
    <s v="Music that moves youâ€”only on Spotify."/>
    <n v="4197"/>
    <n v="359"/>
    <n v="280"/>
    <n v="4836"/>
    <n v="56048"/>
    <n v="8.628318584070796E-2"/>
    <n v="70930"/>
    <n v="295"/>
    <s v="IndieWave"/>
    <s v="Hashtags Used.1"/>
    <x v="2"/>
    <n v="8.628318584070796E-2"/>
  </r>
  <r>
    <s v="SP284"/>
    <s v="Instagram"/>
    <d v="2024-10-24T00:00:00"/>
    <s v="Story"/>
    <s v="Top trending tracks updated daily!"/>
    <n v="1914"/>
    <n v="255"/>
    <n v="156"/>
    <n v="2325"/>
    <n v="27660"/>
    <n v="8.4056399132321047E-2"/>
    <n v="47776"/>
    <n v="111"/>
    <s v="Wrapped2024"/>
    <s v="Hashtags Used.1"/>
    <x v="1"/>
    <n v="8.4056399132321047E-2"/>
  </r>
  <r>
    <s v="SP285"/>
    <s v="YouTube"/>
    <d v="2025-01-29T00:00:00"/>
    <s v="Text"/>
    <s v="New music just dropped. Hit play!"/>
    <n v="1334"/>
    <n v="357"/>
    <n v="257"/>
    <n v="1948"/>
    <n v="56910"/>
    <n v="3.4229485151994379E-2"/>
    <n v="70606"/>
    <n v="228"/>
    <s v="IndieWave"/>
    <s v="Hashtags Used.1"/>
    <x v="2"/>
    <n v="3.4229485151994379E-2"/>
  </r>
  <r>
    <s v="SP285"/>
    <s v="YouTube"/>
    <d v="2025-01-29T00:00:00"/>
    <s v="Text"/>
    <s v="New music just dropped. Hit play!"/>
    <n v="1334"/>
    <n v="357"/>
    <n v="257"/>
    <n v="1948"/>
    <n v="56910"/>
    <n v="3.4229485151994379E-2"/>
    <n v="70606"/>
    <n v="228"/>
    <s v="IndieWave"/>
    <s v="Hashtags Used.2"/>
    <x v="4"/>
    <n v="3.4229485151994379E-2"/>
  </r>
  <r>
    <s v="SP286"/>
    <s v="Instagram"/>
    <d v="2024-05-01T00:00:00"/>
    <s v="Text"/>
    <s v="Get into the groove with our new drop!"/>
    <n v="3359"/>
    <n v="137"/>
    <n v="387"/>
    <n v="3883"/>
    <n v="33861"/>
    <n v="0.11467469950680724"/>
    <n v="47257"/>
    <n v="198"/>
    <s v="IndieWave"/>
    <s v="Hashtags Used.1"/>
    <x v="2"/>
    <n v="0.11467469950680724"/>
  </r>
  <r>
    <s v="SP287"/>
    <s v="YouTube"/>
    <d v="2024-06-25T00:00:00"/>
    <s v="Text"/>
    <s v="Your weekend playlist is waiting."/>
    <n v="2172"/>
    <n v="338"/>
    <n v="70"/>
    <n v="2580"/>
    <n v="30515"/>
    <n v="8.4548582664263475E-2"/>
    <n v="57853"/>
    <n v="156"/>
    <s v="IndieWave"/>
    <s v="Hashtags Used.1"/>
    <x v="2"/>
    <n v="8.4548582664263475E-2"/>
  </r>
  <r>
    <s v="SP287"/>
    <s v="YouTube"/>
    <d v="2024-06-25T00:00:00"/>
    <s v="Text"/>
    <s v="Your weekend playlist is waiting."/>
    <n v="2172"/>
    <n v="338"/>
    <n v="70"/>
    <n v="2580"/>
    <n v="30515"/>
    <n v="8.4548582664263475E-2"/>
    <n v="57853"/>
    <n v="156"/>
    <s v="IndieWave"/>
    <s v="Hashtags Used.2"/>
    <x v="4"/>
    <n v="8.4548582664263475E-2"/>
  </r>
  <r>
    <s v="SP288"/>
    <s v="Twitter"/>
    <d v="2024-08-09T00:00:00"/>
    <s v="Story"/>
    <s v="From pop to podcasts, itâ€™s all here."/>
    <n v="4877"/>
    <n v="442"/>
    <n v="236"/>
    <n v="5555"/>
    <n v="52673"/>
    <n v="0.10546200140489435"/>
    <n v="48241"/>
    <n v="114"/>
    <s v="ChillVibes"/>
    <s v="Hashtags Used.1"/>
    <x v="2"/>
    <n v="0.10546200140489435"/>
  </r>
  <r>
    <s v="SP288"/>
    <s v="Twitter"/>
    <d v="2024-08-09T00:00:00"/>
    <s v="Story"/>
    <s v="From pop to podcasts, itâ€™s all here."/>
    <n v="4877"/>
    <n v="442"/>
    <n v="236"/>
    <n v="5555"/>
    <n v="52673"/>
    <n v="0.10546200140489435"/>
    <n v="48241"/>
    <n v="114"/>
    <s v="ChillVibes"/>
    <s v="Hashtags Used.2"/>
    <x v="3"/>
    <n v="0.10546200140489435"/>
  </r>
  <r>
    <s v="SP289"/>
    <s v="Instagram"/>
    <d v="2025-01-21T00:00:00"/>
    <s v="Story"/>
    <s v="New music just dropped. Hit play!"/>
    <n v="4918"/>
    <n v="440"/>
    <n v="149"/>
    <n v="5507"/>
    <n v="53269"/>
    <n v="0.10338095327488783"/>
    <n v="64370"/>
    <n v="269"/>
    <s v="Wrapped2024"/>
    <s v="Hashtags Used.1"/>
    <x v="1"/>
    <n v="0.10338095327488783"/>
  </r>
  <r>
    <s v="SP290"/>
    <s v="Twitter"/>
    <d v="2024-08-13T00:00:00"/>
    <s v="Text"/>
    <s v="Explore the latest podcasts now."/>
    <n v="3418"/>
    <n v="107"/>
    <n v="221"/>
    <n v="3746"/>
    <n v="23927"/>
    <n v="0.1565595352530614"/>
    <n v="26182"/>
    <n v="155"/>
    <s v="IndieWave"/>
    <s v="Hashtags Used.1"/>
    <x v="0"/>
    <n v="0.1565595352530614"/>
  </r>
  <r>
    <s v="SP291"/>
    <s v="Instagram"/>
    <d v="2024-06-29T00:00:00"/>
    <s v="Text"/>
    <s v="Your weekend playlist is waiting."/>
    <n v="2088"/>
    <n v="490"/>
    <n v="124"/>
    <n v="2702"/>
    <n v="46544"/>
    <n v="5.8052595393606049E-2"/>
    <n v="69346"/>
    <n v="178"/>
    <s v="ChillVibes"/>
    <s v="Hashtags Used.1"/>
    <x v="0"/>
    <n v="5.8052595393606049E-2"/>
  </r>
  <r>
    <s v="SP291"/>
    <s v="Instagram"/>
    <d v="2024-06-29T00:00:00"/>
    <s v="Text"/>
    <s v="Your weekend playlist is waiting."/>
    <n v="2088"/>
    <n v="490"/>
    <n v="124"/>
    <n v="2702"/>
    <n v="46544"/>
    <n v="5.8052595393606049E-2"/>
    <n v="69346"/>
    <n v="178"/>
    <s v="ChillVibes"/>
    <s v="Hashtags Used.2"/>
    <x v="1"/>
    <n v="5.8052595393606049E-2"/>
  </r>
  <r>
    <s v="SP292"/>
    <s v="Twitter"/>
    <d v="2024-11-03T00:00:00"/>
    <s v="Story"/>
    <s v="Explore the latest podcasts now."/>
    <n v="3061"/>
    <n v="320"/>
    <n v="76"/>
    <n v="3457"/>
    <n v="26640"/>
    <n v="0.12976726726726726"/>
    <n v="24306"/>
    <n v="112"/>
    <s v="ChillVibes"/>
    <s v="Hashtags Used.1"/>
    <x v="3"/>
    <n v="0.12976726726726726"/>
  </r>
  <r>
    <s v="SP292"/>
    <s v="Twitter"/>
    <d v="2024-11-03T00:00:00"/>
    <s v="Story"/>
    <s v="Explore the latest podcasts now."/>
    <n v="3061"/>
    <n v="320"/>
    <n v="76"/>
    <n v="3457"/>
    <n v="26640"/>
    <n v="0.12976726726726726"/>
    <n v="24306"/>
    <n v="112"/>
    <s v="ChillVibes"/>
    <s v="Hashtags Used.2"/>
    <x v="1"/>
    <n v="0.12976726726726726"/>
  </r>
  <r>
    <s v="SP293"/>
    <s v="YouTube"/>
    <d v="2025-04-18T00:00:00"/>
    <s v="Reel"/>
    <s v="Your weekend playlist is waiting."/>
    <n v="1265"/>
    <n v="230"/>
    <n v="364"/>
    <n v="1859"/>
    <n v="41312"/>
    <n v="4.4999031758326875E-2"/>
    <n v="50382"/>
    <n v="106"/>
    <s v="SummerBeats"/>
    <s v="Hashtags Used.1"/>
    <x v="2"/>
    <n v="4.4999031758326875E-2"/>
  </r>
  <r>
    <s v="SP293"/>
    <s v="YouTube"/>
    <d v="2025-04-18T00:00:00"/>
    <s v="Reel"/>
    <s v="Your weekend playlist is waiting."/>
    <n v="1265"/>
    <n v="230"/>
    <n v="364"/>
    <n v="1859"/>
    <n v="41312"/>
    <n v="4.4999031758326875E-2"/>
    <n v="50382"/>
    <n v="106"/>
    <s v="SummerBeats"/>
    <s v="Hashtags Used.2"/>
    <x v="0"/>
    <n v="4.4999031758326875E-2"/>
  </r>
  <r>
    <s v="SP294"/>
    <s v="Instagram"/>
    <d v="2024-12-27T00:00:00"/>
    <s v="Text"/>
    <s v="From pop to podcasts, itâ€™s all here."/>
    <n v="1436"/>
    <n v="219"/>
    <n v="229"/>
    <n v="1884"/>
    <n v="58488"/>
    <n v="3.221173574066475E-2"/>
    <n v="24314"/>
    <n v="147"/>
    <s v="IndieWave"/>
    <s v="Hashtags Used.1"/>
    <x v="2"/>
    <n v="3.221173574066475E-2"/>
  </r>
  <r>
    <s v="SP295"/>
    <s v="Instagram"/>
    <d v="2025-03-08T00:00:00"/>
    <s v="Story"/>
    <s v="Top trending tracks updated daily!"/>
    <n v="2244"/>
    <n v="392"/>
    <n v="231"/>
    <n v="2867"/>
    <n v="25834"/>
    <n v="0.1109777812185492"/>
    <n v="50906"/>
    <n v="165"/>
    <s v="Wrapped2024"/>
    <s v="Hashtags Used.1"/>
    <x v="1"/>
    <n v="0.1109777812185492"/>
  </r>
  <r>
    <s v="SP296"/>
    <s v="Twitter"/>
    <d v="2025-03-20T00:00:00"/>
    <s v="Story"/>
    <s v="Your weekend playlist is waiting."/>
    <n v="3393"/>
    <n v="104"/>
    <n v="79"/>
    <n v="3576"/>
    <n v="30025"/>
    <n v="0.1191007493755204"/>
    <n v="21593"/>
    <n v="165"/>
    <s v="ChillVibes"/>
    <s v="Hashtags Used.1"/>
    <x v="3"/>
    <n v="0.1191007493755204"/>
  </r>
  <r>
    <s v="SP296"/>
    <s v="Twitter"/>
    <d v="2025-03-20T00:00:00"/>
    <s v="Story"/>
    <s v="Your weekend playlist is waiting."/>
    <n v="3393"/>
    <n v="104"/>
    <n v="79"/>
    <n v="3576"/>
    <n v="30025"/>
    <n v="0.1191007493755204"/>
    <n v="21593"/>
    <n v="165"/>
    <s v="ChillVibes"/>
    <s v="Hashtags Used.2"/>
    <x v="1"/>
    <n v="0.1191007493755204"/>
  </r>
  <r>
    <s v="SP297"/>
    <s v="Twitter"/>
    <d v="2024-11-16T00:00:00"/>
    <s v="Text"/>
    <s v="Explore the latest podcasts now."/>
    <n v="2901"/>
    <n v="108"/>
    <n v="86"/>
    <n v="3095"/>
    <n v="51777"/>
    <n v="5.9775576027966085E-2"/>
    <n v="23773"/>
    <n v="160"/>
    <s v="IndieWave"/>
    <s v="Hashtags Used.1"/>
    <x v="0"/>
    <n v="5.9775576027966085E-2"/>
  </r>
  <r>
    <s v="SP298"/>
    <s v="Twitter"/>
    <d v="2025-06-30T00:00:00"/>
    <s v="Text"/>
    <s v="Whatâ€™s your vibe today? #SpotifyHits"/>
    <n v="2275"/>
    <n v="285"/>
    <n v="125"/>
    <n v="2685"/>
    <n v="43970"/>
    <n v="6.1064362065044349E-2"/>
    <n v="74761"/>
    <n v="83"/>
    <s v="ChillVibes"/>
    <s v="Hashtags Used.1"/>
    <x v="1"/>
    <n v="6.1064362065044349E-2"/>
  </r>
  <r>
    <s v="SP299"/>
    <s v="Twitter"/>
    <d v="2024-01-12T00:00:00"/>
    <s v="Story"/>
    <s v="Wrapped is here! Relive your top tracks ðŸŽ§"/>
    <n v="2227"/>
    <n v="494"/>
    <n v="161"/>
    <n v="2882"/>
    <n v="51651"/>
    <n v="5.5797564422760453E-2"/>
    <n v="68074"/>
    <n v="240"/>
    <s v="ChillVibes"/>
    <s v="Hashtags Used.1"/>
    <x v="2"/>
    <n v="5.5797564422760453E-2"/>
  </r>
  <r>
    <s v="SP299"/>
    <s v="Twitter"/>
    <d v="2024-01-12T00:00:00"/>
    <s v="Story"/>
    <s v="Wrapped is here! Relive your top tracks ðŸŽ§"/>
    <n v="2227"/>
    <n v="494"/>
    <n v="161"/>
    <n v="2882"/>
    <n v="51651"/>
    <n v="5.5797564422760453E-2"/>
    <n v="68074"/>
    <n v="240"/>
    <s v="ChillVibes"/>
    <s v="Hashtags Used.2"/>
    <x v="3"/>
    <n v="5.5797564422760453E-2"/>
  </r>
  <r>
    <s v="SP300"/>
    <s v="Instagram"/>
    <d v="2024-02-07T00:00:00"/>
    <s v="Text"/>
    <s v="Music that moves youâ€”only on Spotify."/>
    <n v="1883"/>
    <n v="432"/>
    <n v="397"/>
    <n v="2712"/>
    <n v="28759"/>
    <n v="9.4300914496331587E-2"/>
    <n v="18691"/>
    <n v="270"/>
    <s v="ChillVibes"/>
    <s v="Hashtags Used.1"/>
    <x v="0"/>
    <n v="9.4300914496331587E-2"/>
  </r>
  <r>
    <s v="SP300"/>
    <s v="Instagram"/>
    <d v="2024-02-07T00:00:00"/>
    <s v="Text"/>
    <s v="Music that moves youâ€”only on Spotify."/>
    <n v="1883"/>
    <n v="432"/>
    <n v="397"/>
    <n v="2712"/>
    <n v="28759"/>
    <n v="9.4300914496331587E-2"/>
    <n v="18691"/>
    <n v="270"/>
    <s v="ChillVibes"/>
    <s v="Hashtags Used.2"/>
    <x v="1"/>
    <n v="9.430091449633158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d v="2025-05-04T00:00:00"/>
    <x v="0"/>
    <s v="Discover fresh beats on Spotify!"/>
    <n v="2414"/>
    <n v="245"/>
    <n v="137"/>
    <n v="2796"/>
    <n v="21181"/>
    <n v="0.13200509890939993"/>
    <n v="45292"/>
    <n v="133"/>
    <s v="#SoundtrackOfLife"/>
    <s v="#NowPlaying"/>
    <s v="ChillVibes"/>
  </r>
  <r>
    <x v="1"/>
    <x v="0"/>
    <d v="2025-02-01T00:00:00"/>
    <x v="0"/>
    <s v="Explore the latest podcasts now."/>
    <n v="1934"/>
    <n v="210"/>
    <n v="393"/>
    <n v="2537"/>
    <n v="29129"/>
    <n v="8.7095334546328396E-2"/>
    <n v="73287"/>
    <n v="273"/>
    <s v="#DiscoverWeekly"/>
    <m/>
    <s v="IndieWave"/>
  </r>
  <r>
    <x v="2"/>
    <x v="1"/>
    <d v="2024-12-03T00:00:00"/>
    <x v="1"/>
    <s v="New music just dropped. Hit play!"/>
    <n v="3092"/>
    <n v="177"/>
    <n v="81"/>
    <n v="3350"/>
    <n v="47533"/>
    <n v="7.0477352576105018E-2"/>
    <n v="29220"/>
    <n v="121"/>
    <s v="#MusicForEveryone"/>
    <s v="#NowPlaying"/>
    <s v="ChillVibes"/>
  </r>
  <r>
    <x v="3"/>
    <x v="0"/>
    <d v="2024-12-03T00:00:00"/>
    <x v="0"/>
    <s v="Wrapped is here! Relive your top tracks ðŸŽ§"/>
    <n v="3173"/>
    <n v="229"/>
    <n v="197"/>
    <n v="3599"/>
    <n v="29604"/>
    <n v="0.1215714092690177"/>
    <n v="21809"/>
    <n v="272"/>
    <s v="#SoundtrackOfLife"/>
    <s v="#NowPlaying"/>
    <s v="ChillVibes"/>
  </r>
  <r>
    <x v="4"/>
    <x v="2"/>
    <d v="2024-04-06T00:00:00"/>
    <x v="0"/>
    <s v="Music that moves youâ€”only on Spotify."/>
    <n v="2748"/>
    <n v="145"/>
    <n v="315"/>
    <n v="3208"/>
    <n v="24401"/>
    <n v="0.1314700217204213"/>
    <n v="61182"/>
    <n v="200"/>
    <s v="#DiscoverWeekly"/>
    <s v="#SpotifyWrapped"/>
    <s v="IndieWave"/>
  </r>
  <r>
    <x v="5"/>
    <x v="2"/>
    <d v="2024-06-13T00:00:00"/>
    <x v="0"/>
    <s v="Whatâ€™s your vibe today? #SpotifyHits"/>
    <n v="3882"/>
    <n v="239"/>
    <n v="275"/>
    <n v="4396"/>
    <n v="58748"/>
    <n v="7.4828079253761837E-2"/>
    <n v="44646"/>
    <n v="149"/>
    <s v="#DiscoverWeekly"/>
    <s v="#SpotifyWrapped"/>
    <s v="IndieWave"/>
  </r>
  <r>
    <x v="6"/>
    <x v="1"/>
    <d v="2024-12-19T00:00:00"/>
    <x v="1"/>
    <s v="Get into the groove with our new drop!"/>
    <n v="4674"/>
    <n v="409"/>
    <n v="327"/>
    <n v="5410"/>
    <n v="20756"/>
    <n v="0.26064752360763155"/>
    <n v="63599"/>
    <n v="212"/>
    <s v="#SoundtrackOfLife"/>
    <s v="#NowPlaying"/>
    <s v="ChillVibes"/>
  </r>
  <r>
    <x v="7"/>
    <x v="1"/>
    <d v="2024-05-09T00:00:00"/>
    <x v="1"/>
    <s v="Wrapped is here! Relive your top tracks ðŸŽ§"/>
    <n v="1428"/>
    <n v="347"/>
    <n v="67"/>
    <n v="1842"/>
    <n v="21148"/>
    <n v="8.7100435029317191E-2"/>
    <n v="19712"/>
    <n v="120"/>
    <s v="#DiscoverWeekly"/>
    <s v="#MusicForEveryone"/>
    <s v="ChillVibes"/>
  </r>
  <r>
    <x v="8"/>
    <x v="1"/>
    <d v="2025-06-15T00:00:00"/>
    <x v="0"/>
    <s v="Top trending tracks updated daily!"/>
    <n v="4432"/>
    <n v="223"/>
    <n v="299"/>
    <n v="4954"/>
    <n v="59016"/>
    <n v="8.3943337400027115E-2"/>
    <n v="21742"/>
    <n v="171"/>
    <s v="#NowPlaying"/>
    <m/>
    <s v="ChillVibes"/>
  </r>
  <r>
    <x v="9"/>
    <x v="1"/>
    <d v="2024-12-04T00:00:00"/>
    <x v="0"/>
    <s v="Wrapped is here! Relive your top tracks ðŸŽ§"/>
    <n v="2357"/>
    <n v="274"/>
    <n v="172"/>
    <n v="2803"/>
    <n v="21566"/>
    <n v="0.12997310581470833"/>
    <n v="66829"/>
    <n v="284"/>
    <s v="#NowPlaying"/>
    <m/>
    <s v="ChillVibes"/>
  </r>
  <r>
    <x v="10"/>
    <x v="1"/>
    <d v="2024-03-06T00:00:00"/>
    <x v="0"/>
    <s v="Discover fresh beats on Spotify!"/>
    <n v="1971"/>
    <n v="370"/>
    <n v="306"/>
    <n v="2647"/>
    <n v="31316"/>
    <n v="8.4525482181632389E-2"/>
    <n v="27897"/>
    <n v="88"/>
    <s v="#SoundtrackOfLife"/>
    <m/>
    <s v="IndieWave"/>
  </r>
  <r>
    <x v="11"/>
    <x v="0"/>
    <d v="2024-05-14T00:00:00"/>
    <x v="0"/>
    <s v="Discover fresh beats on Spotify!"/>
    <n v="1485"/>
    <n v="353"/>
    <n v="244"/>
    <n v="2082"/>
    <n v="38419"/>
    <n v="5.4191936281527367E-2"/>
    <n v="38556"/>
    <n v="86"/>
    <s v="#SoundtrackOfLife"/>
    <s v="#NowPlaying"/>
    <s v="ChillVibes"/>
  </r>
  <r>
    <x v="12"/>
    <x v="1"/>
    <d v="2025-06-18T00:00:00"/>
    <x v="1"/>
    <s v="Discover fresh beats on Spotify!"/>
    <n v="3956"/>
    <n v="319"/>
    <n v="61"/>
    <n v="4336"/>
    <n v="58162"/>
    <n v="7.4550393727863554E-2"/>
    <n v="28720"/>
    <n v="213"/>
    <s v="#MusicForEveryone"/>
    <s v="#NowPlaying"/>
    <s v="ChillVibes"/>
  </r>
  <r>
    <x v="13"/>
    <x v="1"/>
    <d v="2024-10-08T00:00:00"/>
    <x v="0"/>
    <s v="From pop to podcasts, itâ€™s all here."/>
    <n v="2460"/>
    <n v="409"/>
    <n v="253"/>
    <n v="3122"/>
    <n v="36702"/>
    <n v="8.5063484278785892E-2"/>
    <n v="46122"/>
    <n v="264"/>
    <s v="#NowPlaying"/>
    <m/>
    <s v="ChillVibes"/>
  </r>
  <r>
    <x v="14"/>
    <x v="1"/>
    <d v="2024-05-06T00:00:00"/>
    <x v="0"/>
    <s v="Your weekend playlist is waiting."/>
    <n v="3476"/>
    <n v="355"/>
    <n v="396"/>
    <n v="4227"/>
    <n v="37492"/>
    <n v="0.11274405206444041"/>
    <n v="27285"/>
    <n v="179"/>
    <s v="#NowPlaying"/>
    <m/>
    <s v="ChillVibes"/>
  </r>
  <r>
    <x v="15"/>
    <x v="1"/>
    <d v="2024-12-29T00:00:00"/>
    <x v="1"/>
    <s v="New music just dropped. Hit play!"/>
    <n v="4049"/>
    <n v="377"/>
    <n v="94"/>
    <n v="4520"/>
    <n v="48182"/>
    <n v="9.3810966751068869E-2"/>
    <n v="42875"/>
    <n v="172"/>
    <s v="#MusicForEveryone"/>
    <s v="#NowPlaying"/>
    <s v="ChillVibes"/>
  </r>
  <r>
    <x v="16"/>
    <x v="1"/>
    <d v="2024-06-10T00:00:00"/>
    <x v="0"/>
    <s v="Whatâ€™s your vibe today? #SpotifyHits"/>
    <n v="1514"/>
    <n v="164"/>
    <n v="275"/>
    <n v="1953"/>
    <n v="41364"/>
    <n v="4.7214969538729328E-2"/>
    <n v="44389"/>
    <n v="83"/>
    <s v="#NowPlaying"/>
    <m/>
    <s v="ChillVibes"/>
  </r>
  <r>
    <x v="17"/>
    <x v="0"/>
    <d v="2024-02-03T00:00:00"/>
    <x v="1"/>
    <s v="Music that moves youâ€”only on Spotify."/>
    <n v="4281"/>
    <n v="101"/>
    <n v="163"/>
    <n v="4545"/>
    <n v="32278"/>
    <n v="0.1408079806679472"/>
    <n v="53382"/>
    <n v="235"/>
    <s v="#NowPlaying"/>
    <m/>
    <s v="Wrapped2024"/>
  </r>
  <r>
    <x v="18"/>
    <x v="2"/>
    <d v="2024-06-15T00:00:00"/>
    <x v="2"/>
    <s v="Get into the groove with our new drop!"/>
    <n v="1751"/>
    <n v="143"/>
    <n v="151"/>
    <n v="2045"/>
    <n v="31826"/>
    <n v="6.4255640042732362E-2"/>
    <n v="47729"/>
    <n v="95"/>
    <s v="#DiscoverWeekly"/>
    <s v="#SoundtrackOfLife"/>
    <s v="SummerBeats"/>
  </r>
  <r>
    <x v="19"/>
    <x v="0"/>
    <d v="2024-07-05T00:00:00"/>
    <x v="0"/>
    <s v="Your weekend playlist is waiting."/>
    <n v="3753"/>
    <n v="411"/>
    <n v="308"/>
    <n v="4472"/>
    <n v="29138"/>
    <n v="0.15347655981879332"/>
    <n v="27678"/>
    <n v="90"/>
    <s v="#DiscoverWeekly"/>
    <m/>
    <s v="IndieWave"/>
  </r>
  <r>
    <x v="20"/>
    <x v="0"/>
    <d v="2024-11-07T00:00:00"/>
    <x v="1"/>
    <s v="Wrapped is here! Relive your top tracks ðŸŽ§"/>
    <n v="1678"/>
    <n v="423"/>
    <n v="323"/>
    <n v="2424"/>
    <n v="55668"/>
    <n v="4.3543867212761371E-2"/>
    <n v="37945"/>
    <n v="230"/>
    <s v="#NowPlaying"/>
    <m/>
    <s v="Wrapped2024"/>
  </r>
  <r>
    <x v="21"/>
    <x v="0"/>
    <d v="2025-06-15T00:00:00"/>
    <x v="0"/>
    <s v="Whatâ€™s your vibe today? #SpotifyHits"/>
    <n v="4896"/>
    <n v="466"/>
    <n v="233"/>
    <n v="5595"/>
    <n v="28621"/>
    <n v="0.19548583208133888"/>
    <n v="34270"/>
    <n v="84"/>
    <s v="#SoundtrackOfLife"/>
    <s v="#NowPlaying"/>
    <s v="ChillVibes"/>
  </r>
  <r>
    <x v="22"/>
    <x v="2"/>
    <d v="2024-06-09T00:00:00"/>
    <x v="2"/>
    <s v="From pop to podcasts, itâ€™s all here."/>
    <n v="2786"/>
    <n v="368"/>
    <n v="208"/>
    <n v="3362"/>
    <n v="42000"/>
    <n v="8.0047619047619048E-2"/>
    <n v="39967"/>
    <n v="103"/>
    <s v="#DiscoverWeekly"/>
    <s v="#SoundtrackOfLife"/>
    <s v="SummerBeats"/>
  </r>
  <r>
    <x v="23"/>
    <x v="1"/>
    <d v="2024-10-18T00:00:00"/>
    <x v="0"/>
    <s v="New music just dropped. Hit play!"/>
    <n v="2607"/>
    <n v="379"/>
    <n v="180"/>
    <n v="3166"/>
    <n v="28712"/>
    <n v="0.11026748397882419"/>
    <n v="61620"/>
    <n v="174"/>
    <s v="#SoundtrackOfLife"/>
    <m/>
    <s v="IndieWave"/>
  </r>
  <r>
    <x v="24"/>
    <x v="2"/>
    <d v="2024-10-10T00:00:00"/>
    <x v="2"/>
    <s v="From pop to podcasts, itâ€™s all here."/>
    <n v="4013"/>
    <n v="320"/>
    <n v="92"/>
    <n v="4425"/>
    <n v="54605"/>
    <n v="8.1036535115831879E-2"/>
    <n v="60169"/>
    <n v="232"/>
    <s v="#DiscoverWeekly"/>
    <s v="#SoundtrackOfLife"/>
    <s v="SummerBeats"/>
  </r>
  <r>
    <x v="25"/>
    <x v="1"/>
    <d v="2025-05-14T00:00:00"/>
    <x v="1"/>
    <s v="From pop to podcasts, itâ€™s all here."/>
    <n v="2707"/>
    <n v="103"/>
    <n v="51"/>
    <n v="2861"/>
    <n v="55302"/>
    <n v="5.173411449857148E-2"/>
    <n v="18801"/>
    <n v="147"/>
    <s v="#DiscoverWeekly"/>
    <s v="#MusicForEveryone"/>
    <s v="ChillVibes"/>
  </r>
  <r>
    <x v="26"/>
    <x v="0"/>
    <d v="2024-11-29T00:00:00"/>
    <x v="0"/>
    <s v="Whatâ€™s your vibe today? #SpotifyHits"/>
    <n v="2824"/>
    <n v="425"/>
    <n v="274"/>
    <n v="3523"/>
    <n v="31004"/>
    <n v="0.11363049929041415"/>
    <n v="53488"/>
    <n v="268"/>
    <s v="#SoundtrackOfLife"/>
    <s v="#NowPlaying"/>
    <s v="ChillVibes"/>
  </r>
  <r>
    <x v="27"/>
    <x v="2"/>
    <d v="2024-03-05T00:00:00"/>
    <x v="2"/>
    <s v="Explore the latest podcasts now."/>
    <n v="3558"/>
    <n v="314"/>
    <n v="199"/>
    <n v="4071"/>
    <n v="49612"/>
    <n v="8.205676046117874E-2"/>
    <n v="53929"/>
    <n v="206"/>
    <s v="#DiscoverWeekly"/>
    <s v="#SoundtrackOfLife"/>
    <s v="SummerBeats"/>
  </r>
  <r>
    <x v="28"/>
    <x v="1"/>
    <d v="2025-03-18T00:00:00"/>
    <x v="1"/>
    <s v="Explore the latest podcasts now."/>
    <n v="3418"/>
    <n v="188"/>
    <n v="387"/>
    <n v="3993"/>
    <n v="57431"/>
    <n v="6.9526910553533799E-2"/>
    <n v="36933"/>
    <n v="202"/>
    <s v="#MusicForEveryone"/>
    <s v="#NowPlaying"/>
    <s v="ChillVibes"/>
  </r>
  <r>
    <x v="29"/>
    <x v="1"/>
    <d v="2025-04-26T00:00:00"/>
    <x v="0"/>
    <s v="Discover fresh beats on Spotify!"/>
    <n v="2411"/>
    <n v="194"/>
    <n v="168"/>
    <n v="2773"/>
    <n v="26665"/>
    <n v="0.10399399962497656"/>
    <n v="71699"/>
    <n v="197"/>
    <s v="#NowPlaying"/>
    <m/>
    <s v="ChillVibes"/>
  </r>
  <r>
    <x v="30"/>
    <x v="0"/>
    <d v="2025-01-01T00:00:00"/>
    <x v="0"/>
    <s v="New music just dropped. Hit play!"/>
    <n v="4036"/>
    <n v="112"/>
    <n v="382"/>
    <n v="4530"/>
    <n v="56284"/>
    <n v="8.0484684812735408E-2"/>
    <n v="29440"/>
    <n v="279"/>
    <s v="#SoundtrackOfLife"/>
    <s v="#NowPlaying"/>
    <s v="ChillVibes"/>
  </r>
  <r>
    <x v="31"/>
    <x v="1"/>
    <d v="2024-05-07T00:00:00"/>
    <x v="1"/>
    <s v="Explore the latest podcasts now."/>
    <n v="2776"/>
    <n v="307"/>
    <n v="178"/>
    <n v="3261"/>
    <n v="43365"/>
    <n v="7.519889311656866E-2"/>
    <n v="48408"/>
    <n v="138"/>
    <s v="#SoundtrackOfLife"/>
    <s v="#NowPlaying"/>
    <s v="ChillVibes"/>
  </r>
  <r>
    <x v="32"/>
    <x v="1"/>
    <d v="2024-10-09T00:00:00"/>
    <x v="1"/>
    <s v="Discover fresh beats on Spotify!"/>
    <n v="4929"/>
    <n v="182"/>
    <n v="95"/>
    <n v="5206"/>
    <n v="32181"/>
    <n v="0.16177247444144061"/>
    <n v="31084"/>
    <n v="289"/>
    <s v="#DiscoverWeekly"/>
    <s v="#MusicForEveryone"/>
    <s v="ChillVibes"/>
  </r>
  <r>
    <x v="33"/>
    <x v="0"/>
    <d v="2025-01-09T00:00:00"/>
    <x v="0"/>
    <s v="New music just dropped. Hit play!"/>
    <n v="1015"/>
    <n v="366"/>
    <n v="308"/>
    <n v="1689"/>
    <n v="38127"/>
    <n v="4.4299315445747112E-2"/>
    <n v="63790"/>
    <n v="287"/>
    <s v="#SoundtrackOfLife"/>
    <s v="#NowPlaying"/>
    <s v="ChillVibes"/>
  </r>
  <r>
    <x v="34"/>
    <x v="1"/>
    <d v="2025-05-08T00:00:00"/>
    <x v="1"/>
    <s v="Your weekend playlist is waiting."/>
    <n v="3316"/>
    <n v="332"/>
    <n v="268"/>
    <n v="3916"/>
    <n v="40095"/>
    <n v="9.7668038408779148E-2"/>
    <n v="36913"/>
    <n v="265"/>
    <s v="#MusicForEveryone"/>
    <s v="#NowPlaying"/>
    <s v="ChillVibes"/>
  </r>
  <r>
    <x v="35"/>
    <x v="0"/>
    <d v="2024-05-04T00:00:00"/>
    <x v="0"/>
    <s v="Wrapped is here! Relive your top tracks ðŸŽ§"/>
    <n v="2274"/>
    <n v="243"/>
    <n v="222"/>
    <n v="2739"/>
    <n v="43066"/>
    <n v="6.3600055728416843E-2"/>
    <n v="59174"/>
    <n v="80"/>
    <s v="#DiscoverWeekly"/>
    <m/>
    <s v="IndieWave"/>
  </r>
  <r>
    <x v="36"/>
    <x v="1"/>
    <d v="2025-05-27T00:00:00"/>
    <x v="1"/>
    <s v="Explore the latest podcasts now."/>
    <n v="4095"/>
    <n v="385"/>
    <n v="400"/>
    <n v="4880"/>
    <n v="45300"/>
    <n v="0.10772626931567329"/>
    <n v="31795"/>
    <n v="80"/>
    <s v="#MusicForEveryone"/>
    <s v="#NowPlaying"/>
    <s v="ChillVibes"/>
  </r>
  <r>
    <x v="37"/>
    <x v="0"/>
    <d v="2024-09-10T00:00:00"/>
    <x v="1"/>
    <s v="New music just dropped. Hit play!"/>
    <n v="1230"/>
    <n v="309"/>
    <n v="207"/>
    <n v="1746"/>
    <n v="44629"/>
    <n v="3.9122543637545096E-2"/>
    <n v="40699"/>
    <n v="195"/>
    <s v="#NowPlaying"/>
    <m/>
    <s v="Wrapped2024"/>
  </r>
  <r>
    <x v="38"/>
    <x v="0"/>
    <d v="2024-11-25T00:00:00"/>
    <x v="0"/>
    <s v="From pop to podcasts, itâ€™s all here."/>
    <n v="1341"/>
    <n v="472"/>
    <n v="238"/>
    <n v="2051"/>
    <n v="51386"/>
    <n v="3.9913595142645857E-2"/>
    <n v="51706"/>
    <n v="133"/>
    <s v="#DiscoverWeekly"/>
    <m/>
    <s v="IndieWave"/>
  </r>
  <r>
    <x v="39"/>
    <x v="1"/>
    <d v="2025-06-10T00:00:00"/>
    <x v="0"/>
    <s v="Explore the latest podcasts now."/>
    <n v="3615"/>
    <n v="192"/>
    <n v="162"/>
    <n v="3969"/>
    <n v="27492"/>
    <n v="0.14436927106067218"/>
    <n v="35341"/>
    <n v="125"/>
    <s v="#NowPlaying"/>
    <m/>
    <s v="ChillVibes"/>
  </r>
  <r>
    <x v="40"/>
    <x v="0"/>
    <d v="2024-04-19T00:00:00"/>
    <x v="0"/>
    <s v="New music just dropped. Hit play!"/>
    <n v="4001"/>
    <n v="353"/>
    <n v="129"/>
    <n v="4483"/>
    <n v="41265"/>
    <n v="0.10863928268508422"/>
    <n v="37279"/>
    <n v="275"/>
    <s v="#SoundtrackOfLife"/>
    <s v="#NowPlaying"/>
    <s v="ChillVibes"/>
  </r>
  <r>
    <x v="41"/>
    <x v="0"/>
    <d v="2025-01-26T00:00:00"/>
    <x v="1"/>
    <s v="Whatâ€™s your vibe today? #SpotifyHits"/>
    <n v="3451"/>
    <n v="363"/>
    <n v="393"/>
    <n v="4207"/>
    <n v="44853"/>
    <n v="9.379528682585335E-2"/>
    <n v="69032"/>
    <n v="211"/>
    <s v="#NowPlaying"/>
    <m/>
    <s v="Wrapped2024"/>
  </r>
  <r>
    <x v="42"/>
    <x v="0"/>
    <d v="2025-02-14T00:00:00"/>
    <x v="0"/>
    <s v="Top trending tracks updated daily!"/>
    <n v="4891"/>
    <n v="450"/>
    <n v="387"/>
    <n v="5728"/>
    <n v="48746"/>
    <n v="0.11750707750379519"/>
    <n v="37312"/>
    <n v="154"/>
    <s v="#SoundtrackOfLife"/>
    <s v="#NowPlaying"/>
    <s v="ChillVibes"/>
  </r>
  <r>
    <x v="43"/>
    <x v="0"/>
    <d v="2024-09-06T00:00:00"/>
    <x v="0"/>
    <s v="New music just dropped. Hit play!"/>
    <n v="1452"/>
    <n v="281"/>
    <n v="326"/>
    <n v="2059"/>
    <n v="51556"/>
    <n v="3.9937155714174881E-2"/>
    <n v="62599"/>
    <n v="290"/>
    <s v="#DiscoverWeekly"/>
    <m/>
    <s v="IndieWave"/>
  </r>
  <r>
    <x v="44"/>
    <x v="2"/>
    <d v="2024-07-14T00:00:00"/>
    <x v="0"/>
    <s v="Your weekend playlist is waiting."/>
    <n v="3806"/>
    <n v="114"/>
    <n v="278"/>
    <n v="4198"/>
    <n v="36148"/>
    <n v="0.11613367267898639"/>
    <n v="24209"/>
    <n v="201"/>
    <s v="#DiscoverWeekly"/>
    <s v="#SpotifyWrapped"/>
    <s v="IndieWave"/>
  </r>
  <r>
    <x v="45"/>
    <x v="0"/>
    <d v="2024-02-12T00:00:00"/>
    <x v="0"/>
    <s v="Explore the latest podcasts now."/>
    <n v="2923"/>
    <n v="330"/>
    <n v="250"/>
    <n v="3503"/>
    <n v="23993"/>
    <n v="0.14600091693410577"/>
    <n v="74590"/>
    <n v="92"/>
    <s v="#DiscoverWeekly"/>
    <m/>
    <s v="IndieWave"/>
  </r>
  <r>
    <x v="46"/>
    <x v="2"/>
    <d v="2024-03-14T00:00:00"/>
    <x v="2"/>
    <s v="From pop to podcasts, itâ€™s all here."/>
    <n v="3361"/>
    <n v="188"/>
    <n v="358"/>
    <n v="3907"/>
    <n v="39838"/>
    <n v="9.8072192379135503E-2"/>
    <n v="24536"/>
    <n v="120"/>
    <s v="#DiscoverWeekly"/>
    <s v="#SoundtrackOfLife"/>
    <s v="SummerBeats"/>
  </r>
  <r>
    <x v="47"/>
    <x v="0"/>
    <d v="2025-02-05T00:00:00"/>
    <x v="1"/>
    <s v="Music that moves youâ€”only on Spotify."/>
    <n v="3074"/>
    <n v="371"/>
    <n v="348"/>
    <n v="3793"/>
    <n v="24104"/>
    <n v="0.15735977431131762"/>
    <n v="57803"/>
    <n v="213"/>
    <s v="#NowPlaying"/>
    <m/>
    <s v="Wrapped2024"/>
  </r>
  <r>
    <x v="48"/>
    <x v="1"/>
    <d v="2024-08-29T00:00:00"/>
    <x v="1"/>
    <s v="Get into the groove with our new drop!"/>
    <n v="4276"/>
    <n v="227"/>
    <n v="223"/>
    <n v="4726"/>
    <n v="43443"/>
    <n v="0.1087862256289851"/>
    <n v="41005"/>
    <n v="191"/>
    <s v="#DiscoverWeekly"/>
    <s v="#MusicForEveryone"/>
    <s v="ChillVibes"/>
  </r>
  <r>
    <x v="49"/>
    <x v="1"/>
    <d v="2025-04-22T00:00:00"/>
    <x v="0"/>
    <s v="Discover fresh beats on Spotify!"/>
    <n v="4401"/>
    <n v="421"/>
    <n v="216"/>
    <n v="5038"/>
    <n v="24890"/>
    <n v="0.20241060666934513"/>
    <n v="54361"/>
    <n v="148"/>
    <s v="#NowPlaying"/>
    <m/>
    <s v="ChillVibes"/>
  </r>
  <r>
    <x v="50"/>
    <x v="2"/>
    <d v="2024-05-13T00:00:00"/>
    <x v="2"/>
    <s v="Explore the latest podcasts now."/>
    <n v="4161"/>
    <n v="481"/>
    <n v="61"/>
    <n v="4703"/>
    <n v="45884"/>
    <n v="0.10249760265016128"/>
    <n v="48955"/>
    <n v="215"/>
    <s v="#DiscoverWeekly"/>
    <s v="#SoundtrackOfLife"/>
    <s v="SummerBeats"/>
  </r>
  <r>
    <x v="51"/>
    <x v="1"/>
    <d v="2024-09-04T00:00:00"/>
    <x v="1"/>
    <s v="New music just dropped. Hit play!"/>
    <n v="2613"/>
    <n v="455"/>
    <n v="228"/>
    <n v="3296"/>
    <n v="21645"/>
    <n v="0.15227535227535227"/>
    <n v="61334"/>
    <n v="261"/>
    <s v="#DiscoverWeekly"/>
    <s v="#MusicForEveryone"/>
    <s v="ChillVibes"/>
  </r>
  <r>
    <x v="52"/>
    <x v="1"/>
    <d v="2024-08-12T00:00:00"/>
    <x v="1"/>
    <s v="Whatâ€™s your vibe today? #SpotifyHits"/>
    <n v="2842"/>
    <n v="213"/>
    <n v="331"/>
    <n v="3386"/>
    <n v="57660"/>
    <n v="5.8723551855705859E-2"/>
    <n v="68606"/>
    <n v="87"/>
    <s v="#MusicForEveryone"/>
    <s v="#NowPlaying"/>
    <s v="ChillVibes"/>
  </r>
  <r>
    <x v="53"/>
    <x v="0"/>
    <d v="2025-03-06T00:00:00"/>
    <x v="0"/>
    <s v="Get into the groove with our new drop!"/>
    <n v="4851"/>
    <n v="460"/>
    <n v="212"/>
    <n v="5523"/>
    <n v="58075"/>
    <n v="9.5101162290142052E-2"/>
    <n v="59574"/>
    <n v="239"/>
    <s v="#DiscoverWeekly"/>
    <m/>
    <s v="IndieWave"/>
  </r>
  <r>
    <x v="54"/>
    <x v="1"/>
    <d v="2024-05-08T00:00:00"/>
    <x v="0"/>
    <s v="Explore the latest podcasts now."/>
    <n v="1828"/>
    <n v="450"/>
    <n v="214"/>
    <n v="2492"/>
    <n v="52115"/>
    <n v="4.781732706514439E-2"/>
    <n v="19166"/>
    <n v="190"/>
    <s v="#NowPlaying"/>
    <m/>
    <s v="ChillVibes"/>
  </r>
  <r>
    <x v="55"/>
    <x v="0"/>
    <d v="2025-02-19T00:00:00"/>
    <x v="1"/>
    <s v="From pop to podcasts, itâ€™s all here."/>
    <n v="2422"/>
    <n v="455"/>
    <n v="376"/>
    <n v="3253"/>
    <n v="23428"/>
    <n v="0.13885094758408742"/>
    <n v="46775"/>
    <n v="259"/>
    <s v="#NowPlaying"/>
    <m/>
    <s v="Wrapped2024"/>
  </r>
  <r>
    <x v="56"/>
    <x v="0"/>
    <d v="2024-01-08T00:00:00"/>
    <x v="0"/>
    <s v="Top trending tracks updated daily!"/>
    <n v="2683"/>
    <n v="405"/>
    <n v="223"/>
    <n v="3311"/>
    <n v="31233"/>
    <n v="0.10600966926007749"/>
    <n v="58106"/>
    <n v="291"/>
    <s v="#DiscoverWeekly"/>
    <m/>
    <s v="IndieWave"/>
  </r>
  <r>
    <x v="57"/>
    <x v="2"/>
    <d v="2024-07-17T00:00:00"/>
    <x v="0"/>
    <s v="Top trending tracks updated daily!"/>
    <n v="3135"/>
    <n v="110"/>
    <n v="215"/>
    <n v="3460"/>
    <n v="39192"/>
    <n v="8.8283323127168814E-2"/>
    <n v="24744"/>
    <n v="177"/>
    <s v="#DiscoverWeekly"/>
    <s v="#SpotifyWrapped"/>
    <s v="IndieWave"/>
  </r>
  <r>
    <x v="58"/>
    <x v="2"/>
    <d v="2024-08-10T00:00:00"/>
    <x v="0"/>
    <s v="From pop to podcasts, itâ€™s all here."/>
    <n v="1105"/>
    <n v="181"/>
    <n v="55"/>
    <n v="1341"/>
    <n v="53581"/>
    <n v="2.50275284149232E-2"/>
    <n v="74048"/>
    <n v="220"/>
    <s v="#DiscoverWeekly"/>
    <s v="#SpotifyWrapped"/>
    <s v="IndieWave"/>
  </r>
  <r>
    <x v="59"/>
    <x v="2"/>
    <d v="2024-04-16T00:00:00"/>
    <x v="0"/>
    <s v="Discover fresh beats on Spotify!"/>
    <n v="4674"/>
    <n v="326"/>
    <n v="62"/>
    <n v="5062"/>
    <n v="45503"/>
    <n v="0.11124541239039185"/>
    <n v="46814"/>
    <n v="116"/>
    <s v="#DiscoverWeekly"/>
    <s v="#SpotifyWrapped"/>
    <s v="IndieWave"/>
  </r>
  <r>
    <x v="60"/>
    <x v="2"/>
    <d v="2024-01-01T00:00:00"/>
    <x v="2"/>
    <s v="Explore the latest podcasts now."/>
    <n v="3437"/>
    <n v="129"/>
    <n v="359"/>
    <n v="3925"/>
    <n v="44558"/>
    <n v="8.8087436599488311E-2"/>
    <n v="30854"/>
    <n v="171"/>
    <s v="#DiscoverWeekly"/>
    <s v="#SoundtrackOfLife"/>
    <s v="SummerBeats"/>
  </r>
  <r>
    <x v="61"/>
    <x v="1"/>
    <d v="2024-11-03T00:00:00"/>
    <x v="1"/>
    <s v="Wrapped is here! Relive your top tracks ðŸŽ§"/>
    <n v="1959"/>
    <n v="316"/>
    <n v="82"/>
    <n v="2357"/>
    <n v="54036"/>
    <n v="4.3619068768968837E-2"/>
    <n v="69015"/>
    <n v="182"/>
    <s v="#MusicForEveryone"/>
    <s v="#NowPlaying"/>
    <s v="ChillVibes"/>
  </r>
  <r>
    <x v="62"/>
    <x v="1"/>
    <d v="2024-07-07T00:00:00"/>
    <x v="0"/>
    <s v="New music just dropped. Hit play!"/>
    <n v="1035"/>
    <n v="137"/>
    <n v="184"/>
    <n v="1356"/>
    <n v="37302"/>
    <n v="3.6351938233874857E-2"/>
    <n v="68953"/>
    <n v="237"/>
    <s v="#SoundtrackOfLife"/>
    <m/>
    <s v="IndieWave"/>
  </r>
  <r>
    <x v="63"/>
    <x v="1"/>
    <d v="2025-01-22T00:00:00"/>
    <x v="1"/>
    <s v="New music just dropped. Hit play!"/>
    <n v="4478"/>
    <n v="101"/>
    <n v="121"/>
    <n v="4700"/>
    <n v="51035"/>
    <n v="9.2093661212893113E-2"/>
    <n v="58207"/>
    <n v="205"/>
    <s v="#MusicForEveryone"/>
    <s v="#NowPlaying"/>
    <s v="ChillVibes"/>
  </r>
  <r>
    <x v="64"/>
    <x v="2"/>
    <d v="2024-05-26T00:00:00"/>
    <x v="0"/>
    <s v="From pop to podcasts, itâ€™s all here."/>
    <n v="1488"/>
    <n v="327"/>
    <n v="110"/>
    <n v="1925"/>
    <n v="53805"/>
    <n v="3.5777344113000653E-2"/>
    <n v="30239"/>
    <n v="109"/>
    <s v="#DiscoverWeekly"/>
    <s v="#SpotifyWrapped"/>
    <s v="IndieWave"/>
  </r>
  <r>
    <x v="65"/>
    <x v="0"/>
    <d v="2025-04-16T00:00:00"/>
    <x v="0"/>
    <s v="Wrapped is here! Relive your top tracks ðŸŽ§"/>
    <n v="4836"/>
    <n v="331"/>
    <n v="140"/>
    <n v="5307"/>
    <n v="58792"/>
    <n v="9.0267383317458164E-2"/>
    <n v="47711"/>
    <n v="227"/>
    <s v="#SoundtrackOfLife"/>
    <s v="#NowPlaying"/>
    <s v="ChillVibes"/>
  </r>
  <r>
    <x v="66"/>
    <x v="2"/>
    <d v="2024-04-02T00:00:00"/>
    <x v="2"/>
    <s v="Your weekend playlist is waiting."/>
    <n v="4563"/>
    <n v="488"/>
    <n v="356"/>
    <n v="5407"/>
    <n v="30619"/>
    <n v="0.17658969920637513"/>
    <n v="23328"/>
    <n v="267"/>
    <s v="#DiscoverWeekly"/>
    <s v="#SoundtrackOfLife"/>
    <s v="SummerBeats"/>
  </r>
  <r>
    <x v="67"/>
    <x v="1"/>
    <d v="2024-03-28T00:00:00"/>
    <x v="0"/>
    <s v="Music that moves youâ€”only on Spotify."/>
    <n v="3276"/>
    <n v="421"/>
    <n v="114"/>
    <n v="3811"/>
    <n v="20580"/>
    <n v="0.18517978620019437"/>
    <n v="30324"/>
    <n v="221"/>
    <s v="#SoundtrackOfLife"/>
    <m/>
    <s v="IndieWave"/>
  </r>
  <r>
    <x v="68"/>
    <x v="1"/>
    <d v="2024-12-17T00:00:00"/>
    <x v="1"/>
    <s v="Music that moves youâ€”only on Spotify."/>
    <n v="1316"/>
    <n v="472"/>
    <n v="286"/>
    <n v="2074"/>
    <n v="44692"/>
    <n v="4.6406515707509172E-2"/>
    <n v="53343"/>
    <n v="227"/>
    <s v="#DiscoverWeekly"/>
    <s v="#MusicForEveryone"/>
    <s v="ChillVibes"/>
  </r>
  <r>
    <x v="69"/>
    <x v="1"/>
    <d v="2025-01-05T00:00:00"/>
    <x v="0"/>
    <s v="Wrapped is here! Relive your top tracks ðŸŽ§"/>
    <n v="4811"/>
    <n v="473"/>
    <n v="254"/>
    <n v="5538"/>
    <n v="51964"/>
    <n v="0.10657378184897237"/>
    <n v="68795"/>
    <n v="107"/>
    <s v="#NowPlaying"/>
    <m/>
    <s v="ChillVibes"/>
  </r>
  <r>
    <x v="70"/>
    <x v="1"/>
    <d v="2024-01-11T00:00:00"/>
    <x v="0"/>
    <s v="Whatâ€™s your vibe today? #SpotifyHits"/>
    <n v="4218"/>
    <n v="247"/>
    <n v="183"/>
    <n v="4648"/>
    <n v="28914"/>
    <n v="0.1607525766064882"/>
    <n v="18310"/>
    <n v="135"/>
    <s v="#SoundtrackOfLife"/>
    <m/>
    <s v="IndieWave"/>
  </r>
  <r>
    <x v="71"/>
    <x v="0"/>
    <d v="2024-10-11T00:00:00"/>
    <x v="0"/>
    <s v="From pop to podcasts, itâ€™s all here."/>
    <n v="1360"/>
    <n v="249"/>
    <n v="52"/>
    <n v="1661"/>
    <n v="20368"/>
    <n v="8.1549489395129612E-2"/>
    <n v="42152"/>
    <n v="193"/>
    <s v="#DiscoverWeekly"/>
    <m/>
    <s v="IndieWave"/>
  </r>
  <r>
    <x v="72"/>
    <x v="2"/>
    <d v="2025-05-06T00:00:00"/>
    <x v="2"/>
    <s v="Discover fresh beats on Spotify!"/>
    <n v="1085"/>
    <n v="496"/>
    <n v="320"/>
    <n v="1901"/>
    <n v="36528"/>
    <n v="5.2042268944371438E-2"/>
    <n v="38599"/>
    <n v="270"/>
    <s v="#DiscoverWeekly"/>
    <s v="#SoundtrackOfLife"/>
    <s v="SummerBeats"/>
  </r>
  <r>
    <x v="73"/>
    <x v="1"/>
    <d v="2024-05-19T00:00:00"/>
    <x v="1"/>
    <s v="Get into the groove with our new drop!"/>
    <n v="1763"/>
    <n v="206"/>
    <n v="187"/>
    <n v="2156"/>
    <n v="53342"/>
    <n v="4.0418432004799221E-2"/>
    <n v="25095"/>
    <n v="88"/>
    <s v="#DiscoverWeekly"/>
    <s v="#MusicForEveryone"/>
    <s v="ChillVibes"/>
  </r>
  <r>
    <x v="74"/>
    <x v="1"/>
    <d v="2024-01-22T00:00:00"/>
    <x v="1"/>
    <s v="From pop to podcasts, itâ€™s all here."/>
    <n v="1554"/>
    <n v="455"/>
    <n v="158"/>
    <n v="2167"/>
    <n v="41947"/>
    <n v="5.1660428636136076E-2"/>
    <n v="48578"/>
    <n v="101"/>
    <s v="#SoundtrackOfLife"/>
    <s v="#NowPlaying"/>
    <s v="ChillVibes"/>
  </r>
  <r>
    <x v="75"/>
    <x v="0"/>
    <d v="2024-07-14T00:00:00"/>
    <x v="0"/>
    <s v="Wrapped is here! Relive your top tracks ðŸŽ§"/>
    <n v="2464"/>
    <n v="401"/>
    <n v="78"/>
    <n v="2943"/>
    <n v="38665"/>
    <n v="7.611534979956032E-2"/>
    <n v="73593"/>
    <n v="207"/>
    <s v="#DiscoverWeekly"/>
    <m/>
    <s v="IndieWave"/>
  </r>
  <r>
    <x v="76"/>
    <x v="1"/>
    <d v="2025-05-28T00:00:00"/>
    <x v="0"/>
    <s v="From pop to podcasts, itâ€™s all here."/>
    <n v="2418"/>
    <n v="161"/>
    <n v="360"/>
    <n v="2939"/>
    <n v="30589"/>
    <n v="9.6080290300434801E-2"/>
    <n v="41383"/>
    <n v="88"/>
    <s v="#NowPlaying"/>
    <m/>
    <s v="ChillVibes"/>
  </r>
  <r>
    <x v="77"/>
    <x v="1"/>
    <d v="2025-01-21T00:00:00"/>
    <x v="1"/>
    <s v="Discover fresh beats on Spotify!"/>
    <n v="2494"/>
    <n v="494"/>
    <n v="55"/>
    <n v="3043"/>
    <n v="22580"/>
    <n v="0.13476527900797167"/>
    <n v="22214"/>
    <n v="109"/>
    <s v="#MusicForEveryone"/>
    <s v="#NowPlaying"/>
    <s v="ChillVibes"/>
  </r>
  <r>
    <x v="78"/>
    <x v="2"/>
    <d v="2024-01-13T00:00:00"/>
    <x v="2"/>
    <s v="New music just dropped. Hit play!"/>
    <n v="4781"/>
    <n v="191"/>
    <n v="122"/>
    <n v="5094"/>
    <n v="35535"/>
    <n v="0.14335162515829464"/>
    <n v="50777"/>
    <n v="128"/>
    <s v="#DiscoverWeekly"/>
    <s v="#SoundtrackOfLife"/>
    <s v="SummerBeats"/>
  </r>
  <r>
    <x v="79"/>
    <x v="0"/>
    <d v="2025-06-17T00:00:00"/>
    <x v="0"/>
    <s v="Music that moves youâ€”only on Spotify."/>
    <n v="2284"/>
    <n v="187"/>
    <n v="260"/>
    <n v="2731"/>
    <n v="37400"/>
    <n v="7.3021390374331557E-2"/>
    <n v="65014"/>
    <n v="157"/>
    <s v="#SoundtrackOfLife"/>
    <s v="#NowPlaying"/>
    <s v="ChillVibes"/>
  </r>
  <r>
    <x v="80"/>
    <x v="1"/>
    <d v="2025-03-07T00:00:00"/>
    <x v="0"/>
    <s v="Get into the groove with our new drop!"/>
    <n v="4234"/>
    <n v="486"/>
    <n v="276"/>
    <n v="4996"/>
    <n v="56623"/>
    <n v="8.8232696960599044E-2"/>
    <n v="41343"/>
    <n v="184"/>
    <s v="#SoundtrackOfLife"/>
    <m/>
    <s v="IndieWave"/>
  </r>
  <r>
    <x v="81"/>
    <x v="0"/>
    <d v="2024-08-26T00:00:00"/>
    <x v="0"/>
    <s v="Your weekend playlist is waiting."/>
    <n v="2102"/>
    <n v="181"/>
    <n v="306"/>
    <n v="2589"/>
    <n v="43650"/>
    <n v="5.9312714776632303E-2"/>
    <n v="50079"/>
    <n v="182"/>
    <s v="#DiscoverWeekly"/>
    <m/>
    <s v="IndieWave"/>
  </r>
  <r>
    <x v="82"/>
    <x v="1"/>
    <d v="2025-01-03T00:00:00"/>
    <x v="1"/>
    <s v="Get into the groove with our new drop!"/>
    <n v="4845"/>
    <n v="158"/>
    <n v="84"/>
    <n v="5087"/>
    <n v="34578"/>
    <n v="0.1471166637746544"/>
    <n v="51480"/>
    <n v="180"/>
    <s v="#SoundtrackOfLife"/>
    <s v="#NowPlaying"/>
    <s v="ChillVibes"/>
  </r>
  <r>
    <x v="83"/>
    <x v="1"/>
    <d v="2024-08-03T00:00:00"/>
    <x v="0"/>
    <s v="Your weekend playlist is waiting."/>
    <n v="4247"/>
    <n v="390"/>
    <n v="213"/>
    <n v="4850"/>
    <n v="29785"/>
    <n v="0.16283364109451065"/>
    <n v="57768"/>
    <n v="122"/>
    <s v="#NowPlaying"/>
    <m/>
    <s v="ChillVibes"/>
  </r>
  <r>
    <x v="84"/>
    <x v="0"/>
    <d v="2024-08-18T00:00:00"/>
    <x v="0"/>
    <s v="Explore the latest podcasts now."/>
    <n v="2965"/>
    <n v="328"/>
    <n v="171"/>
    <n v="3464"/>
    <n v="57685"/>
    <n v="6.0050273034584378E-2"/>
    <n v="67536"/>
    <n v="264"/>
    <s v="#SoundtrackOfLife"/>
    <s v="#NowPlaying"/>
    <s v="ChillVibes"/>
  </r>
  <r>
    <x v="85"/>
    <x v="1"/>
    <d v="2025-05-14T00:00:00"/>
    <x v="1"/>
    <s v="Wrapped is here! Relive your top tracks ðŸŽ§"/>
    <n v="1371"/>
    <n v="139"/>
    <n v="96"/>
    <n v="1606"/>
    <n v="36140"/>
    <n v="4.4438295517432211E-2"/>
    <n v="39395"/>
    <n v="169"/>
    <s v="#SoundtrackOfLife"/>
    <s v="#NowPlaying"/>
    <s v="ChillVibes"/>
  </r>
  <r>
    <x v="86"/>
    <x v="1"/>
    <d v="2024-04-23T00:00:00"/>
    <x v="1"/>
    <s v="Discover fresh beats on Spotify!"/>
    <n v="2683"/>
    <n v="496"/>
    <n v="89"/>
    <n v="3268"/>
    <n v="53435"/>
    <n v="6.1158416768035934E-2"/>
    <n v="30334"/>
    <n v="160"/>
    <s v="#SoundtrackOfLife"/>
    <s v="#NowPlaying"/>
    <s v="ChillVibes"/>
  </r>
  <r>
    <x v="87"/>
    <x v="1"/>
    <d v="2025-02-17T00:00:00"/>
    <x v="1"/>
    <s v="Whatâ€™s your vibe today? #SpotifyHits"/>
    <n v="4796"/>
    <n v="427"/>
    <n v="339"/>
    <n v="5562"/>
    <n v="30752"/>
    <n v="0.18086628511966701"/>
    <n v="33870"/>
    <n v="298"/>
    <s v="#SoundtrackOfLife"/>
    <s v="#NowPlaying"/>
    <s v="ChillVibes"/>
  </r>
  <r>
    <x v="88"/>
    <x v="0"/>
    <d v="2024-12-04T00:00:00"/>
    <x v="0"/>
    <s v="Wrapped is here! Relive your top tracks ðŸŽ§"/>
    <n v="2601"/>
    <n v="336"/>
    <n v="260"/>
    <n v="3197"/>
    <n v="32368"/>
    <n v="9.8770390509144837E-2"/>
    <n v="49028"/>
    <n v="120"/>
    <s v="#SoundtrackOfLife"/>
    <s v="#NowPlaying"/>
    <s v="ChillVibes"/>
  </r>
  <r>
    <x v="89"/>
    <x v="1"/>
    <d v="2024-07-22T00:00:00"/>
    <x v="1"/>
    <s v="Wrapped is here! Relive your top tracks ðŸŽ§"/>
    <n v="3336"/>
    <n v="229"/>
    <n v="337"/>
    <n v="3902"/>
    <n v="22117"/>
    <n v="0.17642537414658407"/>
    <n v="26205"/>
    <n v="160"/>
    <s v="#MusicForEveryone"/>
    <s v="#NowPlaying"/>
    <s v="ChillVibes"/>
  </r>
  <r>
    <x v="90"/>
    <x v="1"/>
    <d v="2025-04-27T00:00:00"/>
    <x v="0"/>
    <s v="Explore the latest podcasts now."/>
    <n v="1165"/>
    <n v="294"/>
    <n v="163"/>
    <n v="1622"/>
    <n v="20659"/>
    <n v="7.8512996756861422E-2"/>
    <n v="45926"/>
    <n v="111"/>
    <s v="#SoundtrackOfLife"/>
    <m/>
    <s v="IndieWave"/>
  </r>
  <r>
    <x v="91"/>
    <x v="2"/>
    <d v="2024-03-25T00:00:00"/>
    <x v="2"/>
    <s v="Explore the latest podcasts now."/>
    <n v="1948"/>
    <n v="155"/>
    <n v="315"/>
    <n v="2418"/>
    <n v="30321"/>
    <n v="7.974671020085089E-2"/>
    <n v="57121"/>
    <n v="82"/>
    <s v="#DiscoverWeekly"/>
    <s v="#SoundtrackOfLife"/>
    <s v="SummerBeats"/>
  </r>
  <r>
    <x v="92"/>
    <x v="0"/>
    <d v="2024-02-29T00:00:00"/>
    <x v="0"/>
    <s v="From pop to podcasts, itâ€™s all here."/>
    <n v="1100"/>
    <n v="229"/>
    <n v="312"/>
    <n v="1641"/>
    <n v="25641"/>
    <n v="6.3999063999063993E-2"/>
    <n v="34601"/>
    <n v="169"/>
    <s v="#DiscoverWeekly"/>
    <m/>
    <s v="IndieWave"/>
  </r>
  <r>
    <x v="93"/>
    <x v="1"/>
    <d v="2024-11-13T00:00:00"/>
    <x v="1"/>
    <s v="Top trending tracks updated daily!"/>
    <n v="4628"/>
    <n v="257"/>
    <n v="397"/>
    <n v="5282"/>
    <n v="36686"/>
    <n v="0.1439786294499264"/>
    <n v="54683"/>
    <n v="98"/>
    <s v="#SoundtrackOfLife"/>
    <s v="#NowPlaying"/>
    <s v="ChillVibes"/>
  </r>
  <r>
    <x v="94"/>
    <x v="0"/>
    <d v="2024-03-22T00:00:00"/>
    <x v="1"/>
    <s v="Discover fresh beats on Spotify!"/>
    <n v="2319"/>
    <n v="484"/>
    <n v="193"/>
    <n v="2996"/>
    <n v="21202"/>
    <n v="0.14130742382794076"/>
    <n v="18091"/>
    <n v="241"/>
    <s v="#NowPlaying"/>
    <m/>
    <s v="Wrapped2024"/>
  </r>
  <r>
    <x v="95"/>
    <x v="1"/>
    <d v="2024-03-16T00:00:00"/>
    <x v="1"/>
    <s v="Wrapped is here! Relive your top tracks ðŸŽ§"/>
    <n v="2895"/>
    <n v="292"/>
    <n v="90"/>
    <n v="3277"/>
    <n v="24223"/>
    <n v="0.13528464682326713"/>
    <n v="54626"/>
    <n v="114"/>
    <s v="#SoundtrackOfLife"/>
    <s v="#NowPlaying"/>
    <s v="ChillVibes"/>
  </r>
  <r>
    <x v="96"/>
    <x v="0"/>
    <d v="2024-01-26T00:00:00"/>
    <x v="0"/>
    <s v="Whatâ€™s your vibe today? #SpotifyHits"/>
    <n v="3878"/>
    <n v="431"/>
    <n v="97"/>
    <n v="4406"/>
    <n v="41763"/>
    <n v="0.10550008380623997"/>
    <n v="29729"/>
    <n v="191"/>
    <s v="#DiscoverWeekly"/>
    <m/>
    <s v="IndieWave"/>
  </r>
  <r>
    <x v="97"/>
    <x v="1"/>
    <d v="2024-03-15T00:00:00"/>
    <x v="1"/>
    <s v="Get into the groove with our new drop!"/>
    <n v="4969"/>
    <n v="433"/>
    <n v="237"/>
    <n v="5639"/>
    <n v="59552"/>
    <n v="9.4690354648038683E-2"/>
    <n v="23885"/>
    <n v="157"/>
    <s v="#DiscoverWeekly"/>
    <s v="#MusicForEveryone"/>
    <s v="ChillVibes"/>
  </r>
  <r>
    <x v="98"/>
    <x v="1"/>
    <d v="2024-10-15T00:00:00"/>
    <x v="0"/>
    <s v="Wrapped is here! Relive your top tracks ðŸŽ§"/>
    <n v="1984"/>
    <n v="481"/>
    <n v="356"/>
    <n v="2821"/>
    <n v="40681"/>
    <n v="6.934441139598338E-2"/>
    <n v="63111"/>
    <n v="258"/>
    <s v="#NowPlaying"/>
    <m/>
    <s v="ChillVibes"/>
  </r>
  <r>
    <x v="99"/>
    <x v="0"/>
    <d v="2024-07-21T00:00:00"/>
    <x v="0"/>
    <s v="Discover fresh beats on Spotify!"/>
    <n v="3004"/>
    <n v="415"/>
    <n v="218"/>
    <n v="3637"/>
    <n v="36090"/>
    <n v="0.10077583818232197"/>
    <n v="37073"/>
    <n v="181"/>
    <s v="#DiscoverWeekly"/>
    <m/>
    <s v="IndieWave"/>
  </r>
  <r>
    <x v="100"/>
    <x v="1"/>
    <d v="2024-10-12T00:00:00"/>
    <x v="0"/>
    <s v="Get into the groove with our new drop!"/>
    <n v="3169"/>
    <n v="386"/>
    <n v="175"/>
    <n v="3730"/>
    <n v="45012"/>
    <n v="8.2866791077934779E-2"/>
    <n v="38508"/>
    <n v="218"/>
    <s v="#NowPlaying"/>
    <m/>
    <s v="ChillVibes"/>
  </r>
  <r>
    <x v="101"/>
    <x v="1"/>
    <d v="2024-10-26T00:00:00"/>
    <x v="0"/>
    <s v="Discover fresh beats on Spotify!"/>
    <n v="3036"/>
    <n v="293"/>
    <n v="115"/>
    <n v="3444"/>
    <n v="23776"/>
    <n v="0.14485195154777927"/>
    <n v="46386"/>
    <n v="282"/>
    <s v="#NowPlaying"/>
    <m/>
    <s v="ChillVibes"/>
  </r>
  <r>
    <x v="102"/>
    <x v="0"/>
    <d v="2024-02-14T00:00:00"/>
    <x v="0"/>
    <s v="Music that moves youâ€”only on Spotify."/>
    <n v="1830"/>
    <n v="112"/>
    <n v="181"/>
    <n v="2123"/>
    <n v="31870"/>
    <n v="6.6614370881706936E-2"/>
    <n v="55742"/>
    <n v="263"/>
    <s v="#SoundtrackOfLife"/>
    <s v="#NowPlaying"/>
    <s v="ChillVibes"/>
  </r>
  <r>
    <x v="103"/>
    <x v="1"/>
    <d v="2024-05-01T00:00:00"/>
    <x v="1"/>
    <s v="Whatâ€™s your vibe today? #SpotifyHits"/>
    <n v="2587"/>
    <n v="447"/>
    <n v="183"/>
    <n v="3217"/>
    <n v="36266"/>
    <n v="8.8705674736667947E-2"/>
    <n v="32877"/>
    <n v="132"/>
    <s v="#DiscoverWeekly"/>
    <s v="#MusicForEveryone"/>
    <s v="ChillVibes"/>
  </r>
  <r>
    <x v="104"/>
    <x v="1"/>
    <d v="2024-09-18T00:00:00"/>
    <x v="0"/>
    <s v="Discover fresh beats on Spotify!"/>
    <n v="2878"/>
    <n v="265"/>
    <n v="91"/>
    <n v="3234"/>
    <n v="52090"/>
    <n v="6.2084853138798232E-2"/>
    <n v="28924"/>
    <n v="133"/>
    <s v="#NowPlaying"/>
    <m/>
    <s v="ChillVibes"/>
  </r>
  <r>
    <x v="105"/>
    <x v="1"/>
    <d v="2025-01-20T00:00:00"/>
    <x v="1"/>
    <s v="New music just dropped. Hit play!"/>
    <n v="4619"/>
    <n v="272"/>
    <n v="57"/>
    <n v="4948"/>
    <n v="21334"/>
    <n v="0.23193025217961938"/>
    <n v="46292"/>
    <n v="91"/>
    <s v="#SoundtrackOfLife"/>
    <s v="#NowPlaying"/>
    <s v="ChillVibes"/>
  </r>
  <r>
    <x v="106"/>
    <x v="1"/>
    <d v="2025-01-13T00:00:00"/>
    <x v="0"/>
    <s v="Music that moves youâ€”only on Spotify."/>
    <n v="4090"/>
    <n v="209"/>
    <n v="278"/>
    <n v="4577"/>
    <n v="52853"/>
    <n v="8.6598679355949518E-2"/>
    <n v="57084"/>
    <n v="102"/>
    <s v="#SoundtrackOfLife"/>
    <m/>
    <s v="IndieWave"/>
  </r>
  <r>
    <x v="107"/>
    <x v="2"/>
    <d v="2024-09-07T00:00:00"/>
    <x v="2"/>
    <s v="Music that moves youâ€”only on Spotify."/>
    <n v="3882"/>
    <n v="342"/>
    <n v="374"/>
    <n v="4598"/>
    <n v="41991"/>
    <n v="0.10949965468790931"/>
    <n v="48554"/>
    <n v="118"/>
    <s v="#DiscoverWeekly"/>
    <s v="#SoundtrackOfLife"/>
    <s v="SummerBeats"/>
  </r>
  <r>
    <x v="108"/>
    <x v="0"/>
    <d v="2024-11-21T00:00:00"/>
    <x v="0"/>
    <s v="Music that moves youâ€”only on Spotify."/>
    <n v="4581"/>
    <n v="181"/>
    <n v="112"/>
    <n v="4874"/>
    <n v="35221"/>
    <n v="0.13838335084182732"/>
    <n v="28797"/>
    <n v="164"/>
    <s v="#SoundtrackOfLife"/>
    <s v="#NowPlaying"/>
    <s v="ChillVibes"/>
  </r>
  <r>
    <x v="109"/>
    <x v="0"/>
    <d v="2024-06-26T00:00:00"/>
    <x v="0"/>
    <s v="New music just dropped. Hit play!"/>
    <n v="3253"/>
    <n v="483"/>
    <n v="336"/>
    <n v="4072"/>
    <n v="25397"/>
    <n v="0.16033389770445328"/>
    <n v="51485"/>
    <n v="131"/>
    <s v="#DiscoverWeekly"/>
    <m/>
    <s v="IndieWave"/>
  </r>
  <r>
    <x v="110"/>
    <x v="2"/>
    <d v="2024-07-20T00:00:00"/>
    <x v="2"/>
    <s v="Music that moves youâ€”only on Spotify."/>
    <n v="4955"/>
    <n v="299"/>
    <n v="345"/>
    <n v="5599"/>
    <n v="33644"/>
    <n v="0.16641897515158721"/>
    <n v="43547"/>
    <n v="194"/>
    <s v="#DiscoverWeekly"/>
    <s v="#SoundtrackOfLife"/>
    <s v="SummerBeats"/>
  </r>
  <r>
    <x v="111"/>
    <x v="0"/>
    <d v="2025-02-16T00:00:00"/>
    <x v="0"/>
    <s v="Your weekend playlist is waiting."/>
    <n v="1333"/>
    <n v="286"/>
    <n v="298"/>
    <n v="1917"/>
    <n v="36174"/>
    <n v="5.2993862995521647E-2"/>
    <n v="34517"/>
    <n v="170"/>
    <s v="#SoundtrackOfLife"/>
    <s v="#NowPlaying"/>
    <s v="ChillVibes"/>
  </r>
  <r>
    <x v="112"/>
    <x v="0"/>
    <d v="2024-09-09T00:00:00"/>
    <x v="0"/>
    <s v="New music just dropped. Hit play!"/>
    <n v="1616"/>
    <n v="360"/>
    <n v="180"/>
    <n v="2156"/>
    <n v="54342"/>
    <n v="3.9674653122814763E-2"/>
    <n v="18796"/>
    <n v="282"/>
    <s v="#SoundtrackOfLife"/>
    <s v="#NowPlaying"/>
    <s v="ChillVibes"/>
  </r>
  <r>
    <x v="113"/>
    <x v="1"/>
    <d v="2024-07-16T00:00:00"/>
    <x v="0"/>
    <s v="Top trending tracks updated daily!"/>
    <n v="1803"/>
    <n v="273"/>
    <n v="287"/>
    <n v="2363"/>
    <n v="46176"/>
    <n v="5.1173769923769923E-2"/>
    <n v="25488"/>
    <n v="141"/>
    <s v="#NowPlaying"/>
    <m/>
    <s v="ChillVibes"/>
  </r>
  <r>
    <x v="114"/>
    <x v="0"/>
    <d v="2025-04-15T00:00:00"/>
    <x v="0"/>
    <s v="Explore the latest podcasts now."/>
    <n v="4177"/>
    <n v="489"/>
    <n v="331"/>
    <n v="4997"/>
    <n v="57451"/>
    <n v="8.6978468608031198E-2"/>
    <n v="73793"/>
    <n v="251"/>
    <s v="#DiscoverWeekly"/>
    <m/>
    <s v="IndieWave"/>
  </r>
  <r>
    <x v="115"/>
    <x v="0"/>
    <d v="2025-05-04T00:00:00"/>
    <x v="1"/>
    <s v="New music just dropped. Hit play!"/>
    <n v="1311"/>
    <n v="181"/>
    <n v="361"/>
    <n v="1853"/>
    <n v="37148"/>
    <n v="4.9881554861634543E-2"/>
    <n v="44875"/>
    <n v="245"/>
    <s v="#NowPlaying"/>
    <m/>
    <s v="Wrapped2024"/>
  </r>
  <r>
    <x v="116"/>
    <x v="0"/>
    <d v="2024-02-18T00:00:00"/>
    <x v="1"/>
    <s v="From pop to podcasts, itâ€™s all here."/>
    <n v="1516"/>
    <n v="215"/>
    <n v="332"/>
    <n v="2063"/>
    <n v="58981"/>
    <n v="3.4977365592309385E-2"/>
    <n v="36118"/>
    <n v="211"/>
    <s v="#NowPlaying"/>
    <m/>
    <s v="Wrapped2024"/>
  </r>
  <r>
    <x v="117"/>
    <x v="1"/>
    <d v="2024-05-16T00:00:00"/>
    <x v="1"/>
    <s v="Music that moves youâ€”only on Spotify."/>
    <n v="2023"/>
    <n v="124"/>
    <n v="99"/>
    <n v="2246"/>
    <n v="54524"/>
    <n v="4.1192869195216787E-2"/>
    <n v="34790"/>
    <n v="195"/>
    <s v="#DiscoverWeekly"/>
    <s v="#MusicForEveryone"/>
    <s v="ChillVibes"/>
  </r>
  <r>
    <x v="118"/>
    <x v="1"/>
    <d v="2025-05-29T00:00:00"/>
    <x v="1"/>
    <s v="Music that moves youâ€”only on Spotify."/>
    <n v="2134"/>
    <n v="322"/>
    <n v="114"/>
    <n v="2570"/>
    <n v="44338"/>
    <n v="5.7963823356939871E-2"/>
    <n v="52165"/>
    <n v="176"/>
    <s v="#MusicForEveryone"/>
    <s v="#NowPlaying"/>
    <s v="ChillVibes"/>
  </r>
  <r>
    <x v="119"/>
    <x v="0"/>
    <d v="2025-01-17T00:00:00"/>
    <x v="0"/>
    <s v="Top trending tracks updated daily!"/>
    <n v="2266"/>
    <n v="126"/>
    <n v="140"/>
    <n v="2532"/>
    <n v="53759"/>
    <n v="4.7099090384865788E-2"/>
    <n v="46834"/>
    <n v="277"/>
    <s v="#DiscoverWeekly"/>
    <m/>
    <s v="IndieWave"/>
  </r>
  <r>
    <x v="120"/>
    <x v="0"/>
    <d v="2025-04-30T00:00:00"/>
    <x v="1"/>
    <s v="New music just dropped. Hit play!"/>
    <n v="3916"/>
    <n v="459"/>
    <n v="229"/>
    <n v="4604"/>
    <n v="48989"/>
    <n v="9.3980281287635997E-2"/>
    <n v="39768"/>
    <n v="200"/>
    <s v="#NowPlaying"/>
    <m/>
    <s v="Wrapped2024"/>
  </r>
  <r>
    <x v="121"/>
    <x v="1"/>
    <d v="2024-02-24T00:00:00"/>
    <x v="1"/>
    <s v="Music that moves youâ€”only on Spotify."/>
    <n v="1022"/>
    <n v="463"/>
    <n v="360"/>
    <n v="1845"/>
    <n v="51468"/>
    <n v="3.5847516903707161E-2"/>
    <n v="24279"/>
    <n v="230"/>
    <s v="#DiscoverWeekly"/>
    <s v="#MusicForEveryone"/>
    <s v="ChillVibes"/>
  </r>
  <r>
    <x v="122"/>
    <x v="2"/>
    <d v="2024-05-12T00:00:00"/>
    <x v="0"/>
    <s v="From pop to podcasts, itâ€™s all here."/>
    <n v="2911"/>
    <n v="467"/>
    <n v="94"/>
    <n v="3472"/>
    <n v="59083"/>
    <n v="5.8764788517847777E-2"/>
    <n v="49762"/>
    <n v="236"/>
    <s v="#DiscoverWeekly"/>
    <s v="#SpotifyWrapped"/>
    <s v="IndieWave"/>
  </r>
  <r>
    <x v="123"/>
    <x v="1"/>
    <d v="2024-05-09T00:00:00"/>
    <x v="1"/>
    <s v="New music just dropped. Hit play!"/>
    <n v="3277"/>
    <n v="423"/>
    <n v="259"/>
    <n v="3959"/>
    <n v="46328"/>
    <n v="8.5455879813503707E-2"/>
    <n v="44293"/>
    <n v="299"/>
    <s v="#SoundtrackOfLife"/>
    <s v="#NowPlaying"/>
    <s v="ChillVibes"/>
  </r>
  <r>
    <x v="124"/>
    <x v="1"/>
    <d v="2024-11-06T00:00:00"/>
    <x v="0"/>
    <s v="From pop to podcasts, itâ€™s all here."/>
    <n v="2956"/>
    <n v="381"/>
    <n v="345"/>
    <n v="3682"/>
    <n v="33347"/>
    <n v="0.11041472996071611"/>
    <n v="22558"/>
    <n v="173"/>
    <s v="#NowPlaying"/>
    <m/>
    <s v="ChillVibes"/>
  </r>
  <r>
    <x v="125"/>
    <x v="1"/>
    <d v="2024-01-04T00:00:00"/>
    <x v="1"/>
    <s v="Whatâ€™s your vibe today? #SpotifyHits"/>
    <n v="3208"/>
    <n v="476"/>
    <n v="277"/>
    <n v="3961"/>
    <n v="56072"/>
    <n v="7.064131830503638E-2"/>
    <n v="21061"/>
    <n v="113"/>
    <s v="#MusicForEveryone"/>
    <s v="#NowPlaying"/>
    <s v="ChillVibes"/>
  </r>
  <r>
    <x v="126"/>
    <x v="1"/>
    <d v="2024-01-28T00:00:00"/>
    <x v="0"/>
    <s v="Music that moves youâ€”only on Spotify."/>
    <n v="1456"/>
    <n v="265"/>
    <n v="137"/>
    <n v="1858"/>
    <n v="53485"/>
    <n v="3.4738711788351875E-2"/>
    <n v="59729"/>
    <n v="145"/>
    <s v="#SoundtrackOfLife"/>
    <m/>
    <s v="IndieWave"/>
  </r>
  <r>
    <x v="127"/>
    <x v="0"/>
    <d v="2024-02-22T00:00:00"/>
    <x v="0"/>
    <s v="New music just dropped. Hit play!"/>
    <n v="1902"/>
    <n v="394"/>
    <n v="279"/>
    <n v="2575"/>
    <n v="24615"/>
    <n v="0.10461100954702417"/>
    <n v="51330"/>
    <n v="176"/>
    <s v="#SoundtrackOfLife"/>
    <s v="#NowPlaying"/>
    <s v="ChillVibes"/>
  </r>
  <r>
    <x v="128"/>
    <x v="1"/>
    <d v="2025-07-01T00:00:00"/>
    <x v="1"/>
    <s v="Explore the latest podcasts now."/>
    <n v="3219"/>
    <n v="424"/>
    <n v="267"/>
    <n v="3910"/>
    <n v="48879"/>
    <n v="7.9993453221219743E-2"/>
    <n v="37691"/>
    <n v="224"/>
    <s v="#DiscoverWeekly"/>
    <s v="#MusicForEveryone"/>
    <s v="ChillVibes"/>
  </r>
  <r>
    <x v="129"/>
    <x v="2"/>
    <d v="2024-01-10T00:00:00"/>
    <x v="0"/>
    <s v="Explore the latest podcasts now."/>
    <n v="1261"/>
    <n v="190"/>
    <n v="233"/>
    <n v="1684"/>
    <n v="59888"/>
    <n v="2.811915575741384E-2"/>
    <n v="51449"/>
    <n v="205"/>
    <s v="#DiscoverWeekly"/>
    <s v="#SpotifyWrapped"/>
    <s v="IndieWave"/>
  </r>
  <r>
    <x v="130"/>
    <x v="1"/>
    <d v="2025-03-20T00:00:00"/>
    <x v="0"/>
    <s v="Your weekend playlist is waiting."/>
    <n v="1564"/>
    <n v="362"/>
    <n v="371"/>
    <n v="2297"/>
    <n v="42075"/>
    <n v="5.4592988710635768E-2"/>
    <n v="66659"/>
    <n v="205"/>
    <s v="#SoundtrackOfLife"/>
    <m/>
    <s v="IndieWave"/>
  </r>
  <r>
    <x v="131"/>
    <x v="1"/>
    <d v="2024-09-28T00:00:00"/>
    <x v="0"/>
    <s v="Whatâ€™s your vibe today? #SpotifyHits"/>
    <n v="4006"/>
    <n v="420"/>
    <n v="194"/>
    <n v="4620"/>
    <n v="49964"/>
    <n v="9.2466575934672959E-2"/>
    <n v="20685"/>
    <n v="148"/>
    <s v="#NowPlaying"/>
    <m/>
    <s v="ChillVibes"/>
  </r>
  <r>
    <x v="132"/>
    <x v="2"/>
    <d v="2024-01-27T00:00:00"/>
    <x v="0"/>
    <s v="Your weekend playlist is waiting."/>
    <n v="1976"/>
    <n v="262"/>
    <n v="218"/>
    <n v="2456"/>
    <n v="51696"/>
    <n v="4.7508511296812134E-2"/>
    <n v="44846"/>
    <n v="139"/>
    <s v="#DiscoverWeekly"/>
    <s v="#SpotifyWrapped"/>
    <s v="IndieWave"/>
  </r>
  <r>
    <x v="133"/>
    <x v="1"/>
    <d v="2025-05-15T00:00:00"/>
    <x v="0"/>
    <s v="New music just dropped. Hit play!"/>
    <n v="1583"/>
    <n v="433"/>
    <n v="249"/>
    <n v="2265"/>
    <n v="30256"/>
    <n v="7.4861184558434685E-2"/>
    <n v="47066"/>
    <n v="196"/>
    <s v="#NowPlaying"/>
    <m/>
    <s v="ChillVibes"/>
  </r>
  <r>
    <x v="134"/>
    <x v="1"/>
    <d v="2024-10-04T00:00:00"/>
    <x v="1"/>
    <s v="Explore the latest podcasts now."/>
    <n v="2870"/>
    <n v="380"/>
    <n v="393"/>
    <n v="3643"/>
    <n v="37621"/>
    <n v="9.6834214933149046E-2"/>
    <n v="71794"/>
    <n v="127"/>
    <s v="#MusicForEveryone"/>
    <s v="#NowPlaying"/>
    <s v="ChillVibes"/>
  </r>
  <r>
    <x v="135"/>
    <x v="1"/>
    <d v="2024-11-19T00:00:00"/>
    <x v="0"/>
    <s v="Top trending tracks updated daily!"/>
    <n v="3728"/>
    <n v="271"/>
    <n v="275"/>
    <n v="4274"/>
    <n v="22827"/>
    <n v="0.18723441538528934"/>
    <n v="37034"/>
    <n v="199"/>
    <s v="#NowPlaying"/>
    <m/>
    <s v="ChillVibes"/>
  </r>
  <r>
    <x v="136"/>
    <x v="1"/>
    <d v="2024-04-05T00:00:00"/>
    <x v="1"/>
    <s v="New music just dropped. Hit play!"/>
    <n v="4965"/>
    <n v="175"/>
    <n v="307"/>
    <n v="5447"/>
    <n v="32793"/>
    <n v="0.16610252187966945"/>
    <n v="43412"/>
    <n v="296"/>
    <s v="#SoundtrackOfLife"/>
    <s v="#NowPlaying"/>
    <s v="ChillVibes"/>
  </r>
  <r>
    <x v="137"/>
    <x v="1"/>
    <d v="2024-11-28T00:00:00"/>
    <x v="1"/>
    <s v="New music just dropped. Hit play!"/>
    <n v="1131"/>
    <n v="100"/>
    <n v="116"/>
    <n v="1347"/>
    <n v="48437"/>
    <n v="2.7809319322005904E-2"/>
    <n v="72704"/>
    <n v="236"/>
    <s v="#DiscoverWeekly"/>
    <s v="#MusicForEveryone"/>
    <s v="ChillVibes"/>
  </r>
  <r>
    <x v="138"/>
    <x v="1"/>
    <d v="2025-03-09T00:00:00"/>
    <x v="0"/>
    <s v="Your weekend playlist is waiting."/>
    <n v="2754"/>
    <n v="215"/>
    <n v="264"/>
    <n v="3233"/>
    <n v="27762"/>
    <n v="0.11645414595490239"/>
    <n v="70203"/>
    <n v="289"/>
    <s v="#NowPlaying"/>
    <m/>
    <s v="ChillVibes"/>
  </r>
  <r>
    <x v="139"/>
    <x v="1"/>
    <d v="2024-08-27T00:00:00"/>
    <x v="1"/>
    <s v="New music just dropped. Hit play!"/>
    <n v="1856"/>
    <n v="357"/>
    <n v="348"/>
    <n v="2561"/>
    <n v="29428"/>
    <n v="8.702596166915863E-2"/>
    <n v="70206"/>
    <n v="236"/>
    <s v="#MusicForEveryone"/>
    <s v="#NowPlaying"/>
    <s v="ChillVibes"/>
  </r>
  <r>
    <x v="140"/>
    <x v="2"/>
    <d v="2024-10-01T00:00:00"/>
    <x v="2"/>
    <s v="Explore the latest podcasts now."/>
    <n v="3543"/>
    <n v="334"/>
    <n v="218"/>
    <n v="4095"/>
    <n v="58007"/>
    <n v="7.0594928198320889E-2"/>
    <n v="24792"/>
    <n v="273"/>
    <s v="#DiscoverWeekly"/>
    <s v="#SoundtrackOfLife"/>
    <s v="SummerBeats"/>
  </r>
  <r>
    <x v="141"/>
    <x v="0"/>
    <d v="2024-12-21T00:00:00"/>
    <x v="1"/>
    <s v="New music just dropped. Hit play!"/>
    <n v="4563"/>
    <n v="398"/>
    <n v="163"/>
    <n v="5124"/>
    <n v="43679"/>
    <n v="0.11731037798484398"/>
    <n v="48760"/>
    <n v="92"/>
    <s v="#NowPlaying"/>
    <m/>
    <s v="Wrapped2024"/>
  </r>
  <r>
    <x v="142"/>
    <x v="0"/>
    <d v="2024-06-17T00:00:00"/>
    <x v="0"/>
    <s v="Discover fresh beats on Spotify!"/>
    <n v="4283"/>
    <n v="471"/>
    <n v="156"/>
    <n v="4910"/>
    <n v="53004"/>
    <n v="9.2634518149573616E-2"/>
    <n v="25678"/>
    <n v="105"/>
    <s v="#DiscoverWeekly"/>
    <m/>
    <s v="IndieWave"/>
  </r>
  <r>
    <x v="143"/>
    <x v="0"/>
    <d v="2025-02-14T00:00:00"/>
    <x v="0"/>
    <s v="Discover fresh beats on Spotify!"/>
    <n v="2329"/>
    <n v="373"/>
    <n v="291"/>
    <n v="2993"/>
    <n v="49577"/>
    <n v="6.0370736430199488E-2"/>
    <n v="28002"/>
    <n v="82"/>
    <s v="#SoundtrackOfLife"/>
    <s v="#NowPlaying"/>
    <s v="ChillVibes"/>
  </r>
  <r>
    <x v="144"/>
    <x v="1"/>
    <d v="2025-05-28T00:00:00"/>
    <x v="1"/>
    <s v="Top trending tracks updated daily!"/>
    <n v="4287"/>
    <n v="273"/>
    <n v="122"/>
    <n v="4682"/>
    <n v="40792"/>
    <n v="0.11477740733477153"/>
    <n v="23878"/>
    <n v="277"/>
    <s v="#MusicForEveryone"/>
    <s v="#NowPlaying"/>
    <s v="ChillVibes"/>
  </r>
  <r>
    <x v="145"/>
    <x v="0"/>
    <d v="2025-05-22T00:00:00"/>
    <x v="0"/>
    <s v="Discover fresh beats on Spotify!"/>
    <n v="2633"/>
    <n v="318"/>
    <n v="380"/>
    <n v="3331"/>
    <n v="40869"/>
    <n v="8.1504318676747664E-2"/>
    <n v="64474"/>
    <n v="245"/>
    <s v="#DiscoverWeekly"/>
    <m/>
    <s v="IndieWave"/>
  </r>
  <r>
    <x v="146"/>
    <x v="1"/>
    <d v="2024-01-21T00:00:00"/>
    <x v="1"/>
    <s v="Discover fresh beats on Spotify!"/>
    <n v="2383"/>
    <n v="136"/>
    <n v="302"/>
    <n v="2821"/>
    <n v="39187"/>
    <n v="7.1988159338556151E-2"/>
    <n v="22133"/>
    <n v="208"/>
    <s v="#MusicForEveryone"/>
    <s v="#NowPlaying"/>
    <s v="ChillVibes"/>
  </r>
  <r>
    <x v="147"/>
    <x v="1"/>
    <d v="2025-02-08T00:00:00"/>
    <x v="1"/>
    <s v="Your weekend playlist is waiting."/>
    <n v="4752"/>
    <n v="334"/>
    <n v="56"/>
    <n v="5142"/>
    <n v="48017"/>
    <n v="0.10708707332819627"/>
    <n v="55534"/>
    <n v="270"/>
    <s v="#DiscoverWeekly"/>
    <s v="#MusicForEveryone"/>
    <s v="ChillVibes"/>
  </r>
  <r>
    <x v="148"/>
    <x v="1"/>
    <d v="2025-04-13T00:00:00"/>
    <x v="0"/>
    <s v="From pop to podcasts, itâ€™s all here."/>
    <n v="3890"/>
    <n v="408"/>
    <n v="338"/>
    <n v="4636"/>
    <n v="56994"/>
    <n v="8.1341895638137346E-2"/>
    <n v="32621"/>
    <n v="286"/>
    <s v="#SoundtrackOfLife"/>
    <m/>
    <s v="IndieWave"/>
  </r>
  <r>
    <x v="149"/>
    <x v="1"/>
    <d v="2024-05-30T00:00:00"/>
    <x v="1"/>
    <s v="Your weekend playlist is waiting."/>
    <n v="2311"/>
    <n v="207"/>
    <n v="363"/>
    <n v="2881"/>
    <n v="30349"/>
    <n v="9.4928992718046723E-2"/>
    <n v="32925"/>
    <n v="88"/>
    <s v="#MusicForEveryone"/>
    <s v="#NowPlaying"/>
    <s v="ChillVibes"/>
  </r>
  <r>
    <x v="150"/>
    <x v="0"/>
    <d v="2024-08-12T00:00:00"/>
    <x v="1"/>
    <s v="Discover fresh beats on Spotify!"/>
    <n v="2962"/>
    <n v="400"/>
    <n v="280"/>
    <n v="3642"/>
    <n v="52508"/>
    <n v="6.9360859297630834E-2"/>
    <n v="58329"/>
    <n v="219"/>
    <s v="#NowPlaying"/>
    <m/>
    <s v="Wrapped2024"/>
  </r>
  <r>
    <x v="151"/>
    <x v="0"/>
    <d v="2024-09-27T00:00:00"/>
    <x v="0"/>
    <s v="Discover fresh beats on Spotify!"/>
    <n v="3118"/>
    <n v="116"/>
    <n v="195"/>
    <n v="3429"/>
    <n v="37100"/>
    <n v="9.2425876010781671E-2"/>
    <n v="62629"/>
    <n v="272"/>
    <s v="#DiscoverWeekly"/>
    <m/>
    <s v="IndieWave"/>
  </r>
  <r>
    <x v="152"/>
    <x v="1"/>
    <d v="2025-06-11T00:00:00"/>
    <x v="1"/>
    <s v="Explore the latest podcasts now."/>
    <n v="3805"/>
    <n v="453"/>
    <n v="63"/>
    <n v="4321"/>
    <n v="52395"/>
    <n v="8.2469701307376658E-2"/>
    <n v="72934"/>
    <n v="87"/>
    <s v="#DiscoverWeekly"/>
    <s v="#MusicForEveryone"/>
    <s v="ChillVibes"/>
  </r>
  <r>
    <x v="153"/>
    <x v="0"/>
    <d v="2024-11-19T00:00:00"/>
    <x v="0"/>
    <s v="Whatâ€™s your vibe today? #SpotifyHits"/>
    <n v="2525"/>
    <n v="272"/>
    <n v="294"/>
    <n v="3091"/>
    <n v="51875"/>
    <n v="5.9585542168674697E-2"/>
    <n v="24732"/>
    <n v="92"/>
    <s v="#DiscoverWeekly"/>
    <m/>
    <s v="IndieWave"/>
  </r>
  <r>
    <x v="154"/>
    <x v="0"/>
    <d v="2024-04-25T00:00:00"/>
    <x v="0"/>
    <s v="Music that moves youâ€”only on Spotify."/>
    <n v="3563"/>
    <n v="483"/>
    <n v="227"/>
    <n v="4273"/>
    <n v="41085"/>
    <n v="0.10400389436534015"/>
    <n v="26393"/>
    <n v="236"/>
    <s v="#SoundtrackOfLife"/>
    <s v="#NowPlaying"/>
    <s v="ChillVibes"/>
  </r>
  <r>
    <x v="155"/>
    <x v="2"/>
    <d v="2024-09-03T00:00:00"/>
    <x v="2"/>
    <s v="Whatâ€™s your vibe today? #SpotifyHits"/>
    <n v="1437"/>
    <n v="494"/>
    <n v="129"/>
    <n v="2060"/>
    <n v="53048"/>
    <n v="3.8832755240536872E-2"/>
    <n v="44090"/>
    <n v="230"/>
    <s v="#DiscoverWeekly"/>
    <s v="#SoundtrackOfLife"/>
    <s v="SummerBeats"/>
  </r>
  <r>
    <x v="156"/>
    <x v="2"/>
    <d v="2025-03-02T00:00:00"/>
    <x v="0"/>
    <s v="From pop to podcasts, itâ€™s all here."/>
    <n v="4425"/>
    <n v="185"/>
    <n v="162"/>
    <n v="4772"/>
    <n v="24610"/>
    <n v="0.19390491670052823"/>
    <n v="21342"/>
    <n v="158"/>
    <s v="#DiscoverWeekly"/>
    <s v="#SpotifyWrapped"/>
    <s v="IndieWave"/>
  </r>
  <r>
    <x v="157"/>
    <x v="1"/>
    <d v="2025-03-21T00:00:00"/>
    <x v="1"/>
    <s v="New music just dropped. Hit play!"/>
    <n v="4609"/>
    <n v="427"/>
    <n v="395"/>
    <n v="5431"/>
    <n v="33698"/>
    <n v="0.16116683482699271"/>
    <n v="29259"/>
    <n v="216"/>
    <s v="#DiscoverWeekly"/>
    <s v="#MusicForEveryone"/>
    <s v="ChillVibes"/>
  </r>
  <r>
    <x v="158"/>
    <x v="0"/>
    <d v="2024-04-12T00:00:00"/>
    <x v="1"/>
    <s v="Get into the groove with our new drop!"/>
    <n v="1558"/>
    <n v="352"/>
    <n v="202"/>
    <n v="2112"/>
    <n v="25405"/>
    <n v="8.3133241487896081E-2"/>
    <n v="69941"/>
    <n v="219"/>
    <s v="#NowPlaying"/>
    <m/>
    <s v="Wrapped2024"/>
  </r>
  <r>
    <x v="159"/>
    <x v="2"/>
    <d v="2024-02-08T00:00:00"/>
    <x v="2"/>
    <s v="Top trending tracks updated daily!"/>
    <n v="1889"/>
    <n v="298"/>
    <n v="122"/>
    <n v="2309"/>
    <n v="46225"/>
    <n v="4.9951325040562468E-2"/>
    <n v="74305"/>
    <n v="293"/>
    <s v="#DiscoverWeekly"/>
    <s v="#SoundtrackOfLife"/>
    <s v="SummerBeats"/>
  </r>
  <r>
    <x v="160"/>
    <x v="0"/>
    <d v="2025-05-26T00:00:00"/>
    <x v="0"/>
    <s v="Discover fresh beats on Spotify!"/>
    <n v="3086"/>
    <n v="148"/>
    <n v="310"/>
    <n v="3544"/>
    <n v="22824"/>
    <n v="0.1552751489660007"/>
    <n v="58103"/>
    <n v="275"/>
    <s v="#DiscoverWeekly"/>
    <m/>
    <s v="IndieWave"/>
  </r>
  <r>
    <x v="161"/>
    <x v="0"/>
    <d v="2024-11-14T00:00:00"/>
    <x v="0"/>
    <s v="Music that moves youâ€”only on Spotify."/>
    <n v="2422"/>
    <n v="318"/>
    <n v="118"/>
    <n v="2858"/>
    <n v="25386"/>
    <n v="0.11258173796580792"/>
    <n v="20873"/>
    <n v="100"/>
    <s v="#SoundtrackOfLife"/>
    <s v="#NowPlaying"/>
    <s v="ChillVibes"/>
  </r>
  <r>
    <x v="162"/>
    <x v="2"/>
    <d v="2024-08-09T00:00:00"/>
    <x v="2"/>
    <s v="From pop to podcasts, itâ€™s all here."/>
    <n v="3414"/>
    <n v="154"/>
    <n v="204"/>
    <n v="3772"/>
    <n v="34146"/>
    <n v="0.11046681895390383"/>
    <n v="44633"/>
    <n v="256"/>
    <s v="#DiscoverWeekly"/>
    <s v="#SoundtrackOfLife"/>
    <s v="SummerBeats"/>
  </r>
  <r>
    <x v="163"/>
    <x v="0"/>
    <d v="2025-06-27T00:00:00"/>
    <x v="1"/>
    <s v="Whatâ€™s your vibe today? #SpotifyHits"/>
    <n v="1342"/>
    <n v="332"/>
    <n v="163"/>
    <n v="1837"/>
    <n v="51712"/>
    <n v="3.5523669554455448E-2"/>
    <n v="57922"/>
    <n v="168"/>
    <s v="#NowPlaying"/>
    <m/>
    <s v="Wrapped2024"/>
  </r>
  <r>
    <x v="164"/>
    <x v="0"/>
    <d v="2024-05-08T00:00:00"/>
    <x v="1"/>
    <s v="Music that moves youâ€”only on Spotify."/>
    <n v="2414"/>
    <n v="220"/>
    <n v="280"/>
    <n v="2914"/>
    <n v="27355"/>
    <n v="0.10652531529884847"/>
    <n v="50562"/>
    <n v="258"/>
    <s v="#NowPlaying"/>
    <m/>
    <s v="Wrapped2024"/>
  </r>
  <r>
    <x v="165"/>
    <x v="0"/>
    <d v="2024-04-05T00:00:00"/>
    <x v="0"/>
    <s v="New music just dropped. Hit play!"/>
    <n v="4383"/>
    <n v="352"/>
    <n v="176"/>
    <n v="4911"/>
    <n v="53239"/>
    <n v="9.2244407295403744E-2"/>
    <n v="34168"/>
    <n v="288"/>
    <s v="#DiscoverWeekly"/>
    <m/>
    <s v="IndieWave"/>
  </r>
  <r>
    <x v="166"/>
    <x v="2"/>
    <d v="2025-01-27T00:00:00"/>
    <x v="0"/>
    <s v="Wrapped is here! Relive your top tracks ðŸŽ§"/>
    <n v="4294"/>
    <n v="423"/>
    <n v="93"/>
    <n v="4810"/>
    <n v="29828"/>
    <n v="0.1612578785034196"/>
    <n v="73144"/>
    <n v="298"/>
    <s v="#DiscoverWeekly"/>
    <s v="#SpotifyWrapped"/>
    <s v="IndieWave"/>
  </r>
  <r>
    <x v="167"/>
    <x v="0"/>
    <d v="2024-04-03T00:00:00"/>
    <x v="0"/>
    <s v="Top trending tracks updated daily!"/>
    <n v="2762"/>
    <n v="339"/>
    <n v="323"/>
    <n v="3424"/>
    <n v="33757"/>
    <n v="0.10143081434961637"/>
    <n v="68511"/>
    <n v="121"/>
    <s v="#SoundtrackOfLife"/>
    <s v="#NowPlaying"/>
    <s v="ChillVibes"/>
  </r>
  <r>
    <x v="168"/>
    <x v="2"/>
    <d v="2025-01-03T00:00:00"/>
    <x v="0"/>
    <s v="New music just dropped. Hit play!"/>
    <n v="3782"/>
    <n v="484"/>
    <n v="144"/>
    <n v="4410"/>
    <n v="52172"/>
    <n v="8.4528099363643333E-2"/>
    <n v="59386"/>
    <n v="175"/>
    <s v="#DiscoverWeekly"/>
    <s v="#SpotifyWrapped"/>
    <s v="IndieWave"/>
  </r>
  <r>
    <x v="169"/>
    <x v="1"/>
    <d v="2024-11-23T00:00:00"/>
    <x v="0"/>
    <s v="New music just dropped. Hit play!"/>
    <n v="4318"/>
    <n v="371"/>
    <n v="329"/>
    <n v="5018"/>
    <n v="32347"/>
    <n v="0.15513030574705536"/>
    <n v="68956"/>
    <n v="259"/>
    <s v="#SoundtrackOfLife"/>
    <m/>
    <s v="IndieWave"/>
  </r>
  <r>
    <x v="170"/>
    <x v="0"/>
    <d v="2024-09-01T00:00:00"/>
    <x v="1"/>
    <s v="Wrapped is here! Relive your top tracks ðŸŽ§"/>
    <n v="2335"/>
    <n v="150"/>
    <n v="75"/>
    <n v="2560"/>
    <n v="26114"/>
    <n v="9.8031707130274953E-2"/>
    <n v="57549"/>
    <n v="135"/>
    <s v="#NowPlaying"/>
    <m/>
    <s v="Wrapped2024"/>
  </r>
  <r>
    <x v="171"/>
    <x v="2"/>
    <d v="2024-04-18T00:00:00"/>
    <x v="0"/>
    <s v="Explore the latest podcasts now."/>
    <n v="4023"/>
    <n v="293"/>
    <n v="91"/>
    <n v="4407"/>
    <n v="26795"/>
    <n v="0.16447098339242397"/>
    <n v="28924"/>
    <n v="278"/>
    <s v="#DiscoverWeekly"/>
    <s v="#SpotifyWrapped"/>
    <s v="IndieWave"/>
  </r>
  <r>
    <x v="172"/>
    <x v="0"/>
    <d v="2024-06-04T00:00:00"/>
    <x v="0"/>
    <s v="Get into the groove with our new drop!"/>
    <n v="3948"/>
    <n v="151"/>
    <n v="249"/>
    <n v="4348"/>
    <n v="43147"/>
    <n v="0.10077178019329269"/>
    <n v="63136"/>
    <n v="230"/>
    <s v="#DiscoverWeekly"/>
    <m/>
    <s v="IndieWave"/>
  </r>
  <r>
    <x v="173"/>
    <x v="2"/>
    <d v="2025-04-02T00:00:00"/>
    <x v="0"/>
    <s v="Wrapped is here! Relive your top tracks ðŸŽ§"/>
    <n v="4598"/>
    <n v="455"/>
    <n v="378"/>
    <n v="5431"/>
    <n v="52952"/>
    <n v="0.10256458679558846"/>
    <n v="58504"/>
    <n v="269"/>
    <s v="#DiscoverWeekly"/>
    <s v="#SpotifyWrapped"/>
    <s v="IndieWave"/>
  </r>
  <r>
    <x v="174"/>
    <x v="1"/>
    <d v="2025-04-01T00:00:00"/>
    <x v="1"/>
    <s v="Music that moves youâ€”only on Spotify."/>
    <n v="2665"/>
    <n v="143"/>
    <n v="315"/>
    <n v="3123"/>
    <n v="54808"/>
    <n v="5.6980732739746021E-2"/>
    <n v="29818"/>
    <n v="98"/>
    <s v="#DiscoverWeekly"/>
    <s v="#MusicForEveryone"/>
    <s v="ChillVibes"/>
  </r>
  <r>
    <x v="175"/>
    <x v="0"/>
    <d v="2024-07-02T00:00:00"/>
    <x v="0"/>
    <s v="Top trending tracks updated daily!"/>
    <n v="3469"/>
    <n v="371"/>
    <n v="76"/>
    <n v="3916"/>
    <n v="46493"/>
    <n v="8.4227733207149463E-2"/>
    <n v="26906"/>
    <n v="150"/>
    <s v="#SoundtrackOfLife"/>
    <s v="#NowPlaying"/>
    <s v="ChillVibes"/>
  </r>
  <r>
    <x v="176"/>
    <x v="1"/>
    <d v="2024-11-10T00:00:00"/>
    <x v="0"/>
    <s v="Explore the latest podcasts now."/>
    <n v="4823"/>
    <n v="489"/>
    <n v="302"/>
    <n v="5614"/>
    <n v="32470"/>
    <n v="0.1728980597474592"/>
    <n v="31861"/>
    <n v="178"/>
    <s v="#SoundtrackOfLife"/>
    <m/>
    <s v="IndieWave"/>
  </r>
  <r>
    <x v="177"/>
    <x v="0"/>
    <d v="2024-12-14T00:00:00"/>
    <x v="1"/>
    <s v="From pop to podcasts, itâ€™s all here."/>
    <n v="3812"/>
    <n v="321"/>
    <n v="289"/>
    <n v="4422"/>
    <n v="59838"/>
    <n v="7.3899528727564417E-2"/>
    <n v="36337"/>
    <n v="161"/>
    <s v="#NowPlaying"/>
    <m/>
    <s v="Wrapped2024"/>
  </r>
  <r>
    <x v="178"/>
    <x v="1"/>
    <d v="2024-11-19T00:00:00"/>
    <x v="0"/>
    <s v="Explore the latest podcasts now."/>
    <n v="2387"/>
    <n v="353"/>
    <n v="78"/>
    <n v="2818"/>
    <n v="39745"/>
    <n v="7.090200025160398E-2"/>
    <n v="69226"/>
    <n v="208"/>
    <s v="#SoundtrackOfLife"/>
    <m/>
    <s v="IndieWave"/>
  </r>
  <r>
    <x v="179"/>
    <x v="1"/>
    <d v="2025-04-30T00:00:00"/>
    <x v="1"/>
    <s v="Wrapped is here! Relive your top tracks ðŸŽ§"/>
    <n v="3929"/>
    <n v="275"/>
    <n v="330"/>
    <n v="4534"/>
    <n v="58329"/>
    <n v="7.7731488624869283E-2"/>
    <n v="33196"/>
    <n v="85"/>
    <s v="#MusicForEveryone"/>
    <s v="#NowPlaying"/>
    <s v="ChillVibes"/>
  </r>
  <r>
    <x v="180"/>
    <x v="1"/>
    <d v="2024-03-19T00:00:00"/>
    <x v="0"/>
    <s v="From pop to podcasts, itâ€™s all here."/>
    <n v="2191"/>
    <n v="288"/>
    <n v="83"/>
    <n v="2562"/>
    <n v="59606"/>
    <n v="4.2982250109049422E-2"/>
    <n v="24765"/>
    <n v="281"/>
    <s v="#SoundtrackOfLife"/>
    <m/>
    <s v="IndieWave"/>
  </r>
  <r>
    <x v="181"/>
    <x v="0"/>
    <d v="2024-03-19T00:00:00"/>
    <x v="0"/>
    <s v="From pop to podcasts, itâ€™s all here."/>
    <n v="2878"/>
    <n v="278"/>
    <n v="255"/>
    <n v="3411"/>
    <n v="47235"/>
    <n v="7.2213401079707848E-2"/>
    <n v="57922"/>
    <n v="112"/>
    <s v="#SoundtrackOfLife"/>
    <s v="#NowPlaying"/>
    <s v="ChillVibes"/>
  </r>
  <r>
    <x v="182"/>
    <x v="1"/>
    <d v="2024-07-23T00:00:00"/>
    <x v="0"/>
    <s v="Top trending tracks updated daily!"/>
    <n v="3204"/>
    <n v="398"/>
    <n v="85"/>
    <n v="3687"/>
    <n v="22020"/>
    <n v="0.16743869209809265"/>
    <n v="58353"/>
    <n v="286"/>
    <s v="#SoundtrackOfLife"/>
    <m/>
    <s v="IndieWave"/>
  </r>
  <r>
    <x v="183"/>
    <x v="1"/>
    <d v="2024-07-13T00:00:00"/>
    <x v="1"/>
    <s v="Get into the groove with our new drop!"/>
    <n v="2408"/>
    <n v="323"/>
    <n v="251"/>
    <n v="2982"/>
    <n v="47599"/>
    <n v="6.2648374965860634E-2"/>
    <n v="35543"/>
    <n v="287"/>
    <s v="#MusicForEveryone"/>
    <s v="#NowPlaying"/>
    <s v="ChillVibes"/>
  </r>
  <r>
    <x v="184"/>
    <x v="2"/>
    <d v="2025-04-22T00:00:00"/>
    <x v="2"/>
    <s v="New music just dropped. Hit play!"/>
    <n v="2733"/>
    <n v="297"/>
    <n v="235"/>
    <n v="3265"/>
    <n v="37980"/>
    <n v="8.5966298051606105E-2"/>
    <n v="33058"/>
    <n v="219"/>
    <s v="#DiscoverWeekly"/>
    <s v="#SoundtrackOfLife"/>
    <s v="SummerBeats"/>
  </r>
  <r>
    <x v="185"/>
    <x v="1"/>
    <d v="2024-06-16T00:00:00"/>
    <x v="1"/>
    <s v="Explore the latest podcasts now."/>
    <n v="4618"/>
    <n v="312"/>
    <n v="254"/>
    <n v="5184"/>
    <n v="22571"/>
    <n v="0.22967524699836073"/>
    <n v="29453"/>
    <n v="197"/>
    <s v="#MusicForEveryone"/>
    <s v="#NowPlaying"/>
    <s v="ChillVibes"/>
  </r>
  <r>
    <x v="186"/>
    <x v="2"/>
    <d v="2025-05-18T00:00:00"/>
    <x v="2"/>
    <s v="Wrapped is here! Relive your top tracks ðŸŽ§"/>
    <n v="4210"/>
    <n v="319"/>
    <n v="350"/>
    <n v="4879"/>
    <n v="37762"/>
    <n v="0.12920396165457337"/>
    <n v="55162"/>
    <n v="204"/>
    <s v="#DiscoverWeekly"/>
    <s v="#SoundtrackOfLife"/>
    <s v="SummerBeats"/>
  </r>
  <r>
    <x v="187"/>
    <x v="0"/>
    <d v="2025-06-06T00:00:00"/>
    <x v="0"/>
    <s v="Wrapped is here! Relive your top tracks ðŸŽ§"/>
    <n v="3987"/>
    <n v="171"/>
    <n v="274"/>
    <n v="4432"/>
    <n v="45122"/>
    <n v="9.8222596516111871E-2"/>
    <n v="65431"/>
    <n v="168"/>
    <s v="#DiscoverWeekly"/>
    <m/>
    <s v="IndieWave"/>
  </r>
  <r>
    <x v="188"/>
    <x v="2"/>
    <d v="2025-02-20T00:00:00"/>
    <x v="2"/>
    <s v="Get into the groove with our new drop!"/>
    <n v="4957"/>
    <n v="262"/>
    <n v="365"/>
    <n v="5584"/>
    <n v="49199"/>
    <n v="0.11349824183418362"/>
    <n v="40314"/>
    <n v="216"/>
    <s v="#DiscoverWeekly"/>
    <s v="#SoundtrackOfLife"/>
    <s v="SummerBeats"/>
  </r>
  <r>
    <x v="189"/>
    <x v="0"/>
    <d v="2025-01-16T00:00:00"/>
    <x v="0"/>
    <s v="Music that moves youâ€”only on Spotify."/>
    <n v="2605"/>
    <n v="282"/>
    <n v="148"/>
    <n v="3035"/>
    <n v="32201"/>
    <n v="9.4251731312692155E-2"/>
    <n v="49583"/>
    <n v="241"/>
    <s v="#SoundtrackOfLife"/>
    <s v="#NowPlaying"/>
    <s v="ChillVibes"/>
  </r>
  <r>
    <x v="190"/>
    <x v="2"/>
    <d v="2024-02-24T00:00:00"/>
    <x v="2"/>
    <s v="Discover fresh beats on Spotify!"/>
    <n v="4221"/>
    <n v="307"/>
    <n v="58"/>
    <n v="4586"/>
    <n v="45080"/>
    <n v="0.10173025732031943"/>
    <n v="37214"/>
    <n v="240"/>
    <s v="#DiscoverWeekly"/>
    <s v="#SoundtrackOfLife"/>
    <s v="SummerBeats"/>
  </r>
  <r>
    <x v="191"/>
    <x v="1"/>
    <d v="2024-09-16T00:00:00"/>
    <x v="1"/>
    <s v="Whatâ€™s your vibe today? #SpotifyHits"/>
    <n v="4422"/>
    <n v="434"/>
    <n v="156"/>
    <n v="5012"/>
    <n v="56165"/>
    <n v="8.9237069349238848E-2"/>
    <n v="52431"/>
    <n v="173"/>
    <s v="#DiscoverWeekly"/>
    <s v="#MusicForEveryone"/>
    <s v="ChillVibes"/>
  </r>
  <r>
    <x v="192"/>
    <x v="2"/>
    <d v="2024-06-04T00:00:00"/>
    <x v="2"/>
    <s v="Wrapped is here! Relive your top tracks ðŸŽ§"/>
    <n v="1211"/>
    <n v="431"/>
    <n v="83"/>
    <n v="1725"/>
    <n v="26532"/>
    <n v="6.5015829941203071E-2"/>
    <n v="47305"/>
    <n v="232"/>
    <s v="#DiscoverWeekly"/>
    <s v="#SoundtrackOfLife"/>
    <s v="SummerBeats"/>
  </r>
  <r>
    <x v="193"/>
    <x v="1"/>
    <d v="2024-05-10T00:00:00"/>
    <x v="1"/>
    <s v="Explore the latest podcasts now."/>
    <n v="2784"/>
    <n v="111"/>
    <n v="399"/>
    <n v="3294"/>
    <n v="58366"/>
    <n v="5.6436966727204191E-2"/>
    <n v="69512"/>
    <n v="269"/>
    <s v="#MusicForEveryone"/>
    <s v="#NowPlaying"/>
    <s v="ChillVibes"/>
  </r>
  <r>
    <x v="194"/>
    <x v="2"/>
    <d v="2024-01-14T00:00:00"/>
    <x v="0"/>
    <s v="New music just dropped. Hit play!"/>
    <n v="3634"/>
    <n v="280"/>
    <n v="399"/>
    <n v="4313"/>
    <n v="40256"/>
    <n v="0.10713930842607314"/>
    <n v="52605"/>
    <n v="213"/>
    <s v="#DiscoverWeekly"/>
    <s v="#SpotifyWrapped"/>
    <s v="IndieWave"/>
  </r>
  <r>
    <x v="195"/>
    <x v="0"/>
    <d v="2025-01-12T00:00:00"/>
    <x v="0"/>
    <s v="From pop to podcasts, itâ€™s all here."/>
    <n v="1771"/>
    <n v="487"/>
    <n v="272"/>
    <n v="2530"/>
    <n v="48810"/>
    <n v="5.1833640647408315E-2"/>
    <n v="48084"/>
    <n v="272"/>
    <s v="#SoundtrackOfLife"/>
    <s v="#NowPlaying"/>
    <s v="ChillVibes"/>
  </r>
  <r>
    <x v="196"/>
    <x v="2"/>
    <d v="2024-12-08T00:00:00"/>
    <x v="0"/>
    <s v="Top trending tracks updated daily!"/>
    <n v="1424"/>
    <n v="396"/>
    <n v="312"/>
    <n v="2132"/>
    <n v="59517"/>
    <n v="3.5821698002251455E-2"/>
    <n v="46102"/>
    <n v="239"/>
    <s v="#DiscoverWeekly"/>
    <s v="#SpotifyWrapped"/>
    <s v="IndieWave"/>
  </r>
  <r>
    <x v="197"/>
    <x v="1"/>
    <d v="2025-02-01T00:00:00"/>
    <x v="1"/>
    <s v="Top trending tracks updated daily!"/>
    <n v="1079"/>
    <n v="265"/>
    <n v="190"/>
    <n v="1534"/>
    <n v="43786"/>
    <n v="3.5034029141734799E-2"/>
    <n v="72428"/>
    <n v="222"/>
    <s v="#SoundtrackOfLife"/>
    <s v="#NowPlaying"/>
    <s v="ChillVibes"/>
  </r>
  <r>
    <x v="198"/>
    <x v="1"/>
    <d v="2024-07-11T00:00:00"/>
    <x v="1"/>
    <s v="Get into the groove with our new drop!"/>
    <n v="4247"/>
    <n v="179"/>
    <n v="175"/>
    <n v="4601"/>
    <n v="32991"/>
    <n v="0.13946227759085811"/>
    <n v="70120"/>
    <n v="276"/>
    <s v="#SoundtrackOfLife"/>
    <s v="#NowPlaying"/>
    <s v="ChillVibes"/>
  </r>
  <r>
    <x v="199"/>
    <x v="1"/>
    <d v="2024-03-18T00:00:00"/>
    <x v="0"/>
    <s v="New music just dropped. Hit play!"/>
    <n v="2033"/>
    <n v="420"/>
    <n v="94"/>
    <n v="2547"/>
    <n v="56290"/>
    <n v="4.5247823769763724E-2"/>
    <n v="57391"/>
    <n v="196"/>
    <s v="#NowPlaying"/>
    <m/>
    <s v="ChillVibes"/>
  </r>
  <r>
    <x v="200"/>
    <x v="1"/>
    <d v="2024-09-12T00:00:00"/>
    <x v="1"/>
    <s v="Wrapped is here! Relive your top tracks ðŸŽ§"/>
    <n v="1839"/>
    <n v="223"/>
    <n v="171"/>
    <n v="2233"/>
    <n v="35459"/>
    <n v="6.2974139146620034E-2"/>
    <n v="69988"/>
    <n v="114"/>
    <s v="#MusicForEveryone"/>
    <s v="#NowPlaying"/>
    <s v="ChillVibes"/>
  </r>
  <r>
    <x v="201"/>
    <x v="1"/>
    <d v="2024-01-11T00:00:00"/>
    <x v="1"/>
    <s v="Wrapped is here! Relive your top tracks ðŸŽ§"/>
    <n v="2340"/>
    <n v="141"/>
    <n v="206"/>
    <n v="2687"/>
    <n v="24916"/>
    <n v="0.10784235029699792"/>
    <n v="30582"/>
    <n v="157"/>
    <s v="#SoundtrackOfLife"/>
    <s v="#NowPlaying"/>
    <s v="ChillVibes"/>
  </r>
  <r>
    <x v="202"/>
    <x v="0"/>
    <d v="2024-10-06T00:00:00"/>
    <x v="0"/>
    <s v="Top trending tracks updated daily!"/>
    <n v="2080"/>
    <n v="389"/>
    <n v="92"/>
    <n v="2561"/>
    <n v="30971"/>
    <n v="8.2690258629040073E-2"/>
    <n v="25347"/>
    <n v="111"/>
    <s v="#DiscoverWeekly"/>
    <m/>
    <s v="IndieWave"/>
  </r>
  <r>
    <x v="203"/>
    <x v="1"/>
    <d v="2024-12-30T00:00:00"/>
    <x v="0"/>
    <s v="Get into the groove with our new drop!"/>
    <n v="4214"/>
    <n v="286"/>
    <n v="127"/>
    <n v="4627"/>
    <n v="47293"/>
    <n v="9.7836889180216949E-2"/>
    <n v="27184"/>
    <n v="232"/>
    <s v="#NowPlaying"/>
    <m/>
    <s v="ChillVibes"/>
  </r>
  <r>
    <x v="204"/>
    <x v="1"/>
    <d v="2025-04-16T00:00:00"/>
    <x v="0"/>
    <s v="Wrapped is here! Relive your top tracks ðŸŽ§"/>
    <n v="3792"/>
    <n v="315"/>
    <n v="120"/>
    <n v="4227"/>
    <n v="54592"/>
    <n v="7.7428927315357568E-2"/>
    <n v="67886"/>
    <n v="117"/>
    <s v="#SoundtrackOfLife"/>
    <m/>
    <s v="IndieWave"/>
  </r>
  <r>
    <x v="205"/>
    <x v="1"/>
    <d v="2024-08-21T00:00:00"/>
    <x v="1"/>
    <s v="Explore the latest podcasts now."/>
    <n v="3989"/>
    <n v="476"/>
    <n v="128"/>
    <n v="4593"/>
    <n v="57569"/>
    <n v="7.9782521843353188E-2"/>
    <n v="40193"/>
    <n v="222"/>
    <s v="#DiscoverWeekly"/>
    <s v="#MusicForEveryone"/>
    <s v="ChillVibes"/>
  </r>
  <r>
    <x v="206"/>
    <x v="1"/>
    <d v="2024-04-05T00:00:00"/>
    <x v="1"/>
    <s v="Wrapped is here! Relive your top tracks ðŸŽ§"/>
    <n v="2857"/>
    <n v="443"/>
    <n v="359"/>
    <n v="3659"/>
    <n v="51519"/>
    <n v="7.1022341272152026E-2"/>
    <n v="28256"/>
    <n v="155"/>
    <s v="#SoundtrackOfLife"/>
    <s v="#NowPlaying"/>
    <s v="ChillVibes"/>
  </r>
  <r>
    <x v="207"/>
    <x v="1"/>
    <d v="2025-04-07T00:00:00"/>
    <x v="0"/>
    <s v="From pop to podcasts, itâ€™s all here."/>
    <n v="1403"/>
    <n v="385"/>
    <n v="344"/>
    <n v="2132"/>
    <n v="54223"/>
    <n v="3.9319108127547353E-2"/>
    <n v="72595"/>
    <n v="239"/>
    <s v="#SoundtrackOfLife"/>
    <m/>
    <s v="IndieWave"/>
  </r>
  <r>
    <x v="208"/>
    <x v="1"/>
    <d v="2024-07-19T00:00:00"/>
    <x v="1"/>
    <s v="Whatâ€™s your vibe today? #SpotifyHits"/>
    <n v="3071"/>
    <n v="126"/>
    <n v="200"/>
    <n v="3397"/>
    <n v="44013"/>
    <n v="7.7181741758116915E-2"/>
    <n v="44679"/>
    <n v="118"/>
    <s v="#DiscoverWeekly"/>
    <s v="#MusicForEveryone"/>
    <s v="ChillVibes"/>
  </r>
  <r>
    <x v="209"/>
    <x v="1"/>
    <d v="2025-05-03T00:00:00"/>
    <x v="1"/>
    <s v="Top trending tracks updated daily!"/>
    <n v="1010"/>
    <n v="361"/>
    <n v="240"/>
    <n v="1611"/>
    <n v="47229"/>
    <n v="3.4110398272247981E-2"/>
    <n v="72573"/>
    <n v="275"/>
    <s v="#SoundtrackOfLife"/>
    <s v="#NowPlaying"/>
    <s v="ChillVibes"/>
  </r>
  <r>
    <x v="210"/>
    <x v="1"/>
    <d v="2024-04-14T00:00:00"/>
    <x v="1"/>
    <s v="Discover fresh beats on Spotify!"/>
    <n v="1295"/>
    <n v="153"/>
    <n v="81"/>
    <n v="1529"/>
    <n v="48350"/>
    <n v="3.1623578076525334E-2"/>
    <n v="61033"/>
    <n v="232"/>
    <s v="#DiscoverWeekly"/>
    <s v="#MusicForEveryone"/>
    <s v="ChillVibes"/>
  </r>
  <r>
    <x v="211"/>
    <x v="1"/>
    <d v="2025-06-19T00:00:00"/>
    <x v="1"/>
    <s v="Whatâ€™s your vibe today? #SpotifyHits"/>
    <n v="1433"/>
    <n v="452"/>
    <n v="305"/>
    <n v="2190"/>
    <n v="54541"/>
    <n v="4.0153279184466734E-2"/>
    <n v="63700"/>
    <n v="296"/>
    <s v="#DiscoverWeekly"/>
    <s v="#MusicForEveryone"/>
    <s v="ChillVibes"/>
  </r>
  <r>
    <x v="212"/>
    <x v="0"/>
    <d v="2025-06-24T00:00:00"/>
    <x v="1"/>
    <s v="Get into the groove with our new drop!"/>
    <n v="4902"/>
    <n v="422"/>
    <n v="376"/>
    <n v="5700"/>
    <n v="31674"/>
    <n v="0.17995832544042431"/>
    <n v="53225"/>
    <n v="147"/>
    <s v="#NowPlaying"/>
    <m/>
    <s v="Wrapped2024"/>
  </r>
  <r>
    <x v="213"/>
    <x v="1"/>
    <d v="2024-10-09T00:00:00"/>
    <x v="0"/>
    <s v="Wrapped is here! Relive your top tracks ðŸŽ§"/>
    <n v="2659"/>
    <n v="167"/>
    <n v="73"/>
    <n v="2899"/>
    <n v="23090"/>
    <n v="0.12555218709398008"/>
    <n v="25872"/>
    <n v="293"/>
    <s v="#SoundtrackOfLife"/>
    <m/>
    <s v="IndieWave"/>
  </r>
  <r>
    <x v="214"/>
    <x v="2"/>
    <d v="2025-01-15T00:00:00"/>
    <x v="0"/>
    <s v="Your weekend playlist is waiting."/>
    <n v="2599"/>
    <n v="324"/>
    <n v="182"/>
    <n v="3105"/>
    <n v="37525"/>
    <n v="8.2744836775483013E-2"/>
    <n v="37216"/>
    <n v="186"/>
    <s v="#DiscoverWeekly"/>
    <s v="#SpotifyWrapped"/>
    <s v="IndieWave"/>
  </r>
  <r>
    <x v="215"/>
    <x v="1"/>
    <d v="2025-01-12T00:00:00"/>
    <x v="0"/>
    <s v="Music that moves youâ€”only on Spotify."/>
    <n v="1765"/>
    <n v="285"/>
    <n v="100"/>
    <n v="2150"/>
    <n v="41313"/>
    <n v="5.2041730205988429E-2"/>
    <n v="56575"/>
    <n v="174"/>
    <s v="#SoundtrackOfLife"/>
    <m/>
    <s v="IndieWave"/>
  </r>
  <r>
    <x v="216"/>
    <x v="0"/>
    <d v="2025-05-31T00:00:00"/>
    <x v="0"/>
    <s v="Whatâ€™s your vibe today? #SpotifyHits"/>
    <n v="2169"/>
    <n v="240"/>
    <n v="57"/>
    <n v="2466"/>
    <n v="26109"/>
    <n v="9.4450189589796618E-2"/>
    <n v="46667"/>
    <n v="133"/>
    <s v="#SoundtrackOfLife"/>
    <s v="#NowPlaying"/>
    <s v="ChillVibes"/>
  </r>
  <r>
    <x v="217"/>
    <x v="1"/>
    <d v="2024-10-14T00:00:00"/>
    <x v="1"/>
    <s v="Explore the latest podcasts now."/>
    <n v="4303"/>
    <n v="306"/>
    <n v="302"/>
    <n v="4911"/>
    <n v="39575"/>
    <n v="0.12409349336702463"/>
    <n v="33762"/>
    <n v="265"/>
    <s v="#DiscoverWeekly"/>
    <s v="#MusicForEveryone"/>
    <s v="ChillVibes"/>
  </r>
  <r>
    <x v="218"/>
    <x v="1"/>
    <d v="2024-02-10T00:00:00"/>
    <x v="0"/>
    <s v="From pop to podcasts, itâ€™s all here."/>
    <n v="1519"/>
    <n v="456"/>
    <n v="379"/>
    <n v="2354"/>
    <n v="51611"/>
    <n v="4.5610431884675749E-2"/>
    <n v="45880"/>
    <n v="176"/>
    <s v="#SoundtrackOfLife"/>
    <m/>
    <s v="IndieWave"/>
  </r>
  <r>
    <x v="219"/>
    <x v="2"/>
    <d v="2024-12-10T00:00:00"/>
    <x v="0"/>
    <s v="Whatâ€™s your vibe today? #SpotifyHits"/>
    <n v="2569"/>
    <n v="140"/>
    <n v="375"/>
    <n v="3084"/>
    <n v="38372"/>
    <n v="8.0371103929948923E-2"/>
    <n v="22102"/>
    <n v="255"/>
    <s v="#DiscoverWeekly"/>
    <s v="#SpotifyWrapped"/>
    <s v="IndieWave"/>
  </r>
  <r>
    <x v="220"/>
    <x v="1"/>
    <d v="2025-05-09T00:00:00"/>
    <x v="1"/>
    <s v="Music that moves youâ€”only on Spotify."/>
    <n v="2778"/>
    <n v="241"/>
    <n v="317"/>
    <n v="3336"/>
    <n v="26247"/>
    <n v="0.1271002400274317"/>
    <n v="20677"/>
    <n v="282"/>
    <s v="#MusicForEveryone"/>
    <s v="#NowPlaying"/>
    <s v="ChillVibes"/>
  </r>
  <r>
    <x v="221"/>
    <x v="1"/>
    <d v="2025-06-21T00:00:00"/>
    <x v="0"/>
    <s v="Explore the latest podcasts now."/>
    <n v="3611"/>
    <n v="127"/>
    <n v="139"/>
    <n v="3877"/>
    <n v="44768"/>
    <n v="8.6602037169406718E-2"/>
    <n v="29435"/>
    <n v="178"/>
    <s v="#NowPlaying"/>
    <m/>
    <s v="ChillVibes"/>
  </r>
  <r>
    <x v="222"/>
    <x v="1"/>
    <d v="2024-06-19T00:00:00"/>
    <x v="0"/>
    <s v="Whatâ€™s your vibe today? #SpotifyHits"/>
    <n v="1224"/>
    <n v="168"/>
    <n v="199"/>
    <n v="1591"/>
    <n v="54232"/>
    <n v="2.9336922849977874E-2"/>
    <n v="52844"/>
    <n v="271"/>
    <s v="#SoundtrackOfLife"/>
    <m/>
    <s v="IndieWave"/>
  </r>
  <r>
    <x v="223"/>
    <x v="1"/>
    <d v="2024-12-10T00:00:00"/>
    <x v="0"/>
    <s v="From pop to podcasts, itâ€™s all here."/>
    <n v="4673"/>
    <n v="270"/>
    <n v="93"/>
    <n v="5036"/>
    <n v="45260"/>
    <n v="0.11126822801590809"/>
    <n v="57513"/>
    <n v="103"/>
    <s v="#NowPlaying"/>
    <m/>
    <s v="ChillVibes"/>
  </r>
  <r>
    <x v="224"/>
    <x v="2"/>
    <d v="2024-02-01T00:00:00"/>
    <x v="0"/>
    <s v="Wrapped is here! Relive your top tracks ðŸŽ§"/>
    <n v="1432"/>
    <n v="437"/>
    <n v="267"/>
    <n v="2136"/>
    <n v="40634"/>
    <n v="5.2566815966924252E-2"/>
    <n v="54511"/>
    <n v="197"/>
    <s v="#DiscoverWeekly"/>
    <s v="#SpotifyWrapped"/>
    <s v="IndieWave"/>
  </r>
  <r>
    <x v="225"/>
    <x v="1"/>
    <d v="2024-01-17T00:00:00"/>
    <x v="1"/>
    <s v="New music just dropped. Hit play!"/>
    <n v="2174"/>
    <n v="499"/>
    <n v="212"/>
    <n v="2885"/>
    <n v="54938"/>
    <n v="5.2513742764570971E-2"/>
    <n v="27190"/>
    <n v="265"/>
    <s v="#MusicForEveryone"/>
    <s v="#NowPlaying"/>
    <s v="ChillVibes"/>
  </r>
  <r>
    <x v="226"/>
    <x v="2"/>
    <d v="2025-03-22T00:00:00"/>
    <x v="0"/>
    <s v="Music that moves youâ€”only on Spotify."/>
    <n v="4308"/>
    <n v="171"/>
    <n v="106"/>
    <n v="4585"/>
    <n v="36955"/>
    <n v="0.12406981463942633"/>
    <n v="23949"/>
    <n v="294"/>
    <s v="#DiscoverWeekly"/>
    <s v="#SpotifyWrapped"/>
    <s v="IndieWave"/>
  </r>
  <r>
    <x v="227"/>
    <x v="2"/>
    <d v="2024-05-30T00:00:00"/>
    <x v="2"/>
    <s v="Whatâ€™s your vibe today? #SpotifyHits"/>
    <n v="1060"/>
    <n v="442"/>
    <n v="319"/>
    <n v="1821"/>
    <n v="57194"/>
    <n v="3.1839004091338254E-2"/>
    <n v="24258"/>
    <n v="101"/>
    <s v="#DiscoverWeekly"/>
    <s v="#SoundtrackOfLife"/>
    <s v="SummerBeats"/>
  </r>
  <r>
    <x v="228"/>
    <x v="2"/>
    <d v="2024-02-24T00:00:00"/>
    <x v="0"/>
    <s v="Music that moves youâ€”only on Spotify."/>
    <n v="4653"/>
    <n v="226"/>
    <n v="349"/>
    <n v="5228"/>
    <n v="56876"/>
    <n v="9.191926295801392E-2"/>
    <n v="28452"/>
    <n v="257"/>
    <s v="#DiscoverWeekly"/>
    <s v="#SpotifyWrapped"/>
    <s v="IndieWave"/>
  </r>
  <r>
    <x v="229"/>
    <x v="2"/>
    <d v="2025-05-14T00:00:00"/>
    <x v="0"/>
    <s v="Discover fresh beats on Spotify!"/>
    <n v="1701"/>
    <n v="272"/>
    <n v="385"/>
    <n v="2358"/>
    <n v="47496"/>
    <n v="4.9646286003031836E-2"/>
    <n v="40832"/>
    <n v="246"/>
    <s v="#DiscoverWeekly"/>
    <s v="#SpotifyWrapped"/>
    <s v="IndieWave"/>
  </r>
  <r>
    <x v="230"/>
    <x v="0"/>
    <d v="2024-03-28T00:00:00"/>
    <x v="0"/>
    <s v="Whatâ€™s your vibe today? #SpotifyHits"/>
    <n v="1673"/>
    <n v="280"/>
    <n v="67"/>
    <n v="2020"/>
    <n v="29847"/>
    <n v="6.76784936509532E-2"/>
    <n v="48016"/>
    <n v="213"/>
    <s v="#SoundtrackOfLife"/>
    <s v="#NowPlaying"/>
    <s v="ChillVibes"/>
  </r>
  <r>
    <x v="231"/>
    <x v="2"/>
    <d v="2025-03-07T00:00:00"/>
    <x v="0"/>
    <s v="Top trending tracks updated daily!"/>
    <n v="4310"/>
    <n v="284"/>
    <n v="306"/>
    <n v="4900"/>
    <n v="44606"/>
    <n v="0.10985069273191947"/>
    <n v="42604"/>
    <n v="290"/>
    <s v="#DiscoverWeekly"/>
    <s v="#SpotifyWrapped"/>
    <s v="IndieWave"/>
  </r>
  <r>
    <x v="232"/>
    <x v="1"/>
    <d v="2024-10-20T00:00:00"/>
    <x v="0"/>
    <s v="From pop to podcasts, itâ€™s all here."/>
    <n v="2752"/>
    <n v="309"/>
    <n v="91"/>
    <n v="3152"/>
    <n v="39038"/>
    <n v="8.0741841282852611E-2"/>
    <n v="28095"/>
    <n v="277"/>
    <s v="#NowPlaying"/>
    <m/>
    <s v="ChillVibes"/>
  </r>
  <r>
    <x v="233"/>
    <x v="1"/>
    <d v="2024-02-02T00:00:00"/>
    <x v="0"/>
    <s v="From pop to podcasts, itâ€™s all here."/>
    <n v="3818"/>
    <n v="115"/>
    <n v="286"/>
    <n v="4219"/>
    <n v="25127"/>
    <n v="0.16790703227603773"/>
    <n v="22277"/>
    <n v="263"/>
    <s v="#NowPlaying"/>
    <m/>
    <s v="ChillVibes"/>
  </r>
  <r>
    <x v="234"/>
    <x v="2"/>
    <d v="2024-09-07T00:00:00"/>
    <x v="0"/>
    <s v="Your weekend playlist is waiting."/>
    <n v="2101"/>
    <n v="411"/>
    <n v="190"/>
    <n v="2702"/>
    <n v="41791"/>
    <n v="6.4655069273288512E-2"/>
    <n v="57090"/>
    <n v="172"/>
    <s v="#DiscoverWeekly"/>
    <s v="#SpotifyWrapped"/>
    <s v="IndieWave"/>
  </r>
  <r>
    <x v="235"/>
    <x v="0"/>
    <d v="2024-12-20T00:00:00"/>
    <x v="0"/>
    <s v="Discover fresh beats on Spotify!"/>
    <n v="2519"/>
    <n v="202"/>
    <n v="239"/>
    <n v="2960"/>
    <n v="36245"/>
    <n v="8.1666436749896543E-2"/>
    <n v="48606"/>
    <n v="145"/>
    <s v="#DiscoverWeekly"/>
    <m/>
    <s v="IndieWave"/>
  </r>
  <r>
    <x v="236"/>
    <x v="2"/>
    <d v="2024-01-14T00:00:00"/>
    <x v="0"/>
    <s v="Whatâ€™s your vibe today? #SpotifyHits"/>
    <n v="4502"/>
    <n v="238"/>
    <n v="386"/>
    <n v="5126"/>
    <n v="39198"/>
    <n v="0.13077197816215114"/>
    <n v="25050"/>
    <n v="297"/>
    <s v="#DiscoverWeekly"/>
    <s v="#SpotifyWrapped"/>
    <s v="IndieWave"/>
  </r>
  <r>
    <x v="237"/>
    <x v="0"/>
    <d v="2025-06-15T00:00:00"/>
    <x v="0"/>
    <s v="Explore the latest podcasts now."/>
    <n v="2478"/>
    <n v="427"/>
    <n v="242"/>
    <n v="3147"/>
    <n v="59272"/>
    <n v="5.3094209744904843E-2"/>
    <n v="37833"/>
    <n v="214"/>
    <s v="#SoundtrackOfLife"/>
    <s v="#NowPlaying"/>
    <s v="ChillVibes"/>
  </r>
  <r>
    <x v="238"/>
    <x v="1"/>
    <d v="2024-12-13T00:00:00"/>
    <x v="1"/>
    <s v="New music just dropped. Hit play!"/>
    <n v="4984"/>
    <n v="300"/>
    <n v="338"/>
    <n v="5622"/>
    <n v="32900"/>
    <n v="0.17088145896656534"/>
    <n v="31691"/>
    <n v="160"/>
    <s v="#MusicForEveryone"/>
    <s v="#NowPlaying"/>
    <s v="ChillVibes"/>
  </r>
  <r>
    <x v="239"/>
    <x v="2"/>
    <d v="2024-08-29T00:00:00"/>
    <x v="0"/>
    <s v="Wrapped is here! Relive your top tracks ðŸŽ§"/>
    <n v="4774"/>
    <n v="389"/>
    <n v="358"/>
    <n v="5521"/>
    <n v="52346"/>
    <n v="0.10547128720437092"/>
    <n v="30518"/>
    <n v="277"/>
    <s v="#DiscoverWeekly"/>
    <s v="#SpotifyWrapped"/>
    <s v="IndieWave"/>
  </r>
  <r>
    <x v="240"/>
    <x v="1"/>
    <d v="2024-09-15T00:00:00"/>
    <x v="0"/>
    <s v="Get into the groove with our new drop!"/>
    <n v="2145"/>
    <n v="340"/>
    <n v="85"/>
    <n v="2570"/>
    <n v="53323"/>
    <n v="4.819683813738912E-2"/>
    <n v="49938"/>
    <n v="104"/>
    <s v="#NowPlaying"/>
    <m/>
    <s v="ChillVibes"/>
  </r>
  <r>
    <x v="241"/>
    <x v="1"/>
    <d v="2025-04-12T00:00:00"/>
    <x v="1"/>
    <s v="From pop to podcasts, itâ€™s all here."/>
    <n v="4315"/>
    <n v="208"/>
    <n v="273"/>
    <n v="4796"/>
    <n v="35780"/>
    <n v="0.13404136389044158"/>
    <n v="44349"/>
    <n v="133"/>
    <s v="#DiscoverWeekly"/>
    <s v="#MusicForEveryone"/>
    <s v="ChillVibes"/>
  </r>
  <r>
    <x v="242"/>
    <x v="1"/>
    <d v="2024-12-10T00:00:00"/>
    <x v="1"/>
    <s v="Wrapped is here! Relive your top tracks ðŸŽ§"/>
    <n v="2267"/>
    <n v="230"/>
    <n v="243"/>
    <n v="2740"/>
    <n v="27904"/>
    <n v="9.8193807339449546E-2"/>
    <n v="69771"/>
    <n v="255"/>
    <s v="#DiscoverWeekly"/>
    <s v="#MusicForEveryone"/>
    <s v="ChillVibes"/>
  </r>
  <r>
    <x v="243"/>
    <x v="2"/>
    <d v="2025-06-08T00:00:00"/>
    <x v="0"/>
    <s v="Music that moves youâ€”only on Spotify."/>
    <n v="4375"/>
    <n v="303"/>
    <n v="294"/>
    <n v="4972"/>
    <n v="57468"/>
    <n v="8.6517714206166912E-2"/>
    <n v="53397"/>
    <n v="159"/>
    <s v="#DiscoverWeekly"/>
    <s v="#SpotifyWrapped"/>
    <s v="IndieWave"/>
  </r>
  <r>
    <x v="244"/>
    <x v="1"/>
    <d v="2025-01-09T00:00:00"/>
    <x v="1"/>
    <s v="Your weekend playlist is waiting."/>
    <n v="3817"/>
    <n v="284"/>
    <n v="204"/>
    <n v="4305"/>
    <n v="46434"/>
    <n v="9.2712236723090841E-2"/>
    <n v="53396"/>
    <n v="104"/>
    <s v="#MusicForEveryone"/>
    <s v="#NowPlaying"/>
    <s v="ChillVibes"/>
  </r>
  <r>
    <x v="245"/>
    <x v="1"/>
    <d v="2024-07-08T00:00:00"/>
    <x v="1"/>
    <s v="Top trending tracks updated daily!"/>
    <n v="2981"/>
    <n v="258"/>
    <n v="168"/>
    <n v="3407"/>
    <n v="20677"/>
    <n v="0.16477245248343569"/>
    <n v="68290"/>
    <n v="130"/>
    <s v="#SoundtrackOfLife"/>
    <s v="#NowPlaying"/>
    <s v="ChillVibes"/>
  </r>
  <r>
    <x v="246"/>
    <x v="1"/>
    <d v="2024-09-16T00:00:00"/>
    <x v="1"/>
    <s v="Your weekend playlist is waiting."/>
    <n v="3300"/>
    <n v="354"/>
    <n v="397"/>
    <n v="4051"/>
    <n v="56773"/>
    <n v="7.1354340971940891E-2"/>
    <n v="72110"/>
    <n v="163"/>
    <s v="#DiscoverWeekly"/>
    <s v="#MusicForEveryone"/>
    <s v="ChillVibes"/>
  </r>
  <r>
    <x v="247"/>
    <x v="2"/>
    <d v="2024-06-14T00:00:00"/>
    <x v="2"/>
    <s v="Wrapped is here! Relive your top tracks ðŸŽ§"/>
    <n v="4722"/>
    <n v="310"/>
    <n v="344"/>
    <n v="5376"/>
    <n v="27911"/>
    <n v="0.19261223173659131"/>
    <n v="19000"/>
    <n v="225"/>
    <s v="#DiscoverWeekly"/>
    <s v="#SoundtrackOfLife"/>
    <s v="SummerBeats"/>
  </r>
  <r>
    <x v="248"/>
    <x v="0"/>
    <d v="2024-03-06T00:00:00"/>
    <x v="0"/>
    <s v="Whatâ€™s your vibe today? #SpotifyHits"/>
    <n v="3529"/>
    <n v="263"/>
    <n v="107"/>
    <n v="3899"/>
    <n v="26570"/>
    <n v="0.14674444862627023"/>
    <n v="19367"/>
    <n v="96"/>
    <s v="#DiscoverWeekly"/>
    <m/>
    <s v="IndieWave"/>
  </r>
  <r>
    <x v="249"/>
    <x v="1"/>
    <d v="2025-05-15T00:00:00"/>
    <x v="0"/>
    <s v="Your weekend playlist is waiting."/>
    <n v="4782"/>
    <n v="210"/>
    <n v="311"/>
    <n v="5303"/>
    <n v="29793"/>
    <n v="0.17799483100057059"/>
    <n v="37543"/>
    <n v="145"/>
    <s v="#NowPlaying"/>
    <m/>
    <s v="ChillVibes"/>
  </r>
  <r>
    <x v="250"/>
    <x v="1"/>
    <d v="2024-07-07T00:00:00"/>
    <x v="0"/>
    <s v="Whatâ€™s your vibe today? #SpotifyHits"/>
    <n v="1848"/>
    <n v="417"/>
    <n v="294"/>
    <n v="2559"/>
    <n v="57819"/>
    <n v="4.4258807658382193E-2"/>
    <n v="19798"/>
    <n v="262"/>
    <s v="#SoundtrackOfLife"/>
    <m/>
    <s v="IndieWave"/>
  </r>
  <r>
    <x v="251"/>
    <x v="2"/>
    <d v="2024-10-26T00:00:00"/>
    <x v="0"/>
    <s v="New music just dropped. Hit play!"/>
    <n v="4676"/>
    <n v="211"/>
    <n v="55"/>
    <n v="4942"/>
    <n v="45917"/>
    <n v="0.10762898272970794"/>
    <n v="73503"/>
    <n v="248"/>
    <s v="#DiscoverWeekly"/>
    <s v="#SpotifyWrapped"/>
    <s v="IndieWave"/>
  </r>
  <r>
    <x v="252"/>
    <x v="2"/>
    <d v="2024-08-08T00:00:00"/>
    <x v="0"/>
    <s v="From pop to podcasts, itâ€™s all here."/>
    <n v="1994"/>
    <n v="197"/>
    <n v="290"/>
    <n v="2481"/>
    <n v="49500"/>
    <n v="5.0121212121212122E-2"/>
    <n v="23343"/>
    <n v="160"/>
    <s v="#DiscoverWeekly"/>
    <s v="#SpotifyWrapped"/>
    <s v="IndieWave"/>
  </r>
  <r>
    <x v="253"/>
    <x v="1"/>
    <d v="2025-02-03T00:00:00"/>
    <x v="0"/>
    <s v="Whatâ€™s your vibe today? #SpotifyHits"/>
    <n v="4995"/>
    <n v="231"/>
    <n v="94"/>
    <n v="5320"/>
    <n v="34431"/>
    <n v="0.15451192239551567"/>
    <n v="32560"/>
    <n v="262"/>
    <s v="#NowPlaying"/>
    <m/>
    <s v="ChillVibes"/>
  </r>
  <r>
    <x v="254"/>
    <x v="1"/>
    <d v="2024-04-03T00:00:00"/>
    <x v="1"/>
    <s v="Top trending tracks updated daily!"/>
    <n v="2291"/>
    <n v="146"/>
    <n v="399"/>
    <n v="2836"/>
    <n v="49319"/>
    <n v="5.7503193495407452E-2"/>
    <n v="28056"/>
    <n v="90"/>
    <s v="#DiscoverWeekly"/>
    <s v="#MusicForEveryone"/>
    <s v="ChillVibes"/>
  </r>
  <r>
    <x v="255"/>
    <x v="1"/>
    <d v="2024-07-08T00:00:00"/>
    <x v="1"/>
    <s v="Wrapped is here! Relive your top tracks ðŸŽ§"/>
    <n v="2304"/>
    <n v="289"/>
    <n v="161"/>
    <n v="2754"/>
    <n v="52645"/>
    <n v="5.2312660271630736E-2"/>
    <n v="66262"/>
    <n v="146"/>
    <s v="#MusicForEveryone"/>
    <s v="#NowPlaying"/>
    <s v="ChillVibes"/>
  </r>
  <r>
    <x v="256"/>
    <x v="1"/>
    <d v="2024-06-08T00:00:00"/>
    <x v="1"/>
    <s v="Top trending tracks updated daily!"/>
    <n v="3413"/>
    <n v="326"/>
    <n v="86"/>
    <n v="3825"/>
    <n v="44680"/>
    <n v="8.5608773500447627E-2"/>
    <n v="52719"/>
    <n v="272"/>
    <s v="#DiscoverWeekly"/>
    <s v="#MusicForEveryone"/>
    <s v="ChillVibes"/>
  </r>
  <r>
    <x v="257"/>
    <x v="2"/>
    <d v="2025-03-20T00:00:00"/>
    <x v="2"/>
    <s v="From pop to podcasts, itâ€™s all here."/>
    <n v="1453"/>
    <n v="156"/>
    <n v="178"/>
    <n v="1787"/>
    <n v="52980"/>
    <n v="3.3729709324273313E-2"/>
    <n v="57180"/>
    <n v="286"/>
    <s v="#DiscoverWeekly"/>
    <s v="#SoundtrackOfLife"/>
    <s v="SummerBeats"/>
  </r>
  <r>
    <x v="258"/>
    <x v="1"/>
    <d v="2025-01-19T00:00:00"/>
    <x v="1"/>
    <s v="Music that moves youâ€”only on Spotify."/>
    <n v="1651"/>
    <n v="480"/>
    <n v="282"/>
    <n v="2413"/>
    <n v="32140"/>
    <n v="7.5077784691972627E-2"/>
    <n v="70560"/>
    <n v="138"/>
    <s v="#SoundtrackOfLife"/>
    <s v="#NowPlaying"/>
    <s v="ChillVibes"/>
  </r>
  <r>
    <x v="259"/>
    <x v="1"/>
    <d v="2025-01-05T00:00:00"/>
    <x v="1"/>
    <s v="Explore the latest podcasts now."/>
    <n v="3341"/>
    <n v="154"/>
    <n v="123"/>
    <n v="3618"/>
    <n v="43369"/>
    <n v="8.3423643616408028E-2"/>
    <n v="49035"/>
    <n v="128"/>
    <s v="#MusicForEveryone"/>
    <s v="#NowPlaying"/>
    <s v="ChillVibes"/>
  </r>
  <r>
    <x v="260"/>
    <x v="1"/>
    <d v="2024-11-16T00:00:00"/>
    <x v="0"/>
    <s v="From pop to podcasts, itâ€™s all here."/>
    <n v="2972"/>
    <n v="263"/>
    <n v="308"/>
    <n v="3543"/>
    <n v="51740"/>
    <n v="6.8477000386548123E-2"/>
    <n v="28214"/>
    <n v="190"/>
    <s v="#SoundtrackOfLife"/>
    <m/>
    <s v="IndieWave"/>
  </r>
  <r>
    <x v="261"/>
    <x v="1"/>
    <d v="2024-11-30T00:00:00"/>
    <x v="1"/>
    <s v="Explore the latest podcasts now."/>
    <n v="4963"/>
    <n v="255"/>
    <n v="193"/>
    <n v="5411"/>
    <n v="44386"/>
    <n v="0.12190780876853062"/>
    <n v="28415"/>
    <n v="174"/>
    <s v="#MusicForEveryone"/>
    <s v="#NowPlaying"/>
    <s v="ChillVibes"/>
  </r>
  <r>
    <x v="262"/>
    <x v="2"/>
    <d v="2024-03-27T00:00:00"/>
    <x v="0"/>
    <s v="Music that moves youâ€”only on Spotify."/>
    <n v="2399"/>
    <n v="191"/>
    <n v="221"/>
    <n v="2811"/>
    <n v="51603"/>
    <n v="5.4473577117609438E-2"/>
    <n v="40033"/>
    <n v="173"/>
    <s v="#DiscoverWeekly"/>
    <s v="#SpotifyWrapped"/>
    <s v="IndieWave"/>
  </r>
  <r>
    <x v="263"/>
    <x v="2"/>
    <d v="2025-05-31T00:00:00"/>
    <x v="2"/>
    <s v="Get into the groove with our new drop!"/>
    <n v="2162"/>
    <n v="318"/>
    <n v="83"/>
    <n v="2563"/>
    <n v="46719"/>
    <n v="5.4859907104176028E-2"/>
    <n v="20482"/>
    <n v="185"/>
    <s v="#DiscoverWeekly"/>
    <s v="#SoundtrackOfLife"/>
    <s v="SummerBeats"/>
  </r>
  <r>
    <x v="264"/>
    <x v="1"/>
    <d v="2025-06-17T00:00:00"/>
    <x v="1"/>
    <s v="Explore the latest podcasts now."/>
    <n v="4341"/>
    <n v="141"/>
    <n v="63"/>
    <n v="4545"/>
    <n v="50081"/>
    <n v="9.0752980172121162E-2"/>
    <n v="27507"/>
    <n v="221"/>
    <s v="#DiscoverWeekly"/>
    <s v="#MusicForEveryone"/>
    <s v="ChillVibes"/>
  </r>
  <r>
    <x v="265"/>
    <x v="0"/>
    <d v="2024-05-30T00:00:00"/>
    <x v="1"/>
    <s v="Get into the groove with our new drop!"/>
    <n v="2448"/>
    <n v="464"/>
    <n v="98"/>
    <n v="3010"/>
    <n v="25737"/>
    <n v="0.11695224773672146"/>
    <n v="48545"/>
    <n v="246"/>
    <s v="#NowPlaying"/>
    <m/>
    <s v="Wrapped2024"/>
  </r>
  <r>
    <x v="266"/>
    <x v="2"/>
    <d v="2024-11-08T00:00:00"/>
    <x v="0"/>
    <s v="Top trending tracks updated daily!"/>
    <n v="2471"/>
    <n v="166"/>
    <n v="320"/>
    <n v="2957"/>
    <n v="48254"/>
    <n v="6.1279893894806647E-2"/>
    <n v="46900"/>
    <n v="111"/>
    <s v="#DiscoverWeekly"/>
    <s v="#SpotifyWrapped"/>
    <s v="IndieWave"/>
  </r>
  <r>
    <x v="267"/>
    <x v="2"/>
    <d v="2024-03-17T00:00:00"/>
    <x v="2"/>
    <s v="Explore the latest podcasts now."/>
    <n v="2692"/>
    <n v="446"/>
    <n v="216"/>
    <n v="3354"/>
    <n v="45818"/>
    <n v="7.3202671439172376E-2"/>
    <n v="62723"/>
    <n v="85"/>
    <s v="#DiscoverWeekly"/>
    <s v="#SoundtrackOfLife"/>
    <s v="SummerBeats"/>
  </r>
  <r>
    <x v="268"/>
    <x v="2"/>
    <d v="2024-06-21T00:00:00"/>
    <x v="2"/>
    <s v="Music that moves youâ€”only on Spotify."/>
    <n v="4621"/>
    <n v="374"/>
    <n v="298"/>
    <n v="5293"/>
    <n v="56979"/>
    <n v="9.2893873181347508E-2"/>
    <n v="24098"/>
    <n v="205"/>
    <s v="#DiscoverWeekly"/>
    <s v="#SoundtrackOfLife"/>
    <s v="SummerBeats"/>
  </r>
  <r>
    <x v="269"/>
    <x v="1"/>
    <d v="2024-11-13T00:00:00"/>
    <x v="1"/>
    <s v="New music just dropped. Hit play!"/>
    <n v="1409"/>
    <n v="466"/>
    <n v="105"/>
    <n v="1980"/>
    <n v="58923"/>
    <n v="3.3603177027646251E-2"/>
    <n v="38753"/>
    <n v="265"/>
    <s v="#DiscoverWeekly"/>
    <s v="#MusicForEveryone"/>
    <s v="ChillVibes"/>
  </r>
  <r>
    <x v="270"/>
    <x v="1"/>
    <d v="2025-02-05T00:00:00"/>
    <x v="1"/>
    <s v="Discover fresh beats on Spotify!"/>
    <n v="3029"/>
    <n v="440"/>
    <n v="66"/>
    <n v="3535"/>
    <n v="23815"/>
    <n v="0.14843585975225698"/>
    <n v="47895"/>
    <n v="210"/>
    <s v="#DiscoverWeekly"/>
    <s v="#MusicForEveryone"/>
    <s v="ChillVibes"/>
  </r>
  <r>
    <x v="271"/>
    <x v="1"/>
    <d v="2024-11-07T00:00:00"/>
    <x v="0"/>
    <s v="Explore the latest podcasts now."/>
    <n v="2229"/>
    <n v="395"/>
    <n v="328"/>
    <n v="2952"/>
    <n v="56921"/>
    <n v="5.1861351697967357E-2"/>
    <n v="37176"/>
    <n v="126"/>
    <s v="#SoundtrackOfLife"/>
    <m/>
    <s v="IndieWave"/>
  </r>
  <r>
    <x v="272"/>
    <x v="1"/>
    <d v="2024-02-12T00:00:00"/>
    <x v="0"/>
    <s v="Explore the latest podcasts now."/>
    <n v="2691"/>
    <n v="486"/>
    <n v="206"/>
    <n v="3383"/>
    <n v="51133"/>
    <n v="6.6160796354604659E-2"/>
    <n v="44583"/>
    <n v="276"/>
    <s v="#NowPlaying"/>
    <m/>
    <s v="ChillVibes"/>
  </r>
  <r>
    <x v="273"/>
    <x v="0"/>
    <d v="2024-10-08T00:00:00"/>
    <x v="0"/>
    <s v="Explore the latest podcasts now."/>
    <n v="2110"/>
    <n v="384"/>
    <n v="236"/>
    <n v="2730"/>
    <n v="49965"/>
    <n v="5.4638246772740921E-2"/>
    <n v="61555"/>
    <n v="195"/>
    <s v="#DiscoverWeekly"/>
    <m/>
    <s v="IndieWave"/>
  </r>
  <r>
    <x v="274"/>
    <x v="0"/>
    <d v="2024-02-19T00:00:00"/>
    <x v="0"/>
    <s v="Wrapped is here! Relive your top tracks ðŸŽ§"/>
    <n v="4752"/>
    <n v="449"/>
    <n v="309"/>
    <n v="5510"/>
    <n v="58530"/>
    <n v="9.4139757389372969E-2"/>
    <n v="26630"/>
    <n v="234"/>
    <s v="#DiscoverWeekly"/>
    <m/>
    <s v="IndieWave"/>
  </r>
  <r>
    <x v="275"/>
    <x v="1"/>
    <d v="2025-03-04T00:00:00"/>
    <x v="0"/>
    <s v="Discover fresh beats on Spotify!"/>
    <n v="2177"/>
    <n v="258"/>
    <n v="292"/>
    <n v="2727"/>
    <n v="47276"/>
    <n v="5.7682545054573146E-2"/>
    <n v="51324"/>
    <n v="143"/>
    <s v="#NowPlaying"/>
    <m/>
    <s v="ChillVibes"/>
  </r>
  <r>
    <x v="276"/>
    <x v="0"/>
    <d v="2025-02-03T00:00:00"/>
    <x v="1"/>
    <s v="New music just dropped. Hit play!"/>
    <n v="1205"/>
    <n v="486"/>
    <n v="269"/>
    <n v="1960"/>
    <n v="23341"/>
    <n v="8.3972409065592737E-2"/>
    <n v="42411"/>
    <n v="184"/>
    <s v="#NowPlaying"/>
    <m/>
    <s v="Wrapped2024"/>
  </r>
  <r>
    <x v="277"/>
    <x v="0"/>
    <d v="2024-12-02T00:00:00"/>
    <x v="0"/>
    <s v="Top trending tracks updated daily!"/>
    <n v="3194"/>
    <n v="292"/>
    <n v="245"/>
    <n v="3731"/>
    <n v="56371"/>
    <n v="6.6186514342481059E-2"/>
    <n v="65597"/>
    <n v="163"/>
    <s v="#SoundtrackOfLife"/>
    <s v="#NowPlaying"/>
    <s v="ChillVibes"/>
  </r>
  <r>
    <x v="278"/>
    <x v="1"/>
    <d v="2025-01-19T00:00:00"/>
    <x v="1"/>
    <s v="New music just dropped. Hit play!"/>
    <n v="3507"/>
    <n v="295"/>
    <n v="371"/>
    <n v="4173"/>
    <n v="20410"/>
    <n v="0.20445859872611466"/>
    <n v="53965"/>
    <n v="212"/>
    <s v="#SoundtrackOfLife"/>
    <s v="#NowPlaying"/>
    <s v="ChillVibes"/>
  </r>
  <r>
    <x v="279"/>
    <x v="1"/>
    <d v="2024-09-28T00:00:00"/>
    <x v="1"/>
    <s v="Wrapped is here! Relive your top tracks ðŸŽ§"/>
    <n v="4471"/>
    <n v="317"/>
    <n v="249"/>
    <n v="5037"/>
    <n v="44862"/>
    <n v="0.1122776514644911"/>
    <n v="33365"/>
    <n v="184"/>
    <s v="#DiscoverWeekly"/>
    <s v="#MusicForEveryone"/>
    <s v="ChillVibes"/>
  </r>
  <r>
    <x v="280"/>
    <x v="0"/>
    <d v="2024-01-07T00:00:00"/>
    <x v="0"/>
    <s v="Top trending tracks updated daily!"/>
    <n v="4931"/>
    <n v="469"/>
    <n v="193"/>
    <n v="5593"/>
    <n v="56701"/>
    <n v="9.8640235621946709E-2"/>
    <n v="69437"/>
    <n v="291"/>
    <s v="#SoundtrackOfLife"/>
    <s v="#NowPlaying"/>
    <s v="ChillVibes"/>
  </r>
  <r>
    <x v="281"/>
    <x v="1"/>
    <d v="2024-02-21T00:00:00"/>
    <x v="1"/>
    <s v="Get into the groove with our new drop!"/>
    <n v="2604"/>
    <n v="439"/>
    <n v="148"/>
    <n v="3191"/>
    <n v="58468"/>
    <n v="5.4576862557296296E-2"/>
    <n v="39629"/>
    <n v="163"/>
    <s v="#MusicForEveryone"/>
    <s v="#NowPlaying"/>
    <s v="ChillVibes"/>
  </r>
  <r>
    <x v="282"/>
    <x v="0"/>
    <d v="2024-08-27T00:00:00"/>
    <x v="0"/>
    <s v="Music that moves youâ€”only on Spotify."/>
    <n v="4197"/>
    <n v="359"/>
    <n v="280"/>
    <n v="4836"/>
    <n v="56048"/>
    <n v="8.628318584070796E-2"/>
    <n v="70930"/>
    <n v="295"/>
    <s v="#DiscoverWeekly"/>
    <m/>
    <s v="IndieWave"/>
  </r>
  <r>
    <x v="283"/>
    <x v="0"/>
    <d v="2024-10-24T00:00:00"/>
    <x v="1"/>
    <s v="Top trending tracks updated daily!"/>
    <n v="1914"/>
    <n v="255"/>
    <n v="156"/>
    <n v="2325"/>
    <n v="27660"/>
    <n v="8.4056399132321047E-2"/>
    <n v="47776"/>
    <n v="111"/>
    <s v="#NowPlaying"/>
    <m/>
    <s v="Wrapped2024"/>
  </r>
  <r>
    <x v="284"/>
    <x v="2"/>
    <d v="2025-01-29T00:00:00"/>
    <x v="0"/>
    <s v="New music just dropped. Hit play!"/>
    <n v="1334"/>
    <n v="357"/>
    <n v="257"/>
    <n v="1948"/>
    <n v="56910"/>
    <n v="3.4229485151994379E-2"/>
    <n v="70606"/>
    <n v="228"/>
    <s v="#DiscoverWeekly"/>
    <s v="#SpotifyWrapped"/>
    <s v="IndieWave"/>
  </r>
  <r>
    <x v="285"/>
    <x v="0"/>
    <d v="2024-05-01T00:00:00"/>
    <x v="0"/>
    <s v="Get into the groove with our new drop!"/>
    <n v="3359"/>
    <n v="137"/>
    <n v="387"/>
    <n v="3883"/>
    <n v="33861"/>
    <n v="0.11467469950680724"/>
    <n v="47257"/>
    <n v="198"/>
    <s v="#DiscoverWeekly"/>
    <m/>
    <s v="IndieWave"/>
  </r>
  <r>
    <x v="286"/>
    <x v="2"/>
    <d v="2024-06-25T00:00:00"/>
    <x v="0"/>
    <s v="Your weekend playlist is waiting."/>
    <n v="2172"/>
    <n v="338"/>
    <n v="70"/>
    <n v="2580"/>
    <n v="30515"/>
    <n v="8.4548582664263475E-2"/>
    <n v="57853"/>
    <n v="156"/>
    <s v="#DiscoverWeekly"/>
    <s v="#SpotifyWrapped"/>
    <s v="IndieWave"/>
  </r>
  <r>
    <x v="287"/>
    <x v="1"/>
    <d v="2024-08-09T00:00:00"/>
    <x v="1"/>
    <s v="From pop to podcasts, itâ€™s all here."/>
    <n v="4877"/>
    <n v="442"/>
    <n v="236"/>
    <n v="5555"/>
    <n v="52673"/>
    <n v="0.10546200140489435"/>
    <n v="48241"/>
    <n v="114"/>
    <s v="#DiscoverWeekly"/>
    <s v="#MusicForEveryone"/>
    <s v="ChillVibes"/>
  </r>
  <r>
    <x v="288"/>
    <x v="0"/>
    <d v="2025-01-21T00:00:00"/>
    <x v="1"/>
    <s v="New music just dropped. Hit play!"/>
    <n v="4918"/>
    <n v="440"/>
    <n v="149"/>
    <n v="5507"/>
    <n v="53269"/>
    <n v="0.10338095327488783"/>
    <n v="64370"/>
    <n v="269"/>
    <s v="#NowPlaying"/>
    <m/>
    <s v="Wrapped2024"/>
  </r>
  <r>
    <x v="289"/>
    <x v="1"/>
    <d v="2024-08-13T00:00:00"/>
    <x v="0"/>
    <s v="Explore the latest podcasts now."/>
    <n v="3418"/>
    <n v="107"/>
    <n v="221"/>
    <n v="3746"/>
    <n v="23927"/>
    <n v="0.1565595352530614"/>
    <n v="26182"/>
    <n v="155"/>
    <s v="#SoundtrackOfLife"/>
    <m/>
    <s v="IndieWave"/>
  </r>
  <r>
    <x v="290"/>
    <x v="0"/>
    <d v="2024-06-29T00:00:00"/>
    <x v="0"/>
    <s v="Your weekend playlist is waiting."/>
    <n v="2088"/>
    <n v="490"/>
    <n v="124"/>
    <n v="2702"/>
    <n v="46544"/>
    <n v="5.8052595393606049E-2"/>
    <n v="69346"/>
    <n v="178"/>
    <s v="#SoundtrackOfLife"/>
    <s v="#NowPlaying"/>
    <s v="ChillVibes"/>
  </r>
  <r>
    <x v="291"/>
    <x v="1"/>
    <d v="2024-11-03T00:00:00"/>
    <x v="1"/>
    <s v="Explore the latest podcasts now."/>
    <n v="3061"/>
    <n v="320"/>
    <n v="76"/>
    <n v="3457"/>
    <n v="26640"/>
    <n v="0.12976726726726726"/>
    <n v="24306"/>
    <n v="112"/>
    <s v="#MusicForEveryone"/>
    <s v="#NowPlaying"/>
    <s v="ChillVibes"/>
  </r>
  <r>
    <x v="292"/>
    <x v="2"/>
    <d v="2025-04-18T00:00:00"/>
    <x v="2"/>
    <s v="Your weekend playlist is waiting."/>
    <n v="1265"/>
    <n v="230"/>
    <n v="364"/>
    <n v="1859"/>
    <n v="41312"/>
    <n v="4.4999031758326875E-2"/>
    <n v="50382"/>
    <n v="106"/>
    <s v="#DiscoverWeekly"/>
    <s v="#SoundtrackOfLife"/>
    <s v="SummerBeats"/>
  </r>
  <r>
    <x v="293"/>
    <x v="0"/>
    <d v="2024-12-27T00:00:00"/>
    <x v="0"/>
    <s v="From pop to podcasts, itâ€™s all here."/>
    <n v="1436"/>
    <n v="219"/>
    <n v="229"/>
    <n v="1884"/>
    <n v="58488"/>
    <n v="3.221173574066475E-2"/>
    <n v="24314"/>
    <n v="147"/>
    <s v="#DiscoverWeekly"/>
    <m/>
    <s v="IndieWave"/>
  </r>
  <r>
    <x v="294"/>
    <x v="0"/>
    <d v="2025-03-08T00:00:00"/>
    <x v="1"/>
    <s v="Top trending tracks updated daily!"/>
    <n v="2244"/>
    <n v="392"/>
    <n v="231"/>
    <n v="2867"/>
    <n v="25834"/>
    <n v="0.1109777812185492"/>
    <n v="50906"/>
    <n v="165"/>
    <s v="#NowPlaying"/>
    <m/>
    <s v="Wrapped2024"/>
  </r>
  <r>
    <x v="295"/>
    <x v="1"/>
    <d v="2025-03-20T00:00:00"/>
    <x v="1"/>
    <s v="Your weekend playlist is waiting."/>
    <n v="3393"/>
    <n v="104"/>
    <n v="79"/>
    <n v="3576"/>
    <n v="30025"/>
    <n v="0.1191007493755204"/>
    <n v="21593"/>
    <n v="165"/>
    <s v="#MusicForEveryone"/>
    <s v="#NowPlaying"/>
    <s v="ChillVibes"/>
  </r>
  <r>
    <x v="296"/>
    <x v="1"/>
    <d v="2024-11-16T00:00:00"/>
    <x v="0"/>
    <s v="Explore the latest podcasts now."/>
    <n v="2901"/>
    <n v="108"/>
    <n v="86"/>
    <n v="3095"/>
    <n v="51777"/>
    <n v="5.9775576027966085E-2"/>
    <n v="23773"/>
    <n v="160"/>
    <s v="#SoundtrackOfLife"/>
    <m/>
    <s v="IndieWave"/>
  </r>
  <r>
    <x v="297"/>
    <x v="1"/>
    <d v="2025-06-30T00:00:00"/>
    <x v="0"/>
    <s v="Whatâ€™s your vibe today? #SpotifyHits"/>
    <n v="2275"/>
    <n v="285"/>
    <n v="125"/>
    <n v="2685"/>
    <n v="43970"/>
    <n v="6.1064362065044349E-2"/>
    <n v="74761"/>
    <n v="83"/>
    <s v="#NowPlaying"/>
    <m/>
    <s v="ChillVibes"/>
  </r>
  <r>
    <x v="298"/>
    <x v="1"/>
    <d v="2024-01-12T00:00:00"/>
    <x v="1"/>
    <s v="Wrapped is here! Relive your top tracks ðŸŽ§"/>
    <n v="2227"/>
    <n v="494"/>
    <n v="161"/>
    <n v="2882"/>
    <n v="51651"/>
    <n v="5.5797564422760453E-2"/>
    <n v="68074"/>
    <n v="240"/>
    <s v="#DiscoverWeekly"/>
    <s v="#MusicForEveryone"/>
    <s v="ChillVibes"/>
  </r>
  <r>
    <x v="299"/>
    <x v="0"/>
    <d v="2024-02-07T00:00:00"/>
    <x v="0"/>
    <s v="Music that moves youâ€”only on Spotify."/>
    <n v="1883"/>
    <n v="432"/>
    <n v="397"/>
    <n v="2712"/>
    <n v="28759"/>
    <n v="9.4300914496331587E-2"/>
    <n v="18691"/>
    <n v="270"/>
    <s v="#SoundtrackOfLife"/>
    <s v="#NowPlaying"/>
    <s v="ChillVib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1B3D-4C60-44D0-88C9-E00CD76BFDD8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8" firstHeaderRow="0" firstDataRow="1" firstDataCol="1"/>
  <pivotFields count="17"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2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1">
    <field x="15"/>
  </rowFields>
  <rowItems count="5">
    <i>
      <x v="2"/>
    </i>
    <i>
      <x v="3"/>
    </i>
    <i>
      <x v="1"/>
    </i>
    <i>
      <x/>
    </i>
    <i>
      <x v="4"/>
    </i>
  </rowItems>
  <colFields count="1">
    <field x="-2"/>
  </colFields>
  <colItems count="2">
    <i>
      <x/>
    </i>
    <i i="1">
      <x v="1"/>
    </i>
  </colItems>
  <dataFields count="2">
    <dataField name="Count of Post ID" fld="0" subtotal="count" baseField="0" baseItem="0"/>
    <dataField name="Average of Engagement_Rate_Post" fld="16" subtotal="average" baseField="15" baseItem="0" numFmtId="10"/>
  </dataFields>
  <formats count="6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5" type="button" dataOnly="0" labelOnly="1" outline="0" axis="axisRow" fieldPosition="0"/>
    </format>
    <format dxfId="6">
      <pivotArea dataOnly="0" labelOnly="1" fieldPosition="0">
        <references count="1">
          <reference field="15" count="0"/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1DFC5-66A9-4D4D-970C-6CB5A1AAA700}" name="PivotTable3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D7" firstHeaderRow="1" firstDataRow="2" firstDataCol="1"/>
  <pivotFields count="16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numFmtId="14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>
      <x v="2"/>
    </i>
  </rowItems>
  <colFields count="1">
    <field x="3"/>
  </colFields>
  <colItems count="3">
    <i>
      <x/>
    </i>
    <i>
      <x v="1"/>
    </i>
    <i>
      <x v="2"/>
    </i>
  </colItems>
  <dataFields count="1">
    <dataField name="Avg ER" fld="10" subtotal="average" baseField="1" baseItem="1"/>
  </dataFields>
  <formats count="4">
    <format dxfId="4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2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format>
    <format dxfId="1">
      <pivotArea type="all" dataOnly="0" outline="0" fieldPosition="0"/>
    </format>
  </formats>
  <conditionalFormats count="1">
    <conditionalFormat priority="1">
      <pivotAreas count="3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2"/>
            </reference>
          </references>
        </pivotArea>
      </pivotAreas>
    </conditionalFormat>
  </conditionalFormat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EC36C-A4E2-4AAE-B4B4-7395ACA23275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:D6" firstHeaderRow="1" firstDataRow="2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Fields count="1">
    <field x="3"/>
  </colFields>
  <colItems count="3">
    <i>
      <x/>
    </i>
    <i>
      <x v="1"/>
    </i>
    <i>
      <x v="2"/>
    </i>
  </colItems>
  <dataFields count="1">
    <dataField name="Sum of Engagement Rate" fld="10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89910F7-2FA7-4E60-A2BB-3253B4420AE2}" autoFormatId="16" applyNumberFormats="0" applyBorderFormats="0" applyFontFormats="0" applyPatternFormats="0" applyAlignmentFormats="0" applyWidthHeightFormats="0">
  <queryTableRefresh nextId="18">
    <queryTableFields count="17">
      <queryTableField id="1" name="Post ID" tableColumnId="1"/>
      <queryTableField id="2" name="Platform" tableColumnId="2"/>
      <queryTableField id="3" name="Date" tableColumnId="3"/>
      <queryTableField id="4" name="Content Type" tableColumnId="4"/>
      <queryTableField id="5" name="Post Text" tableColumnId="5"/>
      <queryTableField id="6" name="Likes" tableColumnId="6"/>
      <queryTableField id="7" name="Shares" tableColumnId="7"/>
      <queryTableField id="8" name="Comments" tableColumnId="8"/>
      <queryTableField id="9" name="Engagements" tableColumnId="9"/>
      <queryTableField id="10" name="Impressions" tableColumnId="10"/>
      <queryTableField id="11" name="Engagement Rate" tableColumnId="11"/>
      <queryTableField id="12" name="Reach" tableColumnId="12"/>
      <queryTableField id="13" name="Clicks" tableColumnId="13"/>
      <queryTableField id="14" name="Campaign_Name" tableColumnId="14"/>
      <queryTableField id="15" name="Hashtag_Col" tableColumnId="15"/>
      <queryTableField id="16" name="Hashtag" tableColumnId="16"/>
      <queryTableField id="17" name="Engagement_Rate_Post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55C072-6BD5-481D-85E7-72EA436BA0B7}" name="tblHashLong" displayName="tblHashLong" ref="A1:Q484" tableType="queryTable" totalsRowShown="0">
  <autoFilter ref="A1:Q484" xr:uid="{A255C072-6BD5-481D-85E7-72EA436BA0B7}"/>
  <tableColumns count="17">
    <tableColumn id="1" xr3:uid="{9BABFE07-A1A5-4281-80C2-4E1315C2BA15}" uniqueName="1" name="Post ID" queryTableFieldId="1" dataDxfId="41"/>
    <tableColumn id="2" xr3:uid="{88274100-DA59-4D38-A9D2-7E4E8A1E72A4}" uniqueName="2" name="Platform" queryTableFieldId="2" dataDxfId="40"/>
    <tableColumn id="3" xr3:uid="{53E1AFD3-399C-4E28-BE55-C6E6CF7B7537}" uniqueName="3" name="Date" queryTableFieldId="3" dataDxfId="39"/>
    <tableColumn id="4" xr3:uid="{F0670947-CD2B-4761-B1A0-B3AAB5AA787E}" uniqueName="4" name="Content Type" queryTableFieldId="4" dataDxfId="38"/>
    <tableColumn id="5" xr3:uid="{C819E6B0-B877-43FB-90CA-AC5A8286D14E}" uniqueName="5" name="Post Text" queryTableFieldId="5" dataDxfId="37"/>
    <tableColumn id="6" xr3:uid="{33285214-6597-4201-8754-7854F8776206}" uniqueName="6" name="Likes" queryTableFieldId="6"/>
    <tableColumn id="7" xr3:uid="{3157B4CD-B996-47A1-81BD-F014BDABF96E}" uniqueName="7" name="Shares" queryTableFieldId="7"/>
    <tableColumn id="8" xr3:uid="{D54C09FF-236B-4A4F-9E3F-474AFA7434DA}" uniqueName="8" name="Comments" queryTableFieldId="8"/>
    <tableColumn id="9" xr3:uid="{A84B7BF8-415E-4F44-A6E0-80607736C3CC}" uniqueName="9" name="Engagements" queryTableFieldId="9"/>
    <tableColumn id="10" xr3:uid="{51E610D1-4542-462C-816E-73592B1A468A}" uniqueName="10" name="Impressions" queryTableFieldId="10"/>
    <tableColumn id="11" xr3:uid="{C70970AA-FC98-4A15-B50C-B56E2EC76786}" uniqueName="11" name="Engagement Rate" queryTableFieldId="11"/>
    <tableColumn id="12" xr3:uid="{5364D337-61BF-4ABB-8966-517E3BD170C0}" uniqueName="12" name="Reach" queryTableFieldId="12"/>
    <tableColumn id="13" xr3:uid="{9EF40B64-E5B0-4DB3-86C4-8B5F951435D7}" uniqueName="13" name="Clicks" queryTableFieldId="13"/>
    <tableColumn id="14" xr3:uid="{58F1840C-401A-4562-A67F-201523F5030C}" uniqueName="14" name="Campaign_Name" queryTableFieldId="14" dataDxfId="36"/>
    <tableColumn id="15" xr3:uid="{2B36528C-8910-4017-8B1B-0D8C45373B4C}" uniqueName="15" name="Hashtag_Col" queryTableFieldId="15" dataDxfId="35"/>
    <tableColumn id="16" xr3:uid="{AC315E19-AC56-499F-9C48-47ECCA22BEFE}" uniqueName="16" name="Hashtag" queryTableFieldId="16" dataDxfId="34"/>
    <tableColumn id="17" xr3:uid="{32500E54-B275-4CF8-98B3-92016FED73BF}" uniqueName="17" name="Engagement_Rate_Post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C2F2B-BAD6-4652-9BD7-45F963F1B6EA}" name="tblPosts" displayName="tblPosts" ref="A1:P301" totalsRowShown="0">
  <autoFilter ref="A1:P301" xr:uid="{792C2F2B-BAD6-4652-9BD7-45F963F1B6EA}"/>
  <tableColumns count="16">
    <tableColumn id="1" xr3:uid="{93FCED34-EEE7-4B36-9E1D-77513F9EB553}" name="Post ID" dataDxfId="33"/>
    <tableColumn id="2" xr3:uid="{0295F8AA-4880-4931-B846-37B90DDD47C8}" name="Platform" dataDxfId="32"/>
    <tableColumn id="3" xr3:uid="{B0B44238-2E22-4986-800A-AA72B942E64F}" name="Date" dataDxfId="31"/>
    <tableColumn id="4" xr3:uid="{16EDB680-85FD-45E8-9EE1-533221523602}" name="Content Type" dataDxfId="30"/>
    <tableColumn id="5" xr3:uid="{E28B5773-588C-40C0-A422-8C31A15C6045}" name="Post Text" dataDxfId="29"/>
    <tableColumn id="6" xr3:uid="{09357BBE-8CAA-4999-B19F-30D895468B96}" name="Likes"/>
    <tableColumn id="7" xr3:uid="{3E9FDDBA-6DAD-46A6-AA03-30DFD7086E95}" name="Shares"/>
    <tableColumn id="8" xr3:uid="{6D0F994C-8DA7-40FC-95F0-B7602D58BC19}" name="Comments"/>
    <tableColumn id="9" xr3:uid="{8D255CC4-CA22-4F02-93C6-83B391574DC2}" name="Engagements" dataDxfId="28">
      <calculatedColumnFormula>tblPosts[[#This Row],[Likes]]+tblPosts[[#This Row],[Shares]]+tblPosts[[#This Row],[Comments]]</calculatedColumnFormula>
    </tableColumn>
    <tableColumn id="10" xr3:uid="{2AAFAE4F-31AB-4B2E-AEF9-761C219BCF36}" name="Impressions"/>
    <tableColumn id="11" xr3:uid="{6DF9F725-43D8-49AC-90B8-123ABEA0AEA6}" name="Engagement Rate" dataDxfId="27">
      <calculatedColumnFormula>tblPosts[[#This Row],[Engagements]]/tblPosts[[#This Row],[Impressions]]</calculatedColumnFormula>
    </tableColumn>
    <tableColumn id="12" xr3:uid="{CF06AB6D-92BD-48E0-8E02-F0C7C3FCF231}" name="Reach"/>
    <tableColumn id="13" xr3:uid="{A3B0F299-3BD7-41CD-BB18-80AF9D5F61D7}" name="Clicks"/>
    <tableColumn id="14" xr3:uid="{4C37DA50-5DD1-4DF3-A052-A1071769CBDA}" name="Hashtags Used.1" dataDxfId="26"/>
    <tableColumn id="15" xr3:uid="{2B5EAAFD-0641-4A14-BD9F-06C95BEA1E3F}" name="Hashtags Used.2" dataDxfId="25"/>
    <tableColumn id="16" xr3:uid="{3110168A-6A63-406E-BEA1-A266B12145CC}" name="Campaign_Nam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B68E4-903B-4F47-8CE3-953A05B96195}" name="tblCamps" displayName="tblCamps" ref="A1:I5" totalsRowShown="0">
  <autoFilter ref="A1:I5" xr:uid="{711B68E4-903B-4F47-8CE3-953A05B96195}"/>
  <tableColumns count="9">
    <tableColumn id="1" xr3:uid="{08DE061C-5954-4030-9728-8C73271CFB70}" name="Campaign_Name" dataDxfId="23"/>
    <tableColumn id="2" xr3:uid="{E3DECECE-0E08-4D6F-A83A-1C41D26DBD1E}" name="Start_Date" dataDxfId="22"/>
    <tableColumn id="3" xr3:uid="{0E7D4713-7EAC-4057-8E31-36109130B820}" name="End_Date" dataDxfId="21"/>
    <tableColumn id="4" xr3:uid="{A25354E0-6B3E-4392-BF92-40CAAF8E63A2}" name="Objective" dataDxfId="20"/>
    <tableColumn id="5" xr3:uid="{6A842187-9D82-4CFA-AEF7-40C635185B96}" name="Total_Budget"/>
    <tableColumn id="6" xr3:uid="{E7F6B209-1418-4DA4-9852-EC1942472098}" name="Target_Platforms.1" dataDxfId="19"/>
    <tableColumn id="7" xr3:uid="{00CAEF8B-C45F-4E99-AF95-08376BDB7AE8}" name="Target_Platforms.2" dataDxfId="18"/>
    <tableColumn id="8" xr3:uid="{B650184C-91E6-477D-AF94-4A49F1C7D9EB}" name="Primary_Hashtags.1" dataDxfId="17"/>
    <tableColumn id="9" xr3:uid="{8593892F-6927-42D5-AF07-7529F703EF8F}" name="Primary_Hashtags.2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30292A-8E25-478E-A9FF-6E85E9A87557}" name="tblWeekly" displayName="tblWeekly" ref="A1:J201" totalsRowShown="0">
  <autoFilter ref="A1:J201" xr:uid="{4130292A-8E25-478E-A9FF-6E85E9A87557}"/>
  <tableColumns count="10">
    <tableColumn id="1" xr3:uid="{CFB368CE-3946-4154-8DE2-833D57B41AA1}" name="Week_Start_Date" dataDxfId="15"/>
    <tableColumn id="2" xr3:uid="{87361CDB-78E1-4459-9303-33404895F4F0}" name="Platform" dataDxfId="14"/>
    <tableColumn id="3" xr3:uid="{6D8D1828-FBB5-45E9-B472-AF13ABF3C586}" name="New_Followers"/>
    <tableColumn id="4" xr3:uid="{210EB2A2-565B-4613-AC60-6E0A70BA4B23}" name="Unfollows"/>
    <tableColumn id="5" xr3:uid="{FE8B7C7C-3AB6-4227-AD89-7A032614DD6F}" name="Total_Followers"/>
    <tableColumn id="6" xr3:uid="{B3D6C0AE-BDAA-43DC-938D-BF6A3FD2D6A8}" name="Engagement_Rate"/>
    <tableColumn id="7" xr3:uid="{4ECF17A4-4A75-4F43-8C73-DAD990B128B3}" name="Ad_Spend"/>
    <tableColumn id="8" xr3:uid="{5EF14C57-4E35-41B4-9AF2-6279468E8EE6}" name="Growth Rate" dataDxfId="13">
      <calculatedColumnFormula>(C2-D2)/(E2-C2-D2)</calculatedColumnFormula>
    </tableColumn>
    <tableColumn id="9" xr3:uid="{24A835EB-2000-49AB-BF12-7E3FA629675A}" name="Engagement Efficiency" dataDxfId="12">
      <calculatedColumnFormula>F2/G2</calculatedColumnFormula>
    </tableColumn>
    <tableColumn id="10" xr3:uid="{928851D7-C961-4CAD-9DB5-564E7482317B}" name="Net_Followers" dataDxfId="11">
      <calculatedColumnFormula>tblWeekly[[#This Row],[New_Followers]]-tblWeekly[[#This Row],[Unfollows]]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BD1F-C44C-4D4D-B5CD-6F50E0E4C9C7}">
  <dimension ref="A1:Q484"/>
  <sheetViews>
    <sheetView topLeftCell="A2" workbookViewId="0">
      <selection activeCell="D11" sqref="D11"/>
    </sheetView>
  </sheetViews>
  <sheetFormatPr defaultRowHeight="14.6"/>
  <cols>
    <col min="1" max="1" width="8.84375" bestFit="1" customWidth="1"/>
    <col min="2" max="2" width="10.23046875" bestFit="1" customWidth="1"/>
    <col min="3" max="3" width="15.07421875" bestFit="1" customWidth="1"/>
    <col min="4" max="4" width="14" bestFit="1" customWidth="1"/>
    <col min="5" max="5" width="36.53515625" bestFit="1" customWidth="1"/>
    <col min="6" max="6" width="7.4609375" bestFit="1" customWidth="1"/>
    <col min="7" max="7" width="8.84375" bestFit="1" customWidth="1"/>
    <col min="8" max="8" width="12.15234375" bestFit="1" customWidth="1"/>
    <col min="9" max="9" width="14.23046875" bestFit="1" customWidth="1"/>
    <col min="10" max="10" width="13.3828125" bestFit="1" customWidth="1"/>
    <col min="11" max="11" width="17.53515625" bestFit="1" customWidth="1"/>
    <col min="12" max="13" width="8.3046875" bestFit="1" customWidth="1"/>
    <col min="14" max="14" width="17.3828125" bestFit="1" customWidth="1"/>
    <col min="15" max="15" width="14.69140625" bestFit="1" customWidth="1"/>
    <col min="16" max="16" width="16.53515625" bestFit="1" customWidth="1"/>
    <col min="17" max="17" width="22.53515625" bestFit="1" customWidth="1"/>
  </cols>
  <sheetData>
    <row r="1" spans="1:17">
      <c r="A1" t="s">
        <v>35</v>
      </c>
      <c r="B1" t="s">
        <v>29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364</v>
      </c>
      <c r="J1" t="s">
        <v>42</v>
      </c>
      <c r="K1" t="s">
        <v>360</v>
      </c>
      <c r="L1" t="s">
        <v>43</v>
      </c>
      <c r="M1" t="s">
        <v>44</v>
      </c>
      <c r="N1" t="s">
        <v>0</v>
      </c>
      <c r="O1" t="s">
        <v>368</v>
      </c>
      <c r="P1" t="s">
        <v>366</v>
      </c>
      <c r="Q1" t="s">
        <v>367</v>
      </c>
    </row>
    <row r="2" spans="1:17">
      <c r="A2" s="1" t="s">
        <v>47</v>
      </c>
      <c r="B2" s="1" t="s">
        <v>11</v>
      </c>
      <c r="C2" s="9">
        <v>45781</v>
      </c>
      <c r="D2" s="1" t="s">
        <v>48</v>
      </c>
      <c r="E2" s="1" t="s">
        <v>49</v>
      </c>
      <c r="F2">
        <v>2414</v>
      </c>
      <c r="G2">
        <v>245</v>
      </c>
      <c r="H2">
        <v>137</v>
      </c>
      <c r="I2">
        <v>2796</v>
      </c>
      <c r="J2">
        <v>21181</v>
      </c>
      <c r="K2">
        <v>0.13200509890939993</v>
      </c>
      <c r="L2">
        <v>45292</v>
      </c>
      <c r="M2">
        <v>133</v>
      </c>
      <c r="N2" s="1" t="s">
        <v>19</v>
      </c>
      <c r="O2" s="1" t="s">
        <v>45</v>
      </c>
      <c r="P2" s="1" t="s">
        <v>22</v>
      </c>
      <c r="Q2">
        <v>0.13200509890939993</v>
      </c>
    </row>
    <row r="3" spans="1:17">
      <c r="A3" s="1" t="s">
        <v>47</v>
      </c>
      <c r="B3" s="1" t="s">
        <v>11</v>
      </c>
      <c r="C3" s="9">
        <v>45781</v>
      </c>
      <c r="D3" s="1" t="s">
        <v>48</v>
      </c>
      <c r="E3" s="1" t="s">
        <v>49</v>
      </c>
      <c r="F3">
        <v>2414</v>
      </c>
      <c r="G3">
        <v>245</v>
      </c>
      <c r="H3">
        <v>137</v>
      </c>
      <c r="I3">
        <v>2796</v>
      </c>
      <c r="J3">
        <v>21181</v>
      </c>
      <c r="K3">
        <v>0.13200509890939993</v>
      </c>
      <c r="L3">
        <v>45292</v>
      </c>
      <c r="M3">
        <v>133</v>
      </c>
      <c r="N3" s="1" t="s">
        <v>19</v>
      </c>
      <c r="O3" s="1" t="s">
        <v>46</v>
      </c>
      <c r="P3" s="1" t="s">
        <v>18</v>
      </c>
      <c r="Q3">
        <v>0.13200509890939993</v>
      </c>
    </row>
    <row r="4" spans="1:17">
      <c r="A4" s="1" t="s">
        <v>50</v>
      </c>
      <c r="B4" s="1" t="s">
        <v>11</v>
      </c>
      <c r="C4" s="9">
        <v>45689</v>
      </c>
      <c r="D4" s="1" t="s">
        <v>48</v>
      </c>
      <c r="E4" s="1" t="s">
        <v>51</v>
      </c>
      <c r="F4">
        <v>1934</v>
      </c>
      <c r="G4">
        <v>210</v>
      </c>
      <c r="H4">
        <v>393</v>
      </c>
      <c r="I4">
        <v>2537</v>
      </c>
      <c r="J4">
        <v>29129</v>
      </c>
      <c r="K4">
        <v>8.7095334546328396E-2</v>
      </c>
      <c r="L4">
        <v>73287</v>
      </c>
      <c r="M4">
        <v>273</v>
      </c>
      <c r="N4" s="1" t="s">
        <v>23</v>
      </c>
      <c r="O4" s="1" t="s">
        <v>45</v>
      </c>
      <c r="P4" s="1" t="s">
        <v>26</v>
      </c>
      <c r="Q4">
        <v>8.7095334546328396E-2</v>
      </c>
    </row>
    <row r="5" spans="1:17">
      <c r="A5" s="1" t="s">
        <v>52</v>
      </c>
      <c r="B5" s="1" t="s">
        <v>17</v>
      </c>
      <c r="C5" s="9">
        <v>45629</v>
      </c>
      <c r="D5" s="1" t="s">
        <v>53</v>
      </c>
      <c r="E5" s="1" t="s">
        <v>54</v>
      </c>
      <c r="F5">
        <v>3092</v>
      </c>
      <c r="G5">
        <v>177</v>
      </c>
      <c r="H5">
        <v>81</v>
      </c>
      <c r="I5">
        <v>3350</v>
      </c>
      <c r="J5">
        <v>47533</v>
      </c>
      <c r="K5">
        <v>7.0477352576105018E-2</v>
      </c>
      <c r="L5">
        <v>29220</v>
      </c>
      <c r="M5">
        <v>121</v>
      </c>
      <c r="N5" s="1" t="s">
        <v>19</v>
      </c>
      <c r="O5" s="1" t="s">
        <v>45</v>
      </c>
      <c r="P5" s="1" t="s">
        <v>14</v>
      </c>
      <c r="Q5">
        <v>7.0477352576105018E-2</v>
      </c>
    </row>
    <row r="6" spans="1:17">
      <c r="A6" s="1" t="s">
        <v>52</v>
      </c>
      <c r="B6" s="1" t="s">
        <v>17</v>
      </c>
      <c r="C6" s="9">
        <v>45629</v>
      </c>
      <c r="D6" s="1" t="s">
        <v>53</v>
      </c>
      <c r="E6" s="1" t="s">
        <v>54</v>
      </c>
      <c r="F6">
        <v>3092</v>
      </c>
      <c r="G6">
        <v>177</v>
      </c>
      <c r="H6">
        <v>81</v>
      </c>
      <c r="I6">
        <v>3350</v>
      </c>
      <c r="J6">
        <v>47533</v>
      </c>
      <c r="K6">
        <v>7.0477352576105018E-2</v>
      </c>
      <c r="L6">
        <v>29220</v>
      </c>
      <c r="M6">
        <v>121</v>
      </c>
      <c r="N6" s="1" t="s">
        <v>19</v>
      </c>
      <c r="O6" s="1" t="s">
        <v>46</v>
      </c>
      <c r="P6" s="1" t="s">
        <v>18</v>
      </c>
      <c r="Q6">
        <v>7.0477352576105018E-2</v>
      </c>
    </row>
    <row r="7" spans="1:17">
      <c r="A7" s="1" t="s">
        <v>55</v>
      </c>
      <c r="B7" s="1" t="s">
        <v>11</v>
      </c>
      <c r="C7" s="9">
        <v>45629</v>
      </c>
      <c r="D7" s="1" t="s">
        <v>48</v>
      </c>
      <c r="E7" s="1" t="s">
        <v>56</v>
      </c>
      <c r="F7">
        <v>3173</v>
      </c>
      <c r="G7">
        <v>229</v>
      </c>
      <c r="H7">
        <v>197</v>
      </c>
      <c r="I7">
        <v>3599</v>
      </c>
      <c r="J7">
        <v>29604</v>
      </c>
      <c r="K7">
        <v>0.1215714092690177</v>
      </c>
      <c r="L7">
        <v>21809</v>
      </c>
      <c r="M7">
        <v>272</v>
      </c>
      <c r="N7" s="1" t="s">
        <v>19</v>
      </c>
      <c r="O7" s="1" t="s">
        <v>45</v>
      </c>
      <c r="P7" s="1" t="s">
        <v>22</v>
      </c>
      <c r="Q7">
        <v>0.1215714092690177</v>
      </c>
    </row>
    <row r="8" spans="1:17">
      <c r="A8" s="1" t="s">
        <v>55</v>
      </c>
      <c r="B8" s="1" t="s">
        <v>11</v>
      </c>
      <c r="C8" s="9">
        <v>45629</v>
      </c>
      <c r="D8" s="1" t="s">
        <v>48</v>
      </c>
      <c r="E8" s="1" t="s">
        <v>56</v>
      </c>
      <c r="F8">
        <v>3173</v>
      </c>
      <c r="G8">
        <v>229</v>
      </c>
      <c r="H8">
        <v>197</v>
      </c>
      <c r="I8">
        <v>3599</v>
      </c>
      <c r="J8">
        <v>29604</v>
      </c>
      <c r="K8">
        <v>0.1215714092690177</v>
      </c>
      <c r="L8">
        <v>21809</v>
      </c>
      <c r="M8">
        <v>272</v>
      </c>
      <c r="N8" s="1" t="s">
        <v>19</v>
      </c>
      <c r="O8" s="1" t="s">
        <v>46</v>
      </c>
      <c r="P8" s="1" t="s">
        <v>18</v>
      </c>
      <c r="Q8">
        <v>0.1215714092690177</v>
      </c>
    </row>
    <row r="9" spans="1:17">
      <c r="A9" s="1" t="s">
        <v>57</v>
      </c>
      <c r="B9" s="1" t="s">
        <v>12</v>
      </c>
      <c r="C9" s="9">
        <v>45388</v>
      </c>
      <c r="D9" s="1" t="s">
        <v>48</v>
      </c>
      <c r="E9" s="1" t="s">
        <v>58</v>
      </c>
      <c r="F9">
        <v>2748</v>
      </c>
      <c r="G9">
        <v>145</v>
      </c>
      <c r="H9">
        <v>315</v>
      </c>
      <c r="I9">
        <v>3208</v>
      </c>
      <c r="J9">
        <v>24401</v>
      </c>
      <c r="K9">
        <v>0.1314700217204213</v>
      </c>
      <c r="L9">
        <v>61182</v>
      </c>
      <c r="M9">
        <v>200</v>
      </c>
      <c r="N9" s="1" t="s">
        <v>23</v>
      </c>
      <c r="O9" s="1" t="s">
        <v>45</v>
      </c>
      <c r="P9" s="1" t="s">
        <v>26</v>
      </c>
      <c r="Q9">
        <v>0.1314700217204213</v>
      </c>
    </row>
    <row r="10" spans="1:17">
      <c r="A10" s="1" t="s">
        <v>57</v>
      </c>
      <c r="B10" s="1" t="s">
        <v>12</v>
      </c>
      <c r="C10" s="9">
        <v>45388</v>
      </c>
      <c r="D10" s="1" t="s">
        <v>48</v>
      </c>
      <c r="E10" s="1" t="s">
        <v>58</v>
      </c>
      <c r="F10">
        <v>2748</v>
      </c>
      <c r="G10">
        <v>145</v>
      </c>
      <c r="H10">
        <v>315</v>
      </c>
      <c r="I10">
        <v>3208</v>
      </c>
      <c r="J10">
        <v>24401</v>
      </c>
      <c r="K10">
        <v>0.1314700217204213</v>
      </c>
      <c r="L10">
        <v>61182</v>
      </c>
      <c r="M10">
        <v>200</v>
      </c>
      <c r="N10" s="1" t="s">
        <v>23</v>
      </c>
      <c r="O10" s="1" t="s">
        <v>46</v>
      </c>
      <c r="P10" s="1" t="s">
        <v>13</v>
      </c>
      <c r="Q10">
        <v>0.1314700217204213</v>
      </c>
    </row>
    <row r="11" spans="1:17">
      <c r="A11" s="1" t="s">
        <v>59</v>
      </c>
      <c r="B11" s="1" t="s">
        <v>12</v>
      </c>
      <c r="C11" s="9">
        <v>45456</v>
      </c>
      <c r="D11" s="1" t="s">
        <v>48</v>
      </c>
      <c r="E11" s="1" t="s">
        <v>60</v>
      </c>
      <c r="F11">
        <v>3882</v>
      </c>
      <c r="G11">
        <v>239</v>
      </c>
      <c r="H11">
        <v>275</v>
      </c>
      <c r="I11">
        <v>4396</v>
      </c>
      <c r="J11">
        <v>58748</v>
      </c>
      <c r="K11">
        <v>7.4828079253761837E-2</v>
      </c>
      <c r="L11">
        <v>44646</v>
      </c>
      <c r="M11">
        <v>149</v>
      </c>
      <c r="N11" s="1" t="s">
        <v>23</v>
      </c>
      <c r="O11" s="1" t="s">
        <v>45</v>
      </c>
      <c r="P11" s="1" t="s">
        <v>26</v>
      </c>
      <c r="Q11">
        <v>7.4828079253761837E-2</v>
      </c>
    </row>
    <row r="12" spans="1:17">
      <c r="A12" s="1" t="s">
        <v>59</v>
      </c>
      <c r="B12" s="1" t="s">
        <v>12</v>
      </c>
      <c r="C12" s="9">
        <v>45456</v>
      </c>
      <c r="D12" s="1" t="s">
        <v>48</v>
      </c>
      <c r="E12" s="1" t="s">
        <v>60</v>
      </c>
      <c r="F12">
        <v>3882</v>
      </c>
      <c r="G12">
        <v>239</v>
      </c>
      <c r="H12">
        <v>275</v>
      </c>
      <c r="I12">
        <v>4396</v>
      </c>
      <c r="J12">
        <v>58748</v>
      </c>
      <c r="K12">
        <v>7.4828079253761837E-2</v>
      </c>
      <c r="L12">
        <v>44646</v>
      </c>
      <c r="M12">
        <v>149</v>
      </c>
      <c r="N12" s="1" t="s">
        <v>23</v>
      </c>
      <c r="O12" s="1" t="s">
        <v>46</v>
      </c>
      <c r="P12" s="1" t="s">
        <v>13</v>
      </c>
      <c r="Q12">
        <v>7.4828079253761837E-2</v>
      </c>
    </row>
    <row r="13" spans="1:17">
      <c r="A13" s="1" t="s">
        <v>61</v>
      </c>
      <c r="B13" s="1" t="s">
        <v>17</v>
      </c>
      <c r="C13" s="9">
        <v>45645</v>
      </c>
      <c r="D13" s="1" t="s">
        <v>53</v>
      </c>
      <c r="E13" s="1" t="s">
        <v>62</v>
      </c>
      <c r="F13">
        <v>4674</v>
      </c>
      <c r="G13">
        <v>409</v>
      </c>
      <c r="H13">
        <v>327</v>
      </c>
      <c r="I13">
        <v>5410</v>
      </c>
      <c r="J13">
        <v>20756</v>
      </c>
      <c r="K13">
        <v>0.26064752360763155</v>
      </c>
      <c r="L13">
        <v>63599</v>
      </c>
      <c r="M13">
        <v>212</v>
      </c>
      <c r="N13" s="1" t="s">
        <v>19</v>
      </c>
      <c r="O13" s="1" t="s">
        <v>45</v>
      </c>
      <c r="P13" s="1" t="s">
        <v>22</v>
      </c>
      <c r="Q13">
        <v>0.26064752360763155</v>
      </c>
    </row>
    <row r="14" spans="1:17">
      <c r="A14" s="1" t="s">
        <v>61</v>
      </c>
      <c r="B14" s="1" t="s">
        <v>17</v>
      </c>
      <c r="C14" s="9">
        <v>45645</v>
      </c>
      <c r="D14" s="1" t="s">
        <v>53</v>
      </c>
      <c r="E14" s="1" t="s">
        <v>62</v>
      </c>
      <c r="F14">
        <v>4674</v>
      </c>
      <c r="G14">
        <v>409</v>
      </c>
      <c r="H14">
        <v>327</v>
      </c>
      <c r="I14">
        <v>5410</v>
      </c>
      <c r="J14">
        <v>20756</v>
      </c>
      <c r="K14">
        <v>0.26064752360763155</v>
      </c>
      <c r="L14">
        <v>63599</v>
      </c>
      <c r="M14">
        <v>212</v>
      </c>
      <c r="N14" s="1" t="s">
        <v>19</v>
      </c>
      <c r="O14" s="1" t="s">
        <v>46</v>
      </c>
      <c r="P14" s="1" t="s">
        <v>18</v>
      </c>
      <c r="Q14">
        <v>0.26064752360763155</v>
      </c>
    </row>
    <row r="15" spans="1:17">
      <c r="A15" s="1" t="s">
        <v>63</v>
      </c>
      <c r="B15" s="1" t="s">
        <v>17</v>
      </c>
      <c r="C15" s="9">
        <v>45421</v>
      </c>
      <c r="D15" s="1" t="s">
        <v>53</v>
      </c>
      <c r="E15" s="1" t="s">
        <v>56</v>
      </c>
      <c r="F15">
        <v>1428</v>
      </c>
      <c r="G15">
        <v>347</v>
      </c>
      <c r="H15">
        <v>67</v>
      </c>
      <c r="I15">
        <v>1842</v>
      </c>
      <c r="J15">
        <v>21148</v>
      </c>
      <c r="K15">
        <v>8.7100435029317191E-2</v>
      </c>
      <c r="L15">
        <v>19712</v>
      </c>
      <c r="M15">
        <v>120</v>
      </c>
      <c r="N15" s="1" t="s">
        <v>19</v>
      </c>
      <c r="O15" s="1" t="s">
        <v>45</v>
      </c>
      <c r="P15" s="1" t="s">
        <v>26</v>
      </c>
      <c r="Q15">
        <v>8.7100435029317191E-2</v>
      </c>
    </row>
    <row r="16" spans="1:17">
      <c r="A16" s="1" t="s">
        <v>63</v>
      </c>
      <c r="B16" s="1" t="s">
        <v>17</v>
      </c>
      <c r="C16" s="9">
        <v>45421</v>
      </c>
      <c r="D16" s="1" t="s">
        <v>53</v>
      </c>
      <c r="E16" s="1" t="s">
        <v>56</v>
      </c>
      <c r="F16">
        <v>1428</v>
      </c>
      <c r="G16">
        <v>347</v>
      </c>
      <c r="H16">
        <v>67</v>
      </c>
      <c r="I16">
        <v>1842</v>
      </c>
      <c r="J16">
        <v>21148</v>
      </c>
      <c r="K16">
        <v>8.7100435029317191E-2</v>
      </c>
      <c r="L16">
        <v>19712</v>
      </c>
      <c r="M16">
        <v>120</v>
      </c>
      <c r="N16" s="1" t="s">
        <v>19</v>
      </c>
      <c r="O16" s="1" t="s">
        <v>46</v>
      </c>
      <c r="P16" s="1" t="s">
        <v>14</v>
      </c>
      <c r="Q16">
        <v>8.7100435029317191E-2</v>
      </c>
    </row>
    <row r="17" spans="1:17">
      <c r="A17" s="1" t="s">
        <v>64</v>
      </c>
      <c r="B17" s="1" t="s">
        <v>17</v>
      </c>
      <c r="C17" s="9">
        <v>45823</v>
      </c>
      <c r="D17" s="1" t="s">
        <v>48</v>
      </c>
      <c r="E17" s="1" t="s">
        <v>65</v>
      </c>
      <c r="F17">
        <v>4432</v>
      </c>
      <c r="G17">
        <v>223</v>
      </c>
      <c r="H17">
        <v>299</v>
      </c>
      <c r="I17">
        <v>4954</v>
      </c>
      <c r="J17">
        <v>59016</v>
      </c>
      <c r="K17">
        <v>8.3943337400027115E-2</v>
      </c>
      <c r="L17">
        <v>21742</v>
      </c>
      <c r="M17">
        <v>171</v>
      </c>
      <c r="N17" s="1" t="s">
        <v>19</v>
      </c>
      <c r="O17" s="1" t="s">
        <v>45</v>
      </c>
      <c r="P17" s="1" t="s">
        <v>18</v>
      </c>
      <c r="Q17">
        <v>8.3943337400027115E-2</v>
      </c>
    </row>
    <row r="18" spans="1:17">
      <c r="A18" s="1" t="s">
        <v>66</v>
      </c>
      <c r="B18" s="1" t="s">
        <v>17</v>
      </c>
      <c r="C18" s="9">
        <v>45630</v>
      </c>
      <c r="D18" s="1" t="s">
        <v>48</v>
      </c>
      <c r="E18" s="1" t="s">
        <v>56</v>
      </c>
      <c r="F18">
        <v>2357</v>
      </c>
      <c r="G18">
        <v>274</v>
      </c>
      <c r="H18">
        <v>172</v>
      </c>
      <c r="I18">
        <v>2803</v>
      </c>
      <c r="J18">
        <v>21566</v>
      </c>
      <c r="K18">
        <v>0.12997310581470833</v>
      </c>
      <c r="L18">
        <v>66829</v>
      </c>
      <c r="M18">
        <v>284</v>
      </c>
      <c r="N18" s="1" t="s">
        <v>19</v>
      </c>
      <c r="O18" s="1" t="s">
        <v>45</v>
      </c>
      <c r="P18" s="1" t="s">
        <v>18</v>
      </c>
      <c r="Q18">
        <v>0.12997310581470833</v>
      </c>
    </row>
    <row r="19" spans="1:17">
      <c r="A19" s="1" t="s">
        <v>67</v>
      </c>
      <c r="B19" s="1" t="s">
        <v>17</v>
      </c>
      <c r="C19" s="9">
        <v>45357</v>
      </c>
      <c r="D19" s="1" t="s">
        <v>48</v>
      </c>
      <c r="E19" s="1" t="s">
        <v>49</v>
      </c>
      <c r="F19">
        <v>1971</v>
      </c>
      <c r="G19">
        <v>370</v>
      </c>
      <c r="H19">
        <v>306</v>
      </c>
      <c r="I19">
        <v>2647</v>
      </c>
      <c r="J19">
        <v>31316</v>
      </c>
      <c r="K19">
        <v>8.4525482181632389E-2</v>
      </c>
      <c r="L19">
        <v>27897</v>
      </c>
      <c r="M19">
        <v>88</v>
      </c>
      <c r="N19" s="1" t="s">
        <v>23</v>
      </c>
      <c r="O19" s="1" t="s">
        <v>45</v>
      </c>
      <c r="P19" s="1" t="s">
        <v>22</v>
      </c>
      <c r="Q19">
        <v>8.4525482181632389E-2</v>
      </c>
    </row>
    <row r="20" spans="1:17">
      <c r="A20" s="1" t="s">
        <v>68</v>
      </c>
      <c r="B20" s="1" t="s">
        <v>11</v>
      </c>
      <c r="C20" s="9">
        <v>45426</v>
      </c>
      <c r="D20" s="1" t="s">
        <v>48</v>
      </c>
      <c r="E20" s="1" t="s">
        <v>49</v>
      </c>
      <c r="F20">
        <v>1485</v>
      </c>
      <c r="G20">
        <v>353</v>
      </c>
      <c r="H20">
        <v>244</v>
      </c>
      <c r="I20">
        <v>2082</v>
      </c>
      <c r="J20">
        <v>38419</v>
      </c>
      <c r="K20">
        <v>5.4191936281527367E-2</v>
      </c>
      <c r="L20">
        <v>38556</v>
      </c>
      <c r="M20">
        <v>86</v>
      </c>
      <c r="N20" s="1" t="s">
        <v>19</v>
      </c>
      <c r="O20" s="1" t="s">
        <v>45</v>
      </c>
      <c r="P20" s="1" t="s">
        <v>22</v>
      </c>
      <c r="Q20">
        <v>5.4191936281527367E-2</v>
      </c>
    </row>
    <row r="21" spans="1:17">
      <c r="A21" s="1" t="s">
        <v>68</v>
      </c>
      <c r="B21" s="1" t="s">
        <v>11</v>
      </c>
      <c r="C21" s="9">
        <v>45426</v>
      </c>
      <c r="D21" s="1" t="s">
        <v>48</v>
      </c>
      <c r="E21" s="1" t="s">
        <v>49</v>
      </c>
      <c r="F21">
        <v>1485</v>
      </c>
      <c r="G21">
        <v>353</v>
      </c>
      <c r="H21">
        <v>244</v>
      </c>
      <c r="I21">
        <v>2082</v>
      </c>
      <c r="J21">
        <v>38419</v>
      </c>
      <c r="K21">
        <v>5.4191936281527367E-2</v>
      </c>
      <c r="L21">
        <v>38556</v>
      </c>
      <c r="M21">
        <v>86</v>
      </c>
      <c r="N21" s="1" t="s">
        <v>19</v>
      </c>
      <c r="O21" s="1" t="s">
        <v>46</v>
      </c>
      <c r="P21" s="1" t="s">
        <v>18</v>
      </c>
      <c r="Q21">
        <v>5.4191936281527367E-2</v>
      </c>
    </row>
    <row r="22" spans="1:17">
      <c r="A22" s="1" t="s">
        <v>69</v>
      </c>
      <c r="B22" s="1" t="s">
        <v>17</v>
      </c>
      <c r="C22" s="9">
        <v>45826</v>
      </c>
      <c r="D22" s="1" t="s">
        <v>53</v>
      </c>
      <c r="E22" s="1" t="s">
        <v>49</v>
      </c>
      <c r="F22">
        <v>3956</v>
      </c>
      <c r="G22">
        <v>319</v>
      </c>
      <c r="H22">
        <v>61</v>
      </c>
      <c r="I22">
        <v>4336</v>
      </c>
      <c r="J22">
        <v>58162</v>
      </c>
      <c r="K22">
        <v>7.4550393727863554E-2</v>
      </c>
      <c r="L22">
        <v>28720</v>
      </c>
      <c r="M22">
        <v>213</v>
      </c>
      <c r="N22" s="1" t="s">
        <v>19</v>
      </c>
      <c r="O22" s="1" t="s">
        <v>45</v>
      </c>
      <c r="P22" s="1" t="s">
        <v>14</v>
      </c>
      <c r="Q22">
        <v>7.4550393727863554E-2</v>
      </c>
    </row>
    <row r="23" spans="1:17">
      <c r="A23" s="1" t="s">
        <v>69</v>
      </c>
      <c r="B23" s="1" t="s">
        <v>17</v>
      </c>
      <c r="C23" s="9">
        <v>45826</v>
      </c>
      <c r="D23" s="1" t="s">
        <v>53</v>
      </c>
      <c r="E23" s="1" t="s">
        <v>49</v>
      </c>
      <c r="F23">
        <v>3956</v>
      </c>
      <c r="G23">
        <v>319</v>
      </c>
      <c r="H23">
        <v>61</v>
      </c>
      <c r="I23">
        <v>4336</v>
      </c>
      <c r="J23">
        <v>58162</v>
      </c>
      <c r="K23">
        <v>7.4550393727863554E-2</v>
      </c>
      <c r="L23">
        <v>28720</v>
      </c>
      <c r="M23">
        <v>213</v>
      </c>
      <c r="N23" s="1" t="s">
        <v>19</v>
      </c>
      <c r="O23" s="1" t="s">
        <v>46</v>
      </c>
      <c r="P23" s="1" t="s">
        <v>18</v>
      </c>
      <c r="Q23">
        <v>7.4550393727863554E-2</v>
      </c>
    </row>
    <row r="24" spans="1:17">
      <c r="A24" s="1" t="s">
        <v>70</v>
      </c>
      <c r="B24" s="1" t="s">
        <v>17</v>
      </c>
      <c r="C24" s="9">
        <v>45573</v>
      </c>
      <c r="D24" s="1" t="s">
        <v>48</v>
      </c>
      <c r="E24" s="1" t="s">
        <v>71</v>
      </c>
      <c r="F24">
        <v>2460</v>
      </c>
      <c r="G24">
        <v>409</v>
      </c>
      <c r="H24">
        <v>253</v>
      </c>
      <c r="I24">
        <v>3122</v>
      </c>
      <c r="J24">
        <v>36702</v>
      </c>
      <c r="K24">
        <v>8.5063484278785892E-2</v>
      </c>
      <c r="L24">
        <v>46122</v>
      </c>
      <c r="M24">
        <v>264</v>
      </c>
      <c r="N24" s="1" t="s">
        <v>19</v>
      </c>
      <c r="O24" s="1" t="s">
        <v>45</v>
      </c>
      <c r="P24" s="1" t="s">
        <v>18</v>
      </c>
      <c r="Q24">
        <v>8.5063484278785892E-2</v>
      </c>
    </row>
    <row r="25" spans="1:17">
      <c r="A25" s="1" t="s">
        <v>72</v>
      </c>
      <c r="B25" s="1" t="s">
        <v>17</v>
      </c>
      <c r="C25" s="9">
        <v>45418</v>
      </c>
      <c r="D25" s="1" t="s">
        <v>48</v>
      </c>
      <c r="E25" s="1" t="s">
        <v>73</v>
      </c>
      <c r="F25">
        <v>3476</v>
      </c>
      <c r="G25">
        <v>355</v>
      </c>
      <c r="H25">
        <v>396</v>
      </c>
      <c r="I25">
        <v>4227</v>
      </c>
      <c r="J25">
        <v>37492</v>
      </c>
      <c r="K25">
        <v>0.11274405206444041</v>
      </c>
      <c r="L25">
        <v>27285</v>
      </c>
      <c r="M25">
        <v>179</v>
      </c>
      <c r="N25" s="1" t="s">
        <v>19</v>
      </c>
      <c r="O25" s="1" t="s">
        <v>45</v>
      </c>
      <c r="P25" s="1" t="s">
        <v>18</v>
      </c>
      <c r="Q25">
        <v>0.11274405206444041</v>
      </c>
    </row>
    <row r="26" spans="1:17">
      <c r="A26" s="1" t="s">
        <v>74</v>
      </c>
      <c r="B26" s="1" t="s">
        <v>17</v>
      </c>
      <c r="C26" s="9">
        <v>45655</v>
      </c>
      <c r="D26" s="1" t="s">
        <v>53</v>
      </c>
      <c r="E26" s="1" t="s">
        <v>54</v>
      </c>
      <c r="F26">
        <v>4049</v>
      </c>
      <c r="G26">
        <v>377</v>
      </c>
      <c r="H26">
        <v>94</v>
      </c>
      <c r="I26">
        <v>4520</v>
      </c>
      <c r="J26">
        <v>48182</v>
      </c>
      <c r="K26">
        <v>9.3810966751068869E-2</v>
      </c>
      <c r="L26">
        <v>42875</v>
      </c>
      <c r="M26">
        <v>172</v>
      </c>
      <c r="N26" s="1" t="s">
        <v>19</v>
      </c>
      <c r="O26" s="1" t="s">
        <v>45</v>
      </c>
      <c r="P26" s="1" t="s">
        <v>14</v>
      </c>
      <c r="Q26">
        <v>9.3810966751068869E-2</v>
      </c>
    </row>
    <row r="27" spans="1:17">
      <c r="A27" s="1" t="s">
        <v>74</v>
      </c>
      <c r="B27" s="1" t="s">
        <v>17</v>
      </c>
      <c r="C27" s="9">
        <v>45655</v>
      </c>
      <c r="D27" s="1" t="s">
        <v>53</v>
      </c>
      <c r="E27" s="1" t="s">
        <v>54</v>
      </c>
      <c r="F27">
        <v>4049</v>
      </c>
      <c r="G27">
        <v>377</v>
      </c>
      <c r="H27">
        <v>94</v>
      </c>
      <c r="I27">
        <v>4520</v>
      </c>
      <c r="J27">
        <v>48182</v>
      </c>
      <c r="K27">
        <v>9.3810966751068869E-2</v>
      </c>
      <c r="L27">
        <v>42875</v>
      </c>
      <c r="M27">
        <v>172</v>
      </c>
      <c r="N27" s="1" t="s">
        <v>19</v>
      </c>
      <c r="O27" s="1" t="s">
        <v>46</v>
      </c>
      <c r="P27" s="1" t="s">
        <v>18</v>
      </c>
      <c r="Q27">
        <v>9.3810966751068869E-2</v>
      </c>
    </row>
    <row r="28" spans="1:17">
      <c r="A28" s="1" t="s">
        <v>75</v>
      </c>
      <c r="B28" s="1" t="s">
        <v>17</v>
      </c>
      <c r="C28" s="9">
        <v>45453</v>
      </c>
      <c r="D28" s="1" t="s">
        <v>48</v>
      </c>
      <c r="E28" s="1" t="s">
        <v>60</v>
      </c>
      <c r="F28">
        <v>1514</v>
      </c>
      <c r="G28">
        <v>164</v>
      </c>
      <c r="H28">
        <v>275</v>
      </c>
      <c r="I28">
        <v>1953</v>
      </c>
      <c r="J28">
        <v>41364</v>
      </c>
      <c r="K28">
        <v>4.7214969538729328E-2</v>
      </c>
      <c r="L28">
        <v>44389</v>
      </c>
      <c r="M28">
        <v>83</v>
      </c>
      <c r="N28" s="1" t="s">
        <v>19</v>
      </c>
      <c r="O28" s="1" t="s">
        <v>45</v>
      </c>
      <c r="P28" s="1" t="s">
        <v>18</v>
      </c>
      <c r="Q28">
        <v>4.7214969538729328E-2</v>
      </c>
    </row>
    <row r="29" spans="1:17">
      <c r="A29" s="1" t="s">
        <v>76</v>
      </c>
      <c r="B29" s="1" t="s">
        <v>11</v>
      </c>
      <c r="C29" s="9">
        <v>45325</v>
      </c>
      <c r="D29" s="1" t="s">
        <v>53</v>
      </c>
      <c r="E29" s="1" t="s">
        <v>58</v>
      </c>
      <c r="F29">
        <v>4281</v>
      </c>
      <c r="G29">
        <v>101</v>
      </c>
      <c r="H29">
        <v>163</v>
      </c>
      <c r="I29">
        <v>4545</v>
      </c>
      <c r="J29">
        <v>32278</v>
      </c>
      <c r="K29">
        <v>0.1408079806679472</v>
      </c>
      <c r="L29">
        <v>53382</v>
      </c>
      <c r="M29">
        <v>235</v>
      </c>
      <c r="N29" s="1" t="s">
        <v>15</v>
      </c>
      <c r="O29" s="1" t="s">
        <v>45</v>
      </c>
      <c r="P29" s="1" t="s">
        <v>18</v>
      </c>
      <c r="Q29">
        <v>0.1408079806679472</v>
      </c>
    </row>
    <row r="30" spans="1:17">
      <c r="A30" s="1" t="s">
        <v>77</v>
      </c>
      <c r="B30" s="1" t="s">
        <v>12</v>
      </c>
      <c r="C30" s="9">
        <v>45458</v>
      </c>
      <c r="D30" s="1" t="s">
        <v>78</v>
      </c>
      <c r="E30" s="1" t="s">
        <v>62</v>
      </c>
      <c r="F30">
        <v>1751</v>
      </c>
      <c r="G30">
        <v>143</v>
      </c>
      <c r="H30">
        <v>151</v>
      </c>
      <c r="I30">
        <v>2045</v>
      </c>
      <c r="J30">
        <v>31826</v>
      </c>
      <c r="K30">
        <v>6.4255640042732362E-2</v>
      </c>
      <c r="L30">
        <v>47729</v>
      </c>
      <c r="M30">
        <v>95</v>
      </c>
      <c r="N30" s="1" t="s">
        <v>9</v>
      </c>
      <c r="O30" s="1" t="s">
        <v>45</v>
      </c>
      <c r="P30" s="1" t="s">
        <v>26</v>
      </c>
      <c r="Q30">
        <v>6.4255640042732362E-2</v>
      </c>
    </row>
    <row r="31" spans="1:17">
      <c r="A31" s="1" t="s">
        <v>77</v>
      </c>
      <c r="B31" s="1" t="s">
        <v>12</v>
      </c>
      <c r="C31" s="9">
        <v>45458</v>
      </c>
      <c r="D31" s="1" t="s">
        <v>78</v>
      </c>
      <c r="E31" s="1" t="s">
        <v>62</v>
      </c>
      <c r="F31">
        <v>1751</v>
      </c>
      <c r="G31">
        <v>143</v>
      </c>
      <c r="H31">
        <v>151</v>
      </c>
      <c r="I31">
        <v>2045</v>
      </c>
      <c r="J31">
        <v>31826</v>
      </c>
      <c r="K31">
        <v>6.4255640042732362E-2</v>
      </c>
      <c r="L31">
        <v>47729</v>
      </c>
      <c r="M31">
        <v>95</v>
      </c>
      <c r="N31" s="1" t="s">
        <v>9</v>
      </c>
      <c r="O31" s="1" t="s">
        <v>46</v>
      </c>
      <c r="P31" s="1" t="s">
        <v>22</v>
      </c>
      <c r="Q31">
        <v>6.4255640042732362E-2</v>
      </c>
    </row>
    <row r="32" spans="1:17">
      <c r="A32" s="1" t="s">
        <v>79</v>
      </c>
      <c r="B32" s="1" t="s">
        <v>11</v>
      </c>
      <c r="C32" s="9">
        <v>45478</v>
      </c>
      <c r="D32" s="1" t="s">
        <v>48</v>
      </c>
      <c r="E32" s="1" t="s">
        <v>73</v>
      </c>
      <c r="F32">
        <v>3753</v>
      </c>
      <c r="G32">
        <v>411</v>
      </c>
      <c r="H32">
        <v>308</v>
      </c>
      <c r="I32">
        <v>4472</v>
      </c>
      <c r="J32">
        <v>29138</v>
      </c>
      <c r="K32">
        <v>0.15347655981879332</v>
      </c>
      <c r="L32">
        <v>27678</v>
      </c>
      <c r="M32">
        <v>90</v>
      </c>
      <c r="N32" s="1" t="s">
        <v>23</v>
      </c>
      <c r="O32" s="1" t="s">
        <v>45</v>
      </c>
      <c r="P32" s="1" t="s">
        <v>26</v>
      </c>
      <c r="Q32">
        <v>0.15347655981879332</v>
      </c>
    </row>
    <row r="33" spans="1:17">
      <c r="A33" s="1" t="s">
        <v>80</v>
      </c>
      <c r="B33" s="1" t="s">
        <v>11</v>
      </c>
      <c r="C33" s="9">
        <v>45603</v>
      </c>
      <c r="D33" s="1" t="s">
        <v>53</v>
      </c>
      <c r="E33" s="1" t="s">
        <v>56</v>
      </c>
      <c r="F33">
        <v>1678</v>
      </c>
      <c r="G33">
        <v>423</v>
      </c>
      <c r="H33">
        <v>323</v>
      </c>
      <c r="I33">
        <v>2424</v>
      </c>
      <c r="J33">
        <v>55668</v>
      </c>
      <c r="K33">
        <v>4.3543867212761371E-2</v>
      </c>
      <c r="L33">
        <v>37945</v>
      </c>
      <c r="M33">
        <v>230</v>
      </c>
      <c r="N33" s="1" t="s">
        <v>15</v>
      </c>
      <c r="O33" s="1" t="s">
        <v>45</v>
      </c>
      <c r="P33" s="1" t="s">
        <v>18</v>
      </c>
      <c r="Q33">
        <v>4.3543867212761371E-2</v>
      </c>
    </row>
    <row r="34" spans="1:17">
      <c r="A34" s="1" t="s">
        <v>81</v>
      </c>
      <c r="B34" s="1" t="s">
        <v>11</v>
      </c>
      <c r="C34" s="9">
        <v>45823</v>
      </c>
      <c r="D34" s="1" t="s">
        <v>48</v>
      </c>
      <c r="E34" s="1" t="s">
        <v>60</v>
      </c>
      <c r="F34">
        <v>4896</v>
      </c>
      <c r="G34">
        <v>466</v>
      </c>
      <c r="H34">
        <v>233</v>
      </c>
      <c r="I34">
        <v>5595</v>
      </c>
      <c r="J34">
        <v>28621</v>
      </c>
      <c r="K34">
        <v>0.19548583208133888</v>
      </c>
      <c r="L34">
        <v>34270</v>
      </c>
      <c r="M34">
        <v>84</v>
      </c>
      <c r="N34" s="1" t="s">
        <v>19</v>
      </c>
      <c r="O34" s="1" t="s">
        <v>45</v>
      </c>
      <c r="P34" s="1" t="s">
        <v>22</v>
      </c>
      <c r="Q34">
        <v>0.19548583208133888</v>
      </c>
    </row>
    <row r="35" spans="1:17">
      <c r="A35" s="1" t="s">
        <v>81</v>
      </c>
      <c r="B35" s="1" t="s">
        <v>11</v>
      </c>
      <c r="C35" s="9">
        <v>45823</v>
      </c>
      <c r="D35" s="1" t="s">
        <v>48</v>
      </c>
      <c r="E35" s="1" t="s">
        <v>60</v>
      </c>
      <c r="F35">
        <v>4896</v>
      </c>
      <c r="G35">
        <v>466</v>
      </c>
      <c r="H35">
        <v>233</v>
      </c>
      <c r="I35">
        <v>5595</v>
      </c>
      <c r="J35">
        <v>28621</v>
      </c>
      <c r="K35">
        <v>0.19548583208133888</v>
      </c>
      <c r="L35">
        <v>34270</v>
      </c>
      <c r="M35">
        <v>84</v>
      </c>
      <c r="N35" s="1" t="s">
        <v>19</v>
      </c>
      <c r="O35" s="1" t="s">
        <v>46</v>
      </c>
      <c r="P35" s="1" t="s">
        <v>18</v>
      </c>
      <c r="Q35">
        <v>0.19548583208133888</v>
      </c>
    </row>
    <row r="36" spans="1:17">
      <c r="A36" s="1" t="s">
        <v>82</v>
      </c>
      <c r="B36" s="1" t="s">
        <v>12</v>
      </c>
      <c r="C36" s="9">
        <v>45452</v>
      </c>
      <c r="D36" s="1" t="s">
        <v>78</v>
      </c>
      <c r="E36" s="1" t="s">
        <v>71</v>
      </c>
      <c r="F36">
        <v>2786</v>
      </c>
      <c r="G36">
        <v>368</v>
      </c>
      <c r="H36">
        <v>208</v>
      </c>
      <c r="I36">
        <v>3362</v>
      </c>
      <c r="J36">
        <v>42000</v>
      </c>
      <c r="K36">
        <v>8.0047619047619048E-2</v>
      </c>
      <c r="L36">
        <v>39967</v>
      </c>
      <c r="M36">
        <v>103</v>
      </c>
      <c r="N36" s="1" t="s">
        <v>9</v>
      </c>
      <c r="O36" s="1" t="s">
        <v>45</v>
      </c>
      <c r="P36" s="1" t="s">
        <v>26</v>
      </c>
      <c r="Q36">
        <v>8.0047619047619048E-2</v>
      </c>
    </row>
    <row r="37" spans="1:17">
      <c r="A37" s="1" t="s">
        <v>82</v>
      </c>
      <c r="B37" s="1" t="s">
        <v>12</v>
      </c>
      <c r="C37" s="9">
        <v>45452</v>
      </c>
      <c r="D37" s="1" t="s">
        <v>78</v>
      </c>
      <c r="E37" s="1" t="s">
        <v>71</v>
      </c>
      <c r="F37">
        <v>2786</v>
      </c>
      <c r="G37">
        <v>368</v>
      </c>
      <c r="H37">
        <v>208</v>
      </c>
      <c r="I37">
        <v>3362</v>
      </c>
      <c r="J37">
        <v>42000</v>
      </c>
      <c r="K37">
        <v>8.0047619047619048E-2</v>
      </c>
      <c r="L37">
        <v>39967</v>
      </c>
      <c r="M37">
        <v>103</v>
      </c>
      <c r="N37" s="1" t="s">
        <v>9</v>
      </c>
      <c r="O37" s="1" t="s">
        <v>46</v>
      </c>
      <c r="P37" s="1" t="s">
        <v>22</v>
      </c>
      <c r="Q37">
        <v>8.0047619047619048E-2</v>
      </c>
    </row>
    <row r="38" spans="1:17">
      <c r="A38" s="1" t="s">
        <v>83</v>
      </c>
      <c r="B38" s="1" t="s">
        <v>17</v>
      </c>
      <c r="C38" s="9">
        <v>45583</v>
      </c>
      <c r="D38" s="1" t="s">
        <v>48</v>
      </c>
      <c r="E38" s="1" t="s">
        <v>54</v>
      </c>
      <c r="F38">
        <v>2607</v>
      </c>
      <c r="G38">
        <v>379</v>
      </c>
      <c r="H38">
        <v>180</v>
      </c>
      <c r="I38">
        <v>3166</v>
      </c>
      <c r="J38">
        <v>28712</v>
      </c>
      <c r="K38">
        <v>0.11026748397882419</v>
      </c>
      <c r="L38">
        <v>61620</v>
      </c>
      <c r="M38">
        <v>174</v>
      </c>
      <c r="N38" s="1" t="s">
        <v>23</v>
      </c>
      <c r="O38" s="1" t="s">
        <v>45</v>
      </c>
      <c r="P38" s="1" t="s">
        <v>22</v>
      </c>
      <c r="Q38">
        <v>0.11026748397882419</v>
      </c>
    </row>
    <row r="39" spans="1:17">
      <c r="A39" s="1" t="s">
        <v>84</v>
      </c>
      <c r="B39" s="1" t="s">
        <v>12</v>
      </c>
      <c r="C39" s="9">
        <v>45575</v>
      </c>
      <c r="D39" s="1" t="s">
        <v>78</v>
      </c>
      <c r="E39" s="1" t="s">
        <v>71</v>
      </c>
      <c r="F39">
        <v>4013</v>
      </c>
      <c r="G39">
        <v>320</v>
      </c>
      <c r="H39">
        <v>92</v>
      </c>
      <c r="I39">
        <v>4425</v>
      </c>
      <c r="J39">
        <v>54605</v>
      </c>
      <c r="K39">
        <v>8.1036535115831879E-2</v>
      </c>
      <c r="L39">
        <v>60169</v>
      </c>
      <c r="M39">
        <v>232</v>
      </c>
      <c r="N39" s="1" t="s">
        <v>9</v>
      </c>
      <c r="O39" s="1" t="s">
        <v>45</v>
      </c>
      <c r="P39" s="1" t="s">
        <v>26</v>
      </c>
      <c r="Q39">
        <v>8.1036535115831879E-2</v>
      </c>
    </row>
    <row r="40" spans="1:17">
      <c r="A40" s="1" t="s">
        <v>84</v>
      </c>
      <c r="B40" s="1" t="s">
        <v>12</v>
      </c>
      <c r="C40" s="9">
        <v>45575</v>
      </c>
      <c r="D40" s="1" t="s">
        <v>78</v>
      </c>
      <c r="E40" s="1" t="s">
        <v>71</v>
      </c>
      <c r="F40">
        <v>4013</v>
      </c>
      <c r="G40">
        <v>320</v>
      </c>
      <c r="H40">
        <v>92</v>
      </c>
      <c r="I40">
        <v>4425</v>
      </c>
      <c r="J40">
        <v>54605</v>
      </c>
      <c r="K40">
        <v>8.1036535115831879E-2</v>
      </c>
      <c r="L40">
        <v>60169</v>
      </c>
      <c r="M40">
        <v>232</v>
      </c>
      <c r="N40" s="1" t="s">
        <v>9</v>
      </c>
      <c r="O40" s="1" t="s">
        <v>46</v>
      </c>
      <c r="P40" s="1" t="s">
        <v>22</v>
      </c>
      <c r="Q40">
        <v>8.1036535115831879E-2</v>
      </c>
    </row>
    <row r="41" spans="1:17">
      <c r="A41" s="1" t="s">
        <v>85</v>
      </c>
      <c r="B41" s="1" t="s">
        <v>17</v>
      </c>
      <c r="C41" s="9">
        <v>45791</v>
      </c>
      <c r="D41" s="1" t="s">
        <v>53</v>
      </c>
      <c r="E41" s="1" t="s">
        <v>71</v>
      </c>
      <c r="F41">
        <v>2707</v>
      </c>
      <c r="G41">
        <v>103</v>
      </c>
      <c r="H41">
        <v>51</v>
      </c>
      <c r="I41">
        <v>2861</v>
      </c>
      <c r="J41">
        <v>55302</v>
      </c>
      <c r="K41">
        <v>5.173411449857148E-2</v>
      </c>
      <c r="L41">
        <v>18801</v>
      </c>
      <c r="M41">
        <v>147</v>
      </c>
      <c r="N41" s="1" t="s">
        <v>19</v>
      </c>
      <c r="O41" s="1" t="s">
        <v>45</v>
      </c>
      <c r="P41" s="1" t="s">
        <v>26</v>
      </c>
      <c r="Q41">
        <v>5.173411449857148E-2</v>
      </c>
    </row>
    <row r="42" spans="1:17">
      <c r="A42" s="1" t="s">
        <v>85</v>
      </c>
      <c r="B42" s="1" t="s">
        <v>17</v>
      </c>
      <c r="C42" s="9">
        <v>45791</v>
      </c>
      <c r="D42" s="1" t="s">
        <v>53</v>
      </c>
      <c r="E42" s="1" t="s">
        <v>71</v>
      </c>
      <c r="F42">
        <v>2707</v>
      </c>
      <c r="G42">
        <v>103</v>
      </c>
      <c r="H42">
        <v>51</v>
      </c>
      <c r="I42">
        <v>2861</v>
      </c>
      <c r="J42">
        <v>55302</v>
      </c>
      <c r="K42">
        <v>5.173411449857148E-2</v>
      </c>
      <c r="L42">
        <v>18801</v>
      </c>
      <c r="M42">
        <v>147</v>
      </c>
      <c r="N42" s="1" t="s">
        <v>19</v>
      </c>
      <c r="O42" s="1" t="s">
        <v>46</v>
      </c>
      <c r="P42" s="1" t="s">
        <v>14</v>
      </c>
      <c r="Q42">
        <v>5.173411449857148E-2</v>
      </c>
    </row>
    <row r="43" spans="1:17">
      <c r="A43" s="1" t="s">
        <v>86</v>
      </c>
      <c r="B43" s="1" t="s">
        <v>11</v>
      </c>
      <c r="C43" s="9">
        <v>45625</v>
      </c>
      <c r="D43" s="1" t="s">
        <v>48</v>
      </c>
      <c r="E43" s="1" t="s">
        <v>60</v>
      </c>
      <c r="F43">
        <v>2824</v>
      </c>
      <c r="G43">
        <v>425</v>
      </c>
      <c r="H43">
        <v>274</v>
      </c>
      <c r="I43">
        <v>3523</v>
      </c>
      <c r="J43">
        <v>31004</v>
      </c>
      <c r="K43">
        <v>0.11363049929041415</v>
      </c>
      <c r="L43">
        <v>53488</v>
      </c>
      <c r="M43">
        <v>268</v>
      </c>
      <c r="N43" s="1" t="s">
        <v>19</v>
      </c>
      <c r="O43" s="1" t="s">
        <v>45</v>
      </c>
      <c r="P43" s="1" t="s">
        <v>22</v>
      </c>
      <c r="Q43">
        <v>0.11363049929041415</v>
      </c>
    </row>
    <row r="44" spans="1:17">
      <c r="A44" s="1" t="s">
        <v>86</v>
      </c>
      <c r="B44" s="1" t="s">
        <v>11</v>
      </c>
      <c r="C44" s="9">
        <v>45625</v>
      </c>
      <c r="D44" s="1" t="s">
        <v>48</v>
      </c>
      <c r="E44" s="1" t="s">
        <v>60</v>
      </c>
      <c r="F44">
        <v>2824</v>
      </c>
      <c r="G44">
        <v>425</v>
      </c>
      <c r="H44">
        <v>274</v>
      </c>
      <c r="I44">
        <v>3523</v>
      </c>
      <c r="J44">
        <v>31004</v>
      </c>
      <c r="K44">
        <v>0.11363049929041415</v>
      </c>
      <c r="L44">
        <v>53488</v>
      </c>
      <c r="M44">
        <v>268</v>
      </c>
      <c r="N44" s="1" t="s">
        <v>19</v>
      </c>
      <c r="O44" s="1" t="s">
        <v>46</v>
      </c>
      <c r="P44" s="1" t="s">
        <v>18</v>
      </c>
      <c r="Q44">
        <v>0.11363049929041415</v>
      </c>
    </row>
    <row r="45" spans="1:17">
      <c r="A45" s="1" t="s">
        <v>87</v>
      </c>
      <c r="B45" s="1" t="s">
        <v>12</v>
      </c>
      <c r="C45" s="9">
        <v>45356</v>
      </c>
      <c r="D45" s="1" t="s">
        <v>78</v>
      </c>
      <c r="E45" s="1" t="s">
        <v>51</v>
      </c>
      <c r="F45">
        <v>3558</v>
      </c>
      <c r="G45">
        <v>314</v>
      </c>
      <c r="H45">
        <v>199</v>
      </c>
      <c r="I45">
        <v>4071</v>
      </c>
      <c r="J45">
        <v>49612</v>
      </c>
      <c r="K45">
        <v>8.205676046117874E-2</v>
      </c>
      <c r="L45">
        <v>53929</v>
      </c>
      <c r="M45">
        <v>206</v>
      </c>
      <c r="N45" s="1" t="s">
        <v>9</v>
      </c>
      <c r="O45" s="1" t="s">
        <v>45</v>
      </c>
      <c r="P45" s="1" t="s">
        <v>26</v>
      </c>
      <c r="Q45">
        <v>8.205676046117874E-2</v>
      </c>
    </row>
    <row r="46" spans="1:17">
      <c r="A46" s="1" t="s">
        <v>87</v>
      </c>
      <c r="B46" s="1" t="s">
        <v>12</v>
      </c>
      <c r="C46" s="9">
        <v>45356</v>
      </c>
      <c r="D46" s="1" t="s">
        <v>78</v>
      </c>
      <c r="E46" s="1" t="s">
        <v>51</v>
      </c>
      <c r="F46">
        <v>3558</v>
      </c>
      <c r="G46">
        <v>314</v>
      </c>
      <c r="H46">
        <v>199</v>
      </c>
      <c r="I46">
        <v>4071</v>
      </c>
      <c r="J46">
        <v>49612</v>
      </c>
      <c r="K46">
        <v>8.205676046117874E-2</v>
      </c>
      <c r="L46">
        <v>53929</v>
      </c>
      <c r="M46">
        <v>206</v>
      </c>
      <c r="N46" s="1" t="s">
        <v>9</v>
      </c>
      <c r="O46" s="1" t="s">
        <v>46</v>
      </c>
      <c r="P46" s="1" t="s">
        <v>22</v>
      </c>
      <c r="Q46">
        <v>8.205676046117874E-2</v>
      </c>
    </row>
    <row r="47" spans="1:17">
      <c r="A47" s="1" t="s">
        <v>88</v>
      </c>
      <c r="B47" s="1" t="s">
        <v>17</v>
      </c>
      <c r="C47" s="9">
        <v>45734</v>
      </c>
      <c r="D47" s="1" t="s">
        <v>53</v>
      </c>
      <c r="E47" s="1" t="s">
        <v>51</v>
      </c>
      <c r="F47">
        <v>3418</v>
      </c>
      <c r="G47">
        <v>188</v>
      </c>
      <c r="H47">
        <v>387</v>
      </c>
      <c r="I47">
        <v>3993</v>
      </c>
      <c r="J47">
        <v>57431</v>
      </c>
      <c r="K47">
        <v>6.9526910553533799E-2</v>
      </c>
      <c r="L47">
        <v>36933</v>
      </c>
      <c r="M47">
        <v>202</v>
      </c>
      <c r="N47" s="1" t="s">
        <v>19</v>
      </c>
      <c r="O47" s="1" t="s">
        <v>45</v>
      </c>
      <c r="P47" s="1" t="s">
        <v>14</v>
      </c>
      <c r="Q47">
        <v>6.9526910553533799E-2</v>
      </c>
    </row>
    <row r="48" spans="1:17">
      <c r="A48" s="1" t="s">
        <v>88</v>
      </c>
      <c r="B48" s="1" t="s">
        <v>17</v>
      </c>
      <c r="C48" s="9">
        <v>45734</v>
      </c>
      <c r="D48" s="1" t="s">
        <v>53</v>
      </c>
      <c r="E48" s="1" t="s">
        <v>51</v>
      </c>
      <c r="F48">
        <v>3418</v>
      </c>
      <c r="G48">
        <v>188</v>
      </c>
      <c r="H48">
        <v>387</v>
      </c>
      <c r="I48">
        <v>3993</v>
      </c>
      <c r="J48">
        <v>57431</v>
      </c>
      <c r="K48">
        <v>6.9526910553533799E-2</v>
      </c>
      <c r="L48">
        <v>36933</v>
      </c>
      <c r="M48">
        <v>202</v>
      </c>
      <c r="N48" s="1" t="s">
        <v>19</v>
      </c>
      <c r="O48" s="1" t="s">
        <v>46</v>
      </c>
      <c r="P48" s="1" t="s">
        <v>18</v>
      </c>
      <c r="Q48">
        <v>6.9526910553533799E-2</v>
      </c>
    </row>
    <row r="49" spans="1:17">
      <c r="A49" s="1" t="s">
        <v>89</v>
      </c>
      <c r="B49" s="1" t="s">
        <v>17</v>
      </c>
      <c r="C49" s="9">
        <v>45773</v>
      </c>
      <c r="D49" s="1" t="s">
        <v>48</v>
      </c>
      <c r="E49" s="1" t="s">
        <v>49</v>
      </c>
      <c r="F49">
        <v>2411</v>
      </c>
      <c r="G49">
        <v>194</v>
      </c>
      <c r="H49">
        <v>168</v>
      </c>
      <c r="I49">
        <v>2773</v>
      </c>
      <c r="J49">
        <v>26665</v>
      </c>
      <c r="K49">
        <v>0.10399399962497656</v>
      </c>
      <c r="L49">
        <v>71699</v>
      </c>
      <c r="M49">
        <v>197</v>
      </c>
      <c r="N49" s="1" t="s">
        <v>19</v>
      </c>
      <c r="O49" s="1" t="s">
        <v>45</v>
      </c>
      <c r="P49" s="1" t="s">
        <v>18</v>
      </c>
      <c r="Q49">
        <v>0.10399399962497656</v>
      </c>
    </row>
    <row r="50" spans="1:17">
      <c r="A50" s="1" t="s">
        <v>90</v>
      </c>
      <c r="B50" s="1" t="s">
        <v>11</v>
      </c>
      <c r="C50" s="9">
        <v>45658</v>
      </c>
      <c r="D50" s="1" t="s">
        <v>48</v>
      </c>
      <c r="E50" s="1" t="s">
        <v>54</v>
      </c>
      <c r="F50">
        <v>4036</v>
      </c>
      <c r="G50">
        <v>112</v>
      </c>
      <c r="H50">
        <v>382</v>
      </c>
      <c r="I50">
        <v>4530</v>
      </c>
      <c r="J50">
        <v>56284</v>
      </c>
      <c r="K50">
        <v>8.0484684812735408E-2</v>
      </c>
      <c r="L50">
        <v>29440</v>
      </c>
      <c r="M50">
        <v>279</v>
      </c>
      <c r="N50" s="1" t="s">
        <v>19</v>
      </c>
      <c r="O50" s="1" t="s">
        <v>45</v>
      </c>
      <c r="P50" s="1" t="s">
        <v>22</v>
      </c>
      <c r="Q50">
        <v>8.0484684812735408E-2</v>
      </c>
    </row>
    <row r="51" spans="1:17">
      <c r="A51" s="1" t="s">
        <v>90</v>
      </c>
      <c r="B51" s="1" t="s">
        <v>11</v>
      </c>
      <c r="C51" s="9">
        <v>45658</v>
      </c>
      <c r="D51" s="1" t="s">
        <v>48</v>
      </c>
      <c r="E51" s="1" t="s">
        <v>54</v>
      </c>
      <c r="F51">
        <v>4036</v>
      </c>
      <c r="G51">
        <v>112</v>
      </c>
      <c r="H51">
        <v>382</v>
      </c>
      <c r="I51">
        <v>4530</v>
      </c>
      <c r="J51">
        <v>56284</v>
      </c>
      <c r="K51">
        <v>8.0484684812735408E-2</v>
      </c>
      <c r="L51">
        <v>29440</v>
      </c>
      <c r="M51">
        <v>279</v>
      </c>
      <c r="N51" s="1" t="s">
        <v>19</v>
      </c>
      <c r="O51" s="1" t="s">
        <v>46</v>
      </c>
      <c r="P51" s="1" t="s">
        <v>18</v>
      </c>
      <c r="Q51">
        <v>8.0484684812735408E-2</v>
      </c>
    </row>
    <row r="52" spans="1:17">
      <c r="A52" s="1" t="s">
        <v>91</v>
      </c>
      <c r="B52" s="1" t="s">
        <v>17</v>
      </c>
      <c r="C52" s="9">
        <v>45419</v>
      </c>
      <c r="D52" s="1" t="s">
        <v>53</v>
      </c>
      <c r="E52" s="1" t="s">
        <v>51</v>
      </c>
      <c r="F52">
        <v>2776</v>
      </c>
      <c r="G52">
        <v>307</v>
      </c>
      <c r="H52">
        <v>178</v>
      </c>
      <c r="I52">
        <v>3261</v>
      </c>
      <c r="J52">
        <v>43365</v>
      </c>
      <c r="K52">
        <v>7.519889311656866E-2</v>
      </c>
      <c r="L52">
        <v>48408</v>
      </c>
      <c r="M52">
        <v>138</v>
      </c>
      <c r="N52" s="1" t="s">
        <v>19</v>
      </c>
      <c r="O52" s="1" t="s">
        <v>45</v>
      </c>
      <c r="P52" s="1" t="s">
        <v>22</v>
      </c>
      <c r="Q52">
        <v>7.519889311656866E-2</v>
      </c>
    </row>
    <row r="53" spans="1:17">
      <c r="A53" s="1" t="s">
        <v>91</v>
      </c>
      <c r="B53" s="1" t="s">
        <v>17</v>
      </c>
      <c r="C53" s="9">
        <v>45419</v>
      </c>
      <c r="D53" s="1" t="s">
        <v>53</v>
      </c>
      <c r="E53" s="1" t="s">
        <v>51</v>
      </c>
      <c r="F53">
        <v>2776</v>
      </c>
      <c r="G53">
        <v>307</v>
      </c>
      <c r="H53">
        <v>178</v>
      </c>
      <c r="I53">
        <v>3261</v>
      </c>
      <c r="J53">
        <v>43365</v>
      </c>
      <c r="K53">
        <v>7.519889311656866E-2</v>
      </c>
      <c r="L53">
        <v>48408</v>
      </c>
      <c r="M53">
        <v>138</v>
      </c>
      <c r="N53" s="1" t="s">
        <v>19</v>
      </c>
      <c r="O53" s="1" t="s">
        <v>46</v>
      </c>
      <c r="P53" s="1" t="s">
        <v>18</v>
      </c>
      <c r="Q53">
        <v>7.519889311656866E-2</v>
      </c>
    </row>
    <row r="54" spans="1:17">
      <c r="A54" s="1" t="s">
        <v>92</v>
      </c>
      <c r="B54" s="1" t="s">
        <v>17</v>
      </c>
      <c r="C54" s="9">
        <v>45574</v>
      </c>
      <c r="D54" s="1" t="s">
        <v>53</v>
      </c>
      <c r="E54" s="1" t="s">
        <v>49</v>
      </c>
      <c r="F54">
        <v>4929</v>
      </c>
      <c r="G54">
        <v>182</v>
      </c>
      <c r="H54">
        <v>95</v>
      </c>
      <c r="I54">
        <v>5206</v>
      </c>
      <c r="J54">
        <v>32181</v>
      </c>
      <c r="K54">
        <v>0.16177247444144061</v>
      </c>
      <c r="L54">
        <v>31084</v>
      </c>
      <c r="M54">
        <v>289</v>
      </c>
      <c r="N54" s="1" t="s">
        <v>19</v>
      </c>
      <c r="O54" s="1" t="s">
        <v>45</v>
      </c>
      <c r="P54" s="1" t="s">
        <v>26</v>
      </c>
      <c r="Q54">
        <v>0.16177247444144061</v>
      </c>
    </row>
    <row r="55" spans="1:17">
      <c r="A55" s="1" t="s">
        <v>92</v>
      </c>
      <c r="B55" s="1" t="s">
        <v>17</v>
      </c>
      <c r="C55" s="9">
        <v>45574</v>
      </c>
      <c r="D55" s="1" t="s">
        <v>53</v>
      </c>
      <c r="E55" s="1" t="s">
        <v>49</v>
      </c>
      <c r="F55">
        <v>4929</v>
      </c>
      <c r="G55">
        <v>182</v>
      </c>
      <c r="H55">
        <v>95</v>
      </c>
      <c r="I55">
        <v>5206</v>
      </c>
      <c r="J55">
        <v>32181</v>
      </c>
      <c r="K55">
        <v>0.16177247444144061</v>
      </c>
      <c r="L55">
        <v>31084</v>
      </c>
      <c r="M55">
        <v>289</v>
      </c>
      <c r="N55" s="1" t="s">
        <v>19</v>
      </c>
      <c r="O55" s="1" t="s">
        <v>46</v>
      </c>
      <c r="P55" s="1" t="s">
        <v>14</v>
      </c>
      <c r="Q55">
        <v>0.16177247444144061</v>
      </c>
    </row>
    <row r="56" spans="1:17">
      <c r="A56" s="1" t="s">
        <v>93</v>
      </c>
      <c r="B56" s="1" t="s">
        <v>11</v>
      </c>
      <c r="C56" s="9">
        <v>45666</v>
      </c>
      <c r="D56" s="1" t="s">
        <v>48</v>
      </c>
      <c r="E56" s="1" t="s">
        <v>54</v>
      </c>
      <c r="F56">
        <v>1015</v>
      </c>
      <c r="G56">
        <v>366</v>
      </c>
      <c r="H56">
        <v>308</v>
      </c>
      <c r="I56">
        <v>1689</v>
      </c>
      <c r="J56">
        <v>38127</v>
      </c>
      <c r="K56">
        <v>4.4299315445747112E-2</v>
      </c>
      <c r="L56">
        <v>63790</v>
      </c>
      <c r="M56">
        <v>287</v>
      </c>
      <c r="N56" s="1" t="s">
        <v>19</v>
      </c>
      <c r="O56" s="1" t="s">
        <v>45</v>
      </c>
      <c r="P56" s="1" t="s">
        <v>22</v>
      </c>
      <c r="Q56">
        <v>4.4299315445747112E-2</v>
      </c>
    </row>
    <row r="57" spans="1:17">
      <c r="A57" s="1" t="s">
        <v>93</v>
      </c>
      <c r="B57" s="1" t="s">
        <v>11</v>
      </c>
      <c r="C57" s="9">
        <v>45666</v>
      </c>
      <c r="D57" s="1" t="s">
        <v>48</v>
      </c>
      <c r="E57" s="1" t="s">
        <v>54</v>
      </c>
      <c r="F57">
        <v>1015</v>
      </c>
      <c r="G57">
        <v>366</v>
      </c>
      <c r="H57">
        <v>308</v>
      </c>
      <c r="I57">
        <v>1689</v>
      </c>
      <c r="J57">
        <v>38127</v>
      </c>
      <c r="K57">
        <v>4.4299315445747112E-2</v>
      </c>
      <c r="L57">
        <v>63790</v>
      </c>
      <c r="M57">
        <v>287</v>
      </c>
      <c r="N57" s="1" t="s">
        <v>19</v>
      </c>
      <c r="O57" s="1" t="s">
        <v>46</v>
      </c>
      <c r="P57" s="1" t="s">
        <v>18</v>
      </c>
      <c r="Q57">
        <v>4.4299315445747112E-2</v>
      </c>
    </row>
    <row r="58" spans="1:17">
      <c r="A58" s="1" t="s">
        <v>94</v>
      </c>
      <c r="B58" s="1" t="s">
        <v>17</v>
      </c>
      <c r="C58" s="9">
        <v>45785</v>
      </c>
      <c r="D58" s="1" t="s">
        <v>53</v>
      </c>
      <c r="E58" s="1" t="s">
        <v>73</v>
      </c>
      <c r="F58">
        <v>3316</v>
      </c>
      <c r="G58">
        <v>332</v>
      </c>
      <c r="H58">
        <v>268</v>
      </c>
      <c r="I58">
        <v>3916</v>
      </c>
      <c r="J58">
        <v>40095</v>
      </c>
      <c r="K58">
        <v>9.7668038408779148E-2</v>
      </c>
      <c r="L58">
        <v>36913</v>
      </c>
      <c r="M58">
        <v>265</v>
      </c>
      <c r="N58" s="1" t="s">
        <v>19</v>
      </c>
      <c r="O58" s="1" t="s">
        <v>45</v>
      </c>
      <c r="P58" s="1" t="s">
        <v>14</v>
      </c>
      <c r="Q58">
        <v>9.7668038408779148E-2</v>
      </c>
    </row>
    <row r="59" spans="1:17">
      <c r="A59" s="1" t="s">
        <v>94</v>
      </c>
      <c r="B59" s="1" t="s">
        <v>17</v>
      </c>
      <c r="C59" s="9">
        <v>45785</v>
      </c>
      <c r="D59" s="1" t="s">
        <v>53</v>
      </c>
      <c r="E59" s="1" t="s">
        <v>73</v>
      </c>
      <c r="F59">
        <v>3316</v>
      </c>
      <c r="G59">
        <v>332</v>
      </c>
      <c r="H59">
        <v>268</v>
      </c>
      <c r="I59">
        <v>3916</v>
      </c>
      <c r="J59">
        <v>40095</v>
      </c>
      <c r="K59">
        <v>9.7668038408779148E-2</v>
      </c>
      <c r="L59">
        <v>36913</v>
      </c>
      <c r="M59">
        <v>265</v>
      </c>
      <c r="N59" s="1" t="s">
        <v>19</v>
      </c>
      <c r="O59" s="1" t="s">
        <v>46</v>
      </c>
      <c r="P59" s="1" t="s">
        <v>18</v>
      </c>
      <c r="Q59">
        <v>9.7668038408779148E-2</v>
      </c>
    </row>
    <row r="60" spans="1:17">
      <c r="A60" s="1" t="s">
        <v>95</v>
      </c>
      <c r="B60" s="1" t="s">
        <v>11</v>
      </c>
      <c r="C60" s="9">
        <v>45416</v>
      </c>
      <c r="D60" s="1" t="s">
        <v>48</v>
      </c>
      <c r="E60" s="1" t="s">
        <v>56</v>
      </c>
      <c r="F60">
        <v>2274</v>
      </c>
      <c r="G60">
        <v>243</v>
      </c>
      <c r="H60">
        <v>222</v>
      </c>
      <c r="I60">
        <v>2739</v>
      </c>
      <c r="J60">
        <v>43066</v>
      </c>
      <c r="K60">
        <v>6.3600055728416843E-2</v>
      </c>
      <c r="L60">
        <v>59174</v>
      </c>
      <c r="M60">
        <v>80</v>
      </c>
      <c r="N60" s="1" t="s">
        <v>23</v>
      </c>
      <c r="O60" s="1" t="s">
        <v>45</v>
      </c>
      <c r="P60" s="1" t="s">
        <v>26</v>
      </c>
      <c r="Q60">
        <v>6.3600055728416843E-2</v>
      </c>
    </row>
    <row r="61" spans="1:17">
      <c r="A61" s="1" t="s">
        <v>96</v>
      </c>
      <c r="B61" s="1" t="s">
        <v>17</v>
      </c>
      <c r="C61" s="9">
        <v>45804</v>
      </c>
      <c r="D61" s="1" t="s">
        <v>53</v>
      </c>
      <c r="E61" s="1" t="s">
        <v>51</v>
      </c>
      <c r="F61">
        <v>4095</v>
      </c>
      <c r="G61">
        <v>385</v>
      </c>
      <c r="H61">
        <v>400</v>
      </c>
      <c r="I61">
        <v>4880</v>
      </c>
      <c r="J61">
        <v>45300</v>
      </c>
      <c r="K61">
        <v>0.10772626931567329</v>
      </c>
      <c r="L61">
        <v>31795</v>
      </c>
      <c r="M61">
        <v>80</v>
      </c>
      <c r="N61" s="1" t="s">
        <v>19</v>
      </c>
      <c r="O61" s="1" t="s">
        <v>45</v>
      </c>
      <c r="P61" s="1" t="s">
        <v>14</v>
      </c>
      <c r="Q61">
        <v>0.10772626931567329</v>
      </c>
    </row>
    <row r="62" spans="1:17">
      <c r="A62" s="1" t="s">
        <v>96</v>
      </c>
      <c r="B62" s="1" t="s">
        <v>17</v>
      </c>
      <c r="C62" s="9">
        <v>45804</v>
      </c>
      <c r="D62" s="1" t="s">
        <v>53</v>
      </c>
      <c r="E62" s="1" t="s">
        <v>51</v>
      </c>
      <c r="F62">
        <v>4095</v>
      </c>
      <c r="G62">
        <v>385</v>
      </c>
      <c r="H62">
        <v>400</v>
      </c>
      <c r="I62">
        <v>4880</v>
      </c>
      <c r="J62">
        <v>45300</v>
      </c>
      <c r="K62">
        <v>0.10772626931567329</v>
      </c>
      <c r="L62">
        <v>31795</v>
      </c>
      <c r="M62">
        <v>80</v>
      </c>
      <c r="N62" s="1" t="s">
        <v>19</v>
      </c>
      <c r="O62" s="1" t="s">
        <v>46</v>
      </c>
      <c r="P62" s="1" t="s">
        <v>18</v>
      </c>
      <c r="Q62">
        <v>0.10772626931567329</v>
      </c>
    </row>
    <row r="63" spans="1:17">
      <c r="A63" s="1" t="s">
        <v>97</v>
      </c>
      <c r="B63" s="1" t="s">
        <v>11</v>
      </c>
      <c r="C63" s="9">
        <v>45545</v>
      </c>
      <c r="D63" s="1" t="s">
        <v>53</v>
      </c>
      <c r="E63" s="1" t="s">
        <v>54</v>
      </c>
      <c r="F63">
        <v>1230</v>
      </c>
      <c r="G63">
        <v>309</v>
      </c>
      <c r="H63">
        <v>207</v>
      </c>
      <c r="I63">
        <v>1746</v>
      </c>
      <c r="J63">
        <v>44629</v>
      </c>
      <c r="K63">
        <v>3.9122543637545096E-2</v>
      </c>
      <c r="L63">
        <v>40699</v>
      </c>
      <c r="M63">
        <v>195</v>
      </c>
      <c r="N63" s="1" t="s">
        <v>15</v>
      </c>
      <c r="O63" s="1" t="s">
        <v>45</v>
      </c>
      <c r="P63" s="1" t="s">
        <v>18</v>
      </c>
      <c r="Q63">
        <v>3.9122543637545096E-2</v>
      </c>
    </row>
    <row r="64" spans="1:17">
      <c r="A64" s="1" t="s">
        <v>98</v>
      </c>
      <c r="B64" s="1" t="s">
        <v>11</v>
      </c>
      <c r="C64" s="9">
        <v>45621</v>
      </c>
      <c r="D64" s="1" t="s">
        <v>48</v>
      </c>
      <c r="E64" s="1" t="s">
        <v>71</v>
      </c>
      <c r="F64">
        <v>1341</v>
      </c>
      <c r="G64">
        <v>472</v>
      </c>
      <c r="H64">
        <v>238</v>
      </c>
      <c r="I64">
        <v>2051</v>
      </c>
      <c r="J64">
        <v>51386</v>
      </c>
      <c r="K64">
        <v>3.9913595142645857E-2</v>
      </c>
      <c r="L64">
        <v>51706</v>
      </c>
      <c r="M64">
        <v>133</v>
      </c>
      <c r="N64" s="1" t="s">
        <v>23</v>
      </c>
      <c r="O64" s="1" t="s">
        <v>45</v>
      </c>
      <c r="P64" s="1" t="s">
        <v>26</v>
      </c>
      <c r="Q64">
        <v>3.9913595142645857E-2</v>
      </c>
    </row>
    <row r="65" spans="1:17">
      <c r="A65" s="1" t="s">
        <v>99</v>
      </c>
      <c r="B65" s="1" t="s">
        <v>17</v>
      </c>
      <c r="C65" s="9">
        <v>45818</v>
      </c>
      <c r="D65" s="1" t="s">
        <v>48</v>
      </c>
      <c r="E65" s="1" t="s">
        <v>51</v>
      </c>
      <c r="F65">
        <v>3615</v>
      </c>
      <c r="G65">
        <v>192</v>
      </c>
      <c r="H65">
        <v>162</v>
      </c>
      <c r="I65">
        <v>3969</v>
      </c>
      <c r="J65">
        <v>27492</v>
      </c>
      <c r="K65">
        <v>0.14436927106067218</v>
      </c>
      <c r="L65">
        <v>35341</v>
      </c>
      <c r="M65">
        <v>125</v>
      </c>
      <c r="N65" s="1" t="s">
        <v>19</v>
      </c>
      <c r="O65" s="1" t="s">
        <v>45</v>
      </c>
      <c r="P65" s="1" t="s">
        <v>18</v>
      </c>
      <c r="Q65">
        <v>0.14436927106067218</v>
      </c>
    </row>
    <row r="66" spans="1:17">
      <c r="A66" s="1" t="s">
        <v>100</v>
      </c>
      <c r="B66" s="1" t="s">
        <v>11</v>
      </c>
      <c r="C66" s="9">
        <v>45401</v>
      </c>
      <c r="D66" s="1" t="s">
        <v>48</v>
      </c>
      <c r="E66" s="1" t="s">
        <v>54</v>
      </c>
      <c r="F66">
        <v>4001</v>
      </c>
      <c r="G66">
        <v>353</v>
      </c>
      <c r="H66">
        <v>129</v>
      </c>
      <c r="I66">
        <v>4483</v>
      </c>
      <c r="J66">
        <v>41265</v>
      </c>
      <c r="K66">
        <v>0.10863928268508422</v>
      </c>
      <c r="L66">
        <v>37279</v>
      </c>
      <c r="M66">
        <v>275</v>
      </c>
      <c r="N66" s="1" t="s">
        <v>19</v>
      </c>
      <c r="O66" s="1" t="s">
        <v>45</v>
      </c>
      <c r="P66" s="1" t="s">
        <v>22</v>
      </c>
      <c r="Q66">
        <v>0.10863928268508422</v>
      </c>
    </row>
    <row r="67" spans="1:17">
      <c r="A67" s="1" t="s">
        <v>100</v>
      </c>
      <c r="B67" s="1" t="s">
        <v>11</v>
      </c>
      <c r="C67" s="9">
        <v>45401</v>
      </c>
      <c r="D67" s="1" t="s">
        <v>48</v>
      </c>
      <c r="E67" s="1" t="s">
        <v>54</v>
      </c>
      <c r="F67">
        <v>4001</v>
      </c>
      <c r="G67">
        <v>353</v>
      </c>
      <c r="H67">
        <v>129</v>
      </c>
      <c r="I67">
        <v>4483</v>
      </c>
      <c r="J67">
        <v>41265</v>
      </c>
      <c r="K67">
        <v>0.10863928268508422</v>
      </c>
      <c r="L67">
        <v>37279</v>
      </c>
      <c r="M67">
        <v>275</v>
      </c>
      <c r="N67" s="1" t="s">
        <v>19</v>
      </c>
      <c r="O67" s="1" t="s">
        <v>46</v>
      </c>
      <c r="P67" s="1" t="s">
        <v>18</v>
      </c>
      <c r="Q67">
        <v>0.10863928268508422</v>
      </c>
    </row>
    <row r="68" spans="1:17">
      <c r="A68" s="1" t="s">
        <v>101</v>
      </c>
      <c r="B68" s="1" t="s">
        <v>11</v>
      </c>
      <c r="C68" s="9">
        <v>45683</v>
      </c>
      <c r="D68" s="1" t="s">
        <v>53</v>
      </c>
      <c r="E68" s="1" t="s">
        <v>60</v>
      </c>
      <c r="F68">
        <v>3451</v>
      </c>
      <c r="G68">
        <v>363</v>
      </c>
      <c r="H68">
        <v>393</v>
      </c>
      <c r="I68">
        <v>4207</v>
      </c>
      <c r="J68">
        <v>44853</v>
      </c>
      <c r="K68">
        <v>9.379528682585335E-2</v>
      </c>
      <c r="L68">
        <v>69032</v>
      </c>
      <c r="M68">
        <v>211</v>
      </c>
      <c r="N68" s="1" t="s">
        <v>15</v>
      </c>
      <c r="O68" s="1" t="s">
        <v>45</v>
      </c>
      <c r="P68" s="1" t="s">
        <v>18</v>
      </c>
      <c r="Q68">
        <v>9.379528682585335E-2</v>
      </c>
    </row>
    <row r="69" spans="1:17">
      <c r="A69" s="1" t="s">
        <v>102</v>
      </c>
      <c r="B69" s="1" t="s">
        <v>11</v>
      </c>
      <c r="C69" s="9">
        <v>45702</v>
      </c>
      <c r="D69" s="1" t="s">
        <v>48</v>
      </c>
      <c r="E69" s="1" t="s">
        <v>65</v>
      </c>
      <c r="F69">
        <v>4891</v>
      </c>
      <c r="G69">
        <v>450</v>
      </c>
      <c r="H69">
        <v>387</v>
      </c>
      <c r="I69">
        <v>5728</v>
      </c>
      <c r="J69">
        <v>48746</v>
      </c>
      <c r="K69">
        <v>0.11750707750379519</v>
      </c>
      <c r="L69">
        <v>37312</v>
      </c>
      <c r="M69">
        <v>154</v>
      </c>
      <c r="N69" s="1" t="s">
        <v>19</v>
      </c>
      <c r="O69" s="1" t="s">
        <v>45</v>
      </c>
      <c r="P69" s="1" t="s">
        <v>22</v>
      </c>
      <c r="Q69">
        <v>0.11750707750379519</v>
      </c>
    </row>
    <row r="70" spans="1:17">
      <c r="A70" s="1" t="s">
        <v>102</v>
      </c>
      <c r="B70" s="1" t="s">
        <v>11</v>
      </c>
      <c r="C70" s="9">
        <v>45702</v>
      </c>
      <c r="D70" s="1" t="s">
        <v>48</v>
      </c>
      <c r="E70" s="1" t="s">
        <v>65</v>
      </c>
      <c r="F70">
        <v>4891</v>
      </c>
      <c r="G70">
        <v>450</v>
      </c>
      <c r="H70">
        <v>387</v>
      </c>
      <c r="I70">
        <v>5728</v>
      </c>
      <c r="J70">
        <v>48746</v>
      </c>
      <c r="K70">
        <v>0.11750707750379519</v>
      </c>
      <c r="L70">
        <v>37312</v>
      </c>
      <c r="M70">
        <v>154</v>
      </c>
      <c r="N70" s="1" t="s">
        <v>19</v>
      </c>
      <c r="O70" s="1" t="s">
        <v>46</v>
      </c>
      <c r="P70" s="1" t="s">
        <v>18</v>
      </c>
      <c r="Q70">
        <v>0.11750707750379519</v>
      </c>
    </row>
    <row r="71" spans="1:17">
      <c r="A71" s="1" t="s">
        <v>103</v>
      </c>
      <c r="B71" s="1" t="s">
        <v>11</v>
      </c>
      <c r="C71" s="9">
        <v>45541</v>
      </c>
      <c r="D71" s="1" t="s">
        <v>48</v>
      </c>
      <c r="E71" s="1" t="s">
        <v>54</v>
      </c>
      <c r="F71">
        <v>1452</v>
      </c>
      <c r="G71">
        <v>281</v>
      </c>
      <c r="H71">
        <v>326</v>
      </c>
      <c r="I71">
        <v>2059</v>
      </c>
      <c r="J71">
        <v>51556</v>
      </c>
      <c r="K71">
        <v>3.9937155714174881E-2</v>
      </c>
      <c r="L71">
        <v>62599</v>
      </c>
      <c r="M71">
        <v>290</v>
      </c>
      <c r="N71" s="1" t="s">
        <v>23</v>
      </c>
      <c r="O71" s="1" t="s">
        <v>45</v>
      </c>
      <c r="P71" s="1" t="s">
        <v>26</v>
      </c>
      <c r="Q71">
        <v>3.9937155714174881E-2</v>
      </c>
    </row>
    <row r="72" spans="1:17">
      <c r="A72" s="1" t="s">
        <v>104</v>
      </c>
      <c r="B72" s="1" t="s">
        <v>12</v>
      </c>
      <c r="C72" s="9">
        <v>45487</v>
      </c>
      <c r="D72" s="1" t="s">
        <v>48</v>
      </c>
      <c r="E72" s="1" t="s">
        <v>73</v>
      </c>
      <c r="F72">
        <v>3806</v>
      </c>
      <c r="G72">
        <v>114</v>
      </c>
      <c r="H72">
        <v>278</v>
      </c>
      <c r="I72">
        <v>4198</v>
      </c>
      <c r="J72">
        <v>36148</v>
      </c>
      <c r="K72">
        <v>0.11613367267898639</v>
      </c>
      <c r="L72">
        <v>24209</v>
      </c>
      <c r="M72">
        <v>201</v>
      </c>
      <c r="N72" s="1" t="s">
        <v>23</v>
      </c>
      <c r="O72" s="1" t="s">
        <v>45</v>
      </c>
      <c r="P72" s="1" t="s">
        <v>26</v>
      </c>
      <c r="Q72">
        <v>0.11613367267898639</v>
      </c>
    </row>
    <row r="73" spans="1:17">
      <c r="A73" s="1" t="s">
        <v>104</v>
      </c>
      <c r="B73" s="1" t="s">
        <v>12</v>
      </c>
      <c r="C73" s="9">
        <v>45487</v>
      </c>
      <c r="D73" s="1" t="s">
        <v>48</v>
      </c>
      <c r="E73" s="1" t="s">
        <v>73</v>
      </c>
      <c r="F73">
        <v>3806</v>
      </c>
      <c r="G73">
        <v>114</v>
      </c>
      <c r="H73">
        <v>278</v>
      </c>
      <c r="I73">
        <v>4198</v>
      </c>
      <c r="J73">
        <v>36148</v>
      </c>
      <c r="K73">
        <v>0.11613367267898639</v>
      </c>
      <c r="L73">
        <v>24209</v>
      </c>
      <c r="M73">
        <v>201</v>
      </c>
      <c r="N73" s="1" t="s">
        <v>23</v>
      </c>
      <c r="O73" s="1" t="s">
        <v>46</v>
      </c>
      <c r="P73" s="1" t="s">
        <v>13</v>
      </c>
      <c r="Q73">
        <v>0.11613367267898639</v>
      </c>
    </row>
    <row r="74" spans="1:17">
      <c r="A74" s="1" t="s">
        <v>105</v>
      </c>
      <c r="B74" s="1" t="s">
        <v>11</v>
      </c>
      <c r="C74" s="9">
        <v>45334</v>
      </c>
      <c r="D74" s="1" t="s">
        <v>48</v>
      </c>
      <c r="E74" s="1" t="s">
        <v>51</v>
      </c>
      <c r="F74">
        <v>2923</v>
      </c>
      <c r="G74">
        <v>330</v>
      </c>
      <c r="H74">
        <v>250</v>
      </c>
      <c r="I74">
        <v>3503</v>
      </c>
      <c r="J74">
        <v>23993</v>
      </c>
      <c r="K74">
        <v>0.14600091693410577</v>
      </c>
      <c r="L74">
        <v>74590</v>
      </c>
      <c r="M74">
        <v>92</v>
      </c>
      <c r="N74" s="1" t="s">
        <v>23</v>
      </c>
      <c r="O74" s="1" t="s">
        <v>45</v>
      </c>
      <c r="P74" s="1" t="s">
        <v>26</v>
      </c>
      <c r="Q74">
        <v>0.14600091693410577</v>
      </c>
    </row>
    <row r="75" spans="1:17">
      <c r="A75" s="1" t="s">
        <v>106</v>
      </c>
      <c r="B75" s="1" t="s">
        <v>12</v>
      </c>
      <c r="C75" s="9">
        <v>45365</v>
      </c>
      <c r="D75" s="1" t="s">
        <v>78</v>
      </c>
      <c r="E75" s="1" t="s">
        <v>71</v>
      </c>
      <c r="F75">
        <v>3361</v>
      </c>
      <c r="G75">
        <v>188</v>
      </c>
      <c r="H75">
        <v>358</v>
      </c>
      <c r="I75">
        <v>3907</v>
      </c>
      <c r="J75">
        <v>39838</v>
      </c>
      <c r="K75">
        <v>9.8072192379135503E-2</v>
      </c>
      <c r="L75">
        <v>24536</v>
      </c>
      <c r="M75">
        <v>120</v>
      </c>
      <c r="N75" s="1" t="s">
        <v>9</v>
      </c>
      <c r="O75" s="1" t="s">
        <v>45</v>
      </c>
      <c r="P75" s="1" t="s">
        <v>26</v>
      </c>
      <c r="Q75">
        <v>9.8072192379135503E-2</v>
      </c>
    </row>
    <row r="76" spans="1:17">
      <c r="A76" s="1" t="s">
        <v>106</v>
      </c>
      <c r="B76" s="1" t="s">
        <v>12</v>
      </c>
      <c r="C76" s="9">
        <v>45365</v>
      </c>
      <c r="D76" s="1" t="s">
        <v>78</v>
      </c>
      <c r="E76" s="1" t="s">
        <v>71</v>
      </c>
      <c r="F76">
        <v>3361</v>
      </c>
      <c r="G76">
        <v>188</v>
      </c>
      <c r="H76">
        <v>358</v>
      </c>
      <c r="I76">
        <v>3907</v>
      </c>
      <c r="J76">
        <v>39838</v>
      </c>
      <c r="K76">
        <v>9.8072192379135503E-2</v>
      </c>
      <c r="L76">
        <v>24536</v>
      </c>
      <c r="M76">
        <v>120</v>
      </c>
      <c r="N76" s="1" t="s">
        <v>9</v>
      </c>
      <c r="O76" s="1" t="s">
        <v>46</v>
      </c>
      <c r="P76" s="1" t="s">
        <v>22</v>
      </c>
      <c r="Q76">
        <v>9.8072192379135503E-2</v>
      </c>
    </row>
    <row r="77" spans="1:17">
      <c r="A77" s="1" t="s">
        <v>107</v>
      </c>
      <c r="B77" s="1" t="s">
        <v>11</v>
      </c>
      <c r="C77" s="9">
        <v>45693</v>
      </c>
      <c r="D77" s="1" t="s">
        <v>53</v>
      </c>
      <c r="E77" s="1" t="s">
        <v>58</v>
      </c>
      <c r="F77">
        <v>3074</v>
      </c>
      <c r="G77">
        <v>371</v>
      </c>
      <c r="H77">
        <v>348</v>
      </c>
      <c r="I77">
        <v>3793</v>
      </c>
      <c r="J77">
        <v>24104</v>
      </c>
      <c r="K77">
        <v>0.15735977431131762</v>
      </c>
      <c r="L77">
        <v>57803</v>
      </c>
      <c r="M77">
        <v>213</v>
      </c>
      <c r="N77" s="1" t="s">
        <v>15</v>
      </c>
      <c r="O77" s="1" t="s">
        <v>45</v>
      </c>
      <c r="P77" s="1" t="s">
        <v>18</v>
      </c>
      <c r="Q77">
        <v>0.15735977431131762</v>
      </c>
    </row>
    <row r="78" spans="1:17">
      <c r="A78" s="1" t="s">
        <v>108</v>
      </c>
      <c r="B78" s="1" t="s">
        <v>17</v>
      </c>
      <c r="C78" s="9">
        <v>45533</v>
      </c>
      <c r="D78" s="1" t="s">
        <v>53</v>
      </c>
      <c r="E78" s="1" t="s">
        <v>62</v>
      </c>
      <c r="F78">
        <v>4276</v>
      </c>
      <c r="G78">
        <v>227</v>
      </c>
      <c r="H78">
        <v>223</v>
      </c>
      <c r="I78">
        <v>4726</v>
      </c>
      <c r="J78">
        <v>43443</v>
      </c>
      <c r="K78">
        <v>0.1087862256289851</v>
      </c>
      <c r="L78">
        <v>41005</v>
      </c>
      <c r="M78">
        <v>191</v>
      </c>
      <c r="N78" s="1" t="s">
        <v>19</v>
      </c>
      <c r="O78" s="1" t="s">
        <v>45</v>
      </c>
      <c r="P78" s="1" t="s">
        <v>26</v>
      </c>
      <c r="Q78">
        <v>0.1087862256289851</v>
      </c>
    </row>
    <row r="79" spans="1:17">
      <c r="A79" s="1" t="s">
        <v>108</v>
      </c>
      <c r="B79" s="1" t="s">
        <v>17</v>
      </c>
      <c r="C79" s="9">
        <v>45533</v>
      </c>
      <c r="D79" s="1" t="s">
        <v>53</v>
      </c>
      <c r="E79" s="1" t="s">
        <v>62</v>
      </c>
      <c r="F79">
        <v>4276</v>
      </c>
      <c r="G79">
        <v>227</v>
      </c>
      <c r="H79">
        <v>223</v>
      </c>
      <c r="I79">
        <v>4726</v>
      </c>
      <c r="J79">
        <v>43443</v>
      </c>
      <c r="K79">
        <v>0.1087862256289851</v>
      </c>
      <c r="L79">
        <v>41005</v>
      </c>
      <c r="M79">
        <v>191</v>
      </c>
      <c r="N79" s="1" t="s">
        <v>19</v>
      </c>
      <c r="O79" s="1" t="s">
        <v>46</v>
      </c>
      <c r="P79" s="1" t="s">
        <v>14</v>
      </c>
      <c r="Q79">
        <v>0.1087862256289851</v>
      </c>
    </row>
    <row r="80" spans="1:17">
      <c r="A80" s="1" t="s">
        <v>109</v>
      </c>
      <c r="B80" s="1" t="s">
        <v>17</v>
      </c>
      <c r="C80" s="9">
        <v>45769</v>
      </c>
      <c r="D80" s="1" t="s">
        <v>48</v>
      </c>
      <c r="E80" s="1" t="s">
        <v>49</v>
      </c>
      <c r="F80">
        <v>4401</v>
      </c>
      <c r="G80">
        <v>421</v>
      </c>
      <c r="H80">
        <v>216</v>
      </c>
      <c r="I80">
        <v>5038</v>
      </c>
      <c r="J80">
        <v>24890</v>
      </c>
      <c r="K80">
        <v>0.20241060666934513</v>
      </c>
      <c r="L80">
        <v>54361</v>
      </c>
      <c r="M80">
        <v>148</v>
      </c>
      <c r="N80" s="1" t="s">
        <v>19</v>
      </c>
      <c r="O80" s="1" t="s">
        <v>45</v>
      </c>
      <c r="P80" s="1" t="s">
        <v>18</v>
      </c>
      <c r="Q80">
        <v>0.20241060666934513</v>
      </c>
    </row>
    <row r="81" spans="1:17">
      <c r="A81" s="1" t="s">
        <v>110</v>
      </c>
      <c r="B81" s="1" t="s">
        <v>12</v>
      </c>
      <c r="C81" s="9">
        <v>45425</v>
      </c>
      <c r="D81" s="1" t="s">
        <v>78</v>
      </c>
      <c r="E81" s="1" t="s">
        <v>51</v>
      </c>
      <c r="F81">
        <v>4161</v>
      </c>
      <c r="G81">
        <v>481</v>
      </c>
      <c r="H81">
        <v>61</v>
      </c>
      <c r="I81">
        <v>4703</v>
      </c>
      <c r="J81">
        <v>45884</v>
      </c>
      <c r="K81">
        <v>0.10249760265016128</v>
      </c>
      <c r="L81">
        <v>48955</v>
      </c>
      <c r="M81">
        <v>215</v>
      </c>
      <c r="N81" s="1" t="s">
        <v>9</v>
      </c>
      <c r="O81" s="1" t="s">
        <v>45</v>
      </c>
      <c r="P81" s="1" t="s">
        <v>26</v>
      </c>
      <c r="Q81">
        <v>0.10249760265016128</v>
      </c>
    </row>
    <row r="82" spans="1:17">
      <c r="A82" s="1" t="s">
        <v>110</v>
      </c>
      <c r="B82" s="1" t="s">
        <v>12</v>
      </c>
      <c r="C82" s="9">
        <v>45425</v>
      </c>
      <c r="D82" s="1" t="s">
        <v>78</v>
      </c>
      <c r="E82" s="1" t="s">
        <v>51</v>
      </c>
      <c r="F82">
        <v>4161</v>
      </c>
      <c r="G82">
        <v>481</v>
      </c>
      <c r="H82">
        <v>61</v>
      </c>
      <c r="I82">
        <v>4703</v>
      </c>
      <c r="J82">
        <v>45884</v>
      </c>
      <c r="K82">
        <v>0.10249760265016128</v>
      </c>
      <c r="L82">
        <v>48955</v>
      </c>
      <c r="M82">
        <v>215</v>
      </c>
      <c r="N82" s="1" t="s">
        <v>9</v>
      </c>
      <c r="O82" s="1" t="s">
        <v>46</v>
      </c>
      <c r="P82" s="1" t="s">
        <v>22</v>
      </c>
      <c r="Q82">
        <v>0.10249760265016128</v>
      </c>
    </row>
    <row r="83" spans="1:17">
      <c r="A83" s="1" t="s">
        <v>111</v>
      </c>
      <c r="B83" s="1" t="s">
        <v>17</v>
      </c>
      <c r="C83" s="9">
        <v>45539</v>
      </c>
      <c r="D83" s="1" t="s">
        <v>53</v>
      </c>
      <c r="E83" s="1" t="s">
        <v>54</v>
      </c>
      <c r="F83">
        <v>2613</v>
      </c>
      <c r="G83">
        <v>455</v>
      </c>
      <c r="H83">
        <v>228</v>
      </c>
      <c r="I83">
        <v>3296</v>
      </c>
      <c r="J83">
        <v>21645</v>
      </c>
      <c r="K83">
        <v>0.15227535227535227</v>
      </c>
      <c r="L83">
        <v>61334</v>
      </c>
      <c r="M83">
        <v>261</v>
      </c>
      <c r="N83" s="1" t="s">
        <v>19</v>
      </c>
      <c r="O83" s="1" t="s">
        <v>45</v>
      </c>
      <c r="P83" s="1" t="s">
        <v>26</v>
      </c>
      <c r="Q83">
        <v>0.15227535227535227</v>
      </c>
    </row>
    <row r="84" spans="1:17">
      <c r="A84" s="1" t="s">
        <v>111</v>
      </c>
      <c r="B84" s="1" t="s">
        <v>17</v>
      </c>
      <c r="C84" s="9">
        <v>45539</v>
      </c>
      <c r="D84" s="1" t="s">
        <v>53</v>
      </c>
      <c r="E84" s="1" t="s">
        <v>54</v>
      </c>
      <c r="F84">
        <v>2613</v>
      </c>
      <c r="G84">
        <v>455</v>
      </c>
      <c r="H84">
        <v>228</v>
      </c>
      <c r="I84">
        <v>3296</v>
      </c>
      <c r="J84">
        <v>21645</v>
      </c>
      <c r="K84">
        <v>0.15227535227535227</v>
      </c>
      <c r="L84">
        <v>61334</v>
      </c>
      <c r="M84">
        <v>261</v>
      </c>
      <c r="N84" s="1" t="s">
        <v>19</v>
      </c>
      <c r="O84" s="1" t="s">
        <v>46</v>
      </c>
      <c r="P84" s="1" t="s">
        <v>14</v>
      </c>
      <c r="Q84">
        <v>0.15227535227535227</v>
      </c>
    </row>
    <row r="85" spans="1:17">
      <c r="A85" s="1" t="s">
        <v>112</v>
      </c>
      <c r="B85" s="1" t="s">
        <v>17</v>
      </c>
      <c r="C85" s="9">
        <v>45516</v>
      </c>
      <c r="D85" s="1" t="s">
        <v>53</v>
      </c>
      <c r="E85" s="1" t="s">
        <v>60</v>
      </c>
      <c r="F85">
        <v>2842</v>
      </c>
      <c r="G85">
        <v>213</v>
      </c>
      <c r="H85">
        <v>331</v>
      </c>
      <c r="I85">
        <v>3386</v>
      </c>
      <c r="J85">
        <v>57660</v>
      </c>
      <c r="K85">
        <v>5.8723551855705859E-2</v>
      </c>
      <c r="L85">
        <v>68606</v>
      </c>
      <c r="M85">
        <v>87</v>
      </c>
      <c r="N85" s="1" t="s">
        <v>19</v>
      </c>
      <c r="O85" s="1" t="s">
        <v>45</v>
      </c>
      <c r="P85" s="1" t="s">
        <v>14</v>
      </c>
      <c r="Q85">
        <v>5.8723551855705859E-2</v>
      </c>
    </row>
    <row r="86" spans="1:17">
      <c r="A86" s="1" t="s">
        <v>112</v>
      </c>
      <c r="B86" s="1" t="s">
        <v>17</v>
      </c>
      <c r="C86" s="9">
        <v>45516</v>
      </c>
      <c r="D86" s="1" t="s">
        <v>53</v>
      </c>
      <c r="E86" s="1" t="s">
        <v>60</v>
      </c>
      <c r="F86">
        <v>2842</v>
      </c>
      <c r="G86">
        <v>213</v>
      </c>
      <c r="H86">
        <v>331</v>
      </c>
      <c r="I86">
        <v>3386</v>
      </c>
      <c r="J86">
        <v>57660</v>
      </c>
      <c r="K86">
        <v>5.8723551855705859E-2</v>
      </c>
      <c r="L86">
        <v>68606</v>
      </c>
      <c r="M86">
        <v>87</v>
      </c>
      <c r="N86" s="1" t="s">
        <v>19</v>
      </c>
      <c r="O86" s="1" t="s">
        <v>46</v>
      </c>
      <c r="P86" s="1" t="s">
        <v>18</v>
      </c>
      <c r="Q86">
        <v>5.8723551855705859E-2</v>
      </c>
    </row>
    <row r="87" spans="1:17">
      <c r="A87" s="1" t="s">
        <v>113</v>
      </c>
      <c r="B87" s="1" t="s">
        <v>11</v>
      </c>
      <c r="C87" s="9">
        <v>45722</v>
      </c>
      <c r="D87" s="1" t="s">
        <v>48</v>
      </c>
      <c r="E87" s="1" t="s">
        <v>62</v>
      </c>
      <c r="F87">
        <v>4851</v>
      </c>
      <c r="G87">
        <v>460</v>
      </c>
      <c r="H87">
        <v>212</v>
      </c>
      <c r="I87">
        <v>5523</v>
      </c>
      <c r="J87">
        <v>58075</v>
      </c>
      <c r="K87">
        <v>9.5101162290142052E-2</v>
      </c>
      <c r="L87">
        <v>59574</v>
      </c>
      <c r="M87">
        <v>239</v>
      </c>
      <c r="N87" s="1" t="s">
        <v>23</v>
      </c>
      <c r="O87" s="1" t="s">
        <v>45</v>
      </c>
      <c r="P87" s="1" t="s">
        <v>26</v>
      </c>
      <c r="Q87">
        <v>9.5101162290142052E-2</v>
      </c>
    </row>
    <row r="88" spans="1:17">
      <c r="A88" s="1" t="s">
        <v>114</v>
      </c>
      <c r="B88" s="1" t="s">
        <v>17</v>
      </c>
      <c r="C88" s="9">
        <v>45420</v>
      </c>
      <c r="D88" s="1" t="s">
        <v>48</v>
      </c>
      <c r="E88" s="1" t="s">
        <v>51</v>
      </c>
      <c r="F88">
        <v>1828</v>
      </c>
      <c r="G88">
        <v>450</v>
      </c>
      <c r="H88">
        <v>214</v>
      </c>
      <c r="I88">
        <v>2492</v>
      </c>
      <c r="J88">
        <v>52115</v>
      </c>
      <c r="K88">
        <v>4.781732706514439E-2</v>
      </c>
      <c r="L88">
        <v>19166</v>
      </c>
      <c r="M88">
        <v>190</v>
      </c>
      <c r="N88" s="1" t="s">
        <v>19</v>
      </c>
      <c r="O88" s="1" t="s">
        <v>45</v>
      </c>
      <c r="P88" s="1" t="s">
        <v>18</v>
      </c>
      <c r="Q88">
        <v>4.781732706514439E-2</v>
      </c>
    </row>
    <row r="89" spans="1:17">
      <c r="A89" s="1" t="s">
        <v>115</v>
      </c>
      <c r="B89" s="1" t="s">
        <v>11</v>
      </c>
      <c r="C89" s="9">
        <v>45707</v>
      </c>
      <c r="D89" s="1" t="s">
        <v>53</v>
      </c>
      <c r="E89" s="1" t="s">
        <v>71</v>
      </c>
      <c r="F89">
        <v>2422</v>
      </c>
      <c r="G89">
        <v>455</v>
      </c>
      <c r="H89">
        <v>376</v>
      </c>
      <c r="I89">
        <v>3253</v>
      </c>
      <c r="J89">
        <v>23428</v>
      </c>
      <c r="K89">
        <v>0.13885094758408742</v>
      </c>
      <c r="L89">
        <v>46775</v>
      </c>
      <c r="M89">
        <v>259</v>
      </c>
      <c r="N89" s="1" t="s">
        <v>15</v>
      </c>
      <c r="O89" s="1" t="s">
        <v>45</v>
      </c>
      <c r="P89" s="1" t="s">
        <v>18</v>
      </c>
      <c r="Q89">
        <v>0.13885094758408742</v>
      </c>
    </row>
    <row r="90" spans="1:17">
      <c r="A90" s="1" t="s">
        <v>116</v>
      </c>
      <c r="B90" s="1" t="s">
        <v>11</v>
      </c>
      <c r="C90" s="9">
        <v>45299</v>
      </c>
      <c r="D90" s="1" t="s">
        <v>48</v>
      </c>
      <c r="E90" s="1" t="s">
        <v>65</v>
      </c>
      <c r="F90">
        <v>2683</v>
      </c>
      <c r="G90">
        <v>405</v>
      </c>
      <c r="H90">
        <v>223</v>
      </c>
      <c r="I90">
        <v>3311</v>
      </c>
      <c r="J90">
        <v>31233</v>
      </c>
      <c r="K90">
        <v>0.10600966926007749</v>
      </c>
      <c r="L90">
        <v>58106</v>
      </c>
      <c r="M90">
        <v>291</v>
      </c>
      <c r="N90" s="1" t="s">
        <v>23</v>
      </c>
      <c r="O90" s="1" t="s">
        <v>45</v>
      </c>
      <c r="P90" s="1" t="s">
        <v>26</v>
      </c>
      <c r="Q90">
        <v>0.10600966926007749</v>
      </c>
    </row>
    <row r="91" spans="1:17">
      <c r="A91" s="1" t="s">
        <v>117</v>
      </c>
      <c r="B91" s="1" t="s">
        <v>12</v>
      </c>
      <c r="C91" s="9">
        <v>45490</v>
      </c>
      <c r="D91" s="1" t="s">
        <v>48</v>
      </c>
      <c r="E91" s="1" t="s">
        <v>65</v>
      </c>
      <c r="F91">
        <v>3135</v>
      </c>
      <c r="G91">
        <v>110</v>
      </c>
      <c r="H91">
        <v>215</v>
      </c>
      <c r="I91">
        <v>3460</v>
      </c>
      <c r="J91">
        <v>39192</v>
      </c>
      <c r="K91">
        <v>8.8283323127168814E-2</v>
      </c>
      <c r="L91">
        <v>24744</v>
      </c>
      <c r="M91">
        <v>177</v>
      </c>
      <c r="N91" s="1" t="s">
        <v>23</v>
      </c>
      <c r="O91" s="1" t="s">
        <v>45</v>
      </c>
      <c r="P91" s="1" t="s">
        <v>26</v>
      </c>
      <c r="Q91">
        <v>8.8283323127168814E-2</v>
      </c>
    </row>
    <row r="92" spans="1:17">
      <c r="A92" s="1" t="s">
        <v>117</v>
      </c>
      <c r="B92" s="1" t="s">
        <v>12</v>
      </c>
      <c r="C92" s="9">
        <v>45490</v>
      </c>
      <c r="D92" s="1" t="s">
        <v>48</v>
      </c>
      <c r="E92" s="1" t="s">
        <v>65</v>
      </c>
      <c r="F92">
        <v>3135</v>
      </c>
      <c r="G92">
        <v>110</v>
      </c>
      <c r="H92">
        <v>215</v>
      </c>
      <c r="I92">
        <v>3460</v>
      </c>
      <c r="J92">
        <v>39192</v>
      </c>
      <c r="K92">
        <v>8.8283323127168814E-2</v>
      </c>
      <c r="L92">
        <v>24744</v>
      </c>
      <c r="M92">
        <v>177</v>
      </c>
      <c r="N92" s="1" t="s">
        <v>23</v>
      </c>
      <c r="O92" s="1" t="s">
        <v>46</v>
      </c>
      <c r="P92" s="1" t="s">
        <v>13</v>
      </c>
      <c r="Q92">
        <v>8.8283323127168814E-2</v>
      </c>
    </row>
    <row r="93" spans="1:17">
      <c r="A93" s="1" t="s">
        <v>118</v>
      </c>
      <c r="B93" s="1" t="s">
        <v>12</v>
      </c>
      <c r="C93" s="9">
        <v>45514</v>
      </c>
      <c r="D93" s="1" t="s">
        <v>48</v>
      </c>
      <c r="E93" s="1" t="s">
        <v>71</v>
      </c>
      <c r="F93">
        <v>1105</v>
      </c>
      <c r="G93">
        <v>181</v>
      </c>
      <c r="H93">
        <v>55</v>
      </c>
      <c r="I93">
        <v>1341</v>
      </c>
      <c r="J93">
        <v>53581</v>
      </c>
      <c r="K93">
        <v>2.50275284149232E-2</v>
      </c>
      <c r="L93">
        <v>74048</v>
      </c>
      <c r="M93">
        <v>220</v>
      </c>
      <c r="N93" s="1" t="s">
        <v>23</v>
      </c>
      <c r="O93" s="1" t="s">
        <v>45</v>
      </c>
      <c r="P93" s="1" t="s">
        <v>26</v>
      </c>
      <c r="Q93">
        <v>2.50275284149232E-2</v>
      </c>
    </row>
    <row r="94" spans="1:17">
      <c r="A94" s="1" t="s">
        <v>118</v>
      </c>
      <c r="B94" s="1" t="s">
        <v>12</v>
      </c>
      <c r="C94" s="9">
        <v>45514</v>
      </c>
      <c r="D94" s="1" t="s">
        <v>48</v>
      </c>
      <c r="E94" s="1" t="s">
        <v>71</v>
      </c>
      <c r="F94">
        <v>1105</v>
      </c>
      <c r="G94">
        <v>181</v>
      </c>
      <c r="H94">
        <v>55</v>
      </c>
      <c r="I94">
        <v>1341</v>
      </c>
      <c r="J94">
        <v>53581</v>
      </c>
      <c r="K94">
        <v>2.50275284149232E-2</v>
      </c>
      <c r="L94">
        <v>74048</v>
      </c>
      <c r="M94">
        <v>220</v>
      </c>
      <c r="N94" s="1" t="s">
        <v>23</v>
      </c>
      <c r="O94" s="1" t="s">
        <v>46</v>
      </c>
      <c r="P94" s="1" t="s">
        <v>13</v>
      </c>
      <c r="Q94">
        <v>2.50275284149232E-2</v>
      </c>
    </row>
    <row r="95" spans="1:17">
      <c r="A95" s="1" t="s">
        <v>119</v>
      </c>
      <c r="B95" s="1" t="s">
        <v>12</v>
      </c>
      <c r="C95" s="9">
        <v>45398</v>
      </c>
      <c r="D95" s="1" t="s">
        <v>48</v>
      </c>
      <c r="E95" s="1" t="s">
        <v>49</v>
      </c>
      <c r="F95">
        <v>4674</v>
      </c>
      <c r="G95">
        <v>326</v>
      </c>
      <c r="H95">
        <v>62</v>
      </c>
      <c r="I95">
        <v>5062</v>
      </c>
      <c r="J95">
        <v>45503</v>
      </c>
      <c r="K95">
        <v>0.11124541239039185</v>
      </c>
      <c r="L95">
        <v>46814</v>
      </c>
      <c r="M95">
        <v>116</v>
      </c>
      <c r="N95" s="1" t="s">
        <v>23</v>
      </c>
      <c r="O95" s="1" t="s">
        <v>45</v>
      </c>
      <c r="P95" s="1" t="s">
        <v>26</v>
      </c>
      <c r="Q95">
        <v>0.11124541239039185</v>
      </c>
    </row>
    <row r="96" spans="1:17">
      <c r="A96" s="1" t="s">
        <v>119</v>
      </c>
      <c r="B96" s="1" t="s">
        <v>12</v>
      </c>
      <c r="C96" s="9">
        <v>45398</v>
      </c>
      <c r="D96" s="1" t="s">
        <v>48</v>
      </c>
      <c r="E96" s="1" t="s">
        <v>49</v>
      </c>
      <c r="F96">
        <v>4674</v>
      </c>
      <c r="G96">
        <v>326</v>
      </c>
      <c r="H96">
        <v>62</v>
      </c>
      <c r="I96">
        <v>5062</v>
      </c>
      <c r="J96">
        <v>45503</v>
      </c>
      <c r="K96">
        <v>0.11124541239039185</v>
      </c>
      <c r="L96">
        <v>46814</v>
      </c>
      <c r="M96">
        <v>116</v>
      </c>
      <c r="N96" s="1" t="s">
        <v>23</v>
      </c>
      <c r="O96" s="1" t="s">
        <v>46</v>
      </c>
      <c r="P96" s="1" t="s">
        <v>13</v>
      </c>
      <c r="Q96">
        <v>0.11124541239039185</v>
      </c>
    </row>
    <row r="97" spans="1:17">
      <c r="A97" s="1" t="s">
        <v>120</v>
      </c>
      <c r="B97" s="1" t="s">
        <v>12</v>
      </c>
      <c r="C97" s="9">
        <v>45292</v>
      </c>
      <c r="D97" s="1" t="s">
        <v>78</v>
      </c>
      <c r="E97" s="1" t="s">
        <v>51</v>
      </c>
      <c r="F97">
        <v>3437</v>
      </c>
      <c r="G97">
        <v>129</v>
      </c>
      <c r="H97">
        <v>359</v>
      </c>
      <c r="I97">
        <v>3925</v>
      </c>
      <c r="J97">
        <v>44558</v>
      </c>
      <c r="K97">
        <v>8.8087436599488311E-2</v>
      </c>
      <c r="L97">
        <v>30854</v>
      </c>
      <c r="M97">
        <v>171</v>
      </c>
      <c r="N97" s="1" t="s">
        <v>9</v>
      </c>
      <c r="O97" s="1" t="s">
        <v>45</v>
      </c>
      <c r="P97" s="1" t="s">
        <v>26</v>
      </c>
      <c r="Q97">
        <v>8.8087436599488311E-2</v>
      </c>
    </row>
    <row r="98" spans="1:17">
      <c r="A98" s="1" t="s">
        <v>120</v>
      </c>
      <c r="B98" s="1" t="s">
        <v>12</v>
      </c>
      <c r="C98" s="9">
        <v>45292</v>
      </c>
      <c r="D98" s="1" t="s">
        <v>78</v>
      </c>
      <c r="E98" s="1" t="s">
        <v>51</v>
      </c>
      <c r="F98">
        <v>3437</v>
      </c>
      <c r="G98">
        <v>129</v>
      </c>
      <c r="H98">
        <v>359</v>
      </c>
      <c r="I98">
        <v>3925</v>
      </c>
      <c r="J98">
        <v>44558</v>
      </c>
      <c r="K98">
        <v>8.8087436599488311E-2</v>
      </c>
      <c r="L98">
        <v>30854</v>
      </c>
      <c r="M98">
        <v>171</v>
      </c>
      <c r="N98" s="1" t="s">
        <v>9</v>
      </c>
      <c r="O98" s="1" t="s">
        <v>46</v>
      </c>
      <c r="P98" s="1" t="s">
        <v>22</v>
      </c>
      <c r="Q98">
        <v>8.8087436599488311E-2</v>
      </c>
    </row>
    <row r="99" spans="1:17">
      <c r="A99" s="1" t="s">
        <v>121</v>
      </c>
      <c r="B99" s="1" t="s">
        <v>17</v>
      </c>
      <c r="C99" s="9">
        <v>45599</v>
      </c>
      <c r="D99" s="1" t="s">
        <v>53</v>
      </c>
      <c r="E99" s="1" t="s">
        <v>56</v>
      </c>
      <c r="F99">
        <v>1959</v>
      </c>
      <c r="G99">
        <v>316</v>
      </c>
      <c r="H99">
        <v>82</v>
      </c>
      <c r="I99">
        <v>2357</v>
      </c>
      <c r="J99">
        <v>54036</v>
      </c>
      <c r="K99">
        <v>4.3619068768968837E-2</v>
      </c>
      <c r="L99">
        <v>69015</v>
      </c>
      <c r="M99">
        <v>182</v>
      </c>
      <c r="N99" s="1" t="s">
        <v>19</v>
      </c>
      <c r="O99" s="1" t="s">
        <v>45</v>
      </c>
      <c r="P99" s="1" t="s">
        <v>14</v>
      </c>
      <c r="Q99">
        <v>4.3619068768968837E-2</v>
      </c>
    </row>
    <row r="100" spans="1:17">
      <c r="A100" s="1" t="s">
        <v>121</v>
      </c>
      <c r="B100" s="1" t="s">
        <v>17</v>
      </c>
      <c r="C100" s="9">
        <v>45599</v>
      </c>
      <c r="D100" s="1" t="s">
        <v>53</v>
      </c>
      <c r="E100" s="1" t="s">
        <v>56</v>
      </c>
      <c r="F100">
        <v>1959</v>
      </c>
      <c r="G100">
        <v>316</v>
      </c>
      <c r="H100">
        <v>82</v>
      </c>
      <c r="I100">
        <v>2357</v>
      </c>
      <c r="J100">
        <v>54036</v>
      </c>
      <c r="K100">
        <v>4.3619068768968837E-2</v>
      </c>
      <c r="L100">
        <v>69015</v>
      </c>
      <c r="M100">
        <v>182</v>
      </c>
      <c r="N100" s="1" t="s">
        <v>19</v>
      </c>
      <c r="O100" s="1" t="s">
        <v>46</v>
      </c>
      <c r="P100" s="1" t="s">
        <v>18</v>
      </c>
      <c r="Q100">
        <v>4.3619068768968837E-2</v>
      </c>
    </row>
    <row r="101" spans="1:17">
      <c r="A101" s="1" t="s">
        <v>122</v>
      </c>
      <c r="B101" s="1" t="s">
        <v>17</v>
      </c>
      <c r="C101" s="9">
        <v>45480</v>
      </c>
      <c r="D101" s="1" t="s">
        <v>48</v>
      </c>
      <c r="E101" s="1" t="s">
        <v>54</v>
      </c>
      <c r="F101">
        <v>1035</v>
      </c>
      <c r="G101">
        <v>137</v>
      </c>
      <c r="H101">
        <v>184</v>
      </c>
      <c r="I101">
        <v>1356</v>
      </c>
      <c r="J101">
        <v>37302</v>
      </c>
      <c r="K101">
        <v>3.6351938233874857E-2</v>
      </c>
      <c r="L101">
        <v>68953</v>
      </c>
      <c r="M101">
        <v>237</v>
      </c>
      <c r="N101" s="1" t="s">
        <v>23</v>
      </c>
      <c r="O101" s="1" t="s">
        <v>45</v>
      </c>
      <c r="P101" s="1" t="s">
        <v>22</v>
      </c>
      <c r="Q101">
        <v>3.6351938233874857E-2</v>
      </c>
    </row>
    <row r="102" spans="1:17">
      <c r="A102" s="1" t="s">
        <v>123</v>
      </c>
      <c r="B102" s="1" t="s">
        <v>17</v>
      </c>
      <c r="C102" s="9">
        <v>45679</v>
      </c>
      <c r="D102" s="1" t="s">
        <v>53</v>
      </c>
      <c r="E102" s="1" t="s">
        <v>54</v>
      </c>
      <c r="F102">
        <v>4478</v>
      </c>
      <c r="G102">
        <v>101</v>
      </c>
      <c r="H102">
        <v>121</v>
      </c>
      <c r="I102">
        <v>4700</v>
      </c>
      <c r="J102">
        <v>51035</v>
      </c>
      <c r="K102">
        <v>9.2093661212893113E-2</v>
      </c>
      <c r="L102">
        <v>58207</v>
      </c>
      <c r="M102">
        <v>205</v>
      </c>
      <c r="N102" s="1" t="s">
        <v>19</v>
      </c>
      <c r="O102" s="1" t="s">
        <v>45</v>
      </c>
      <c r="P102" s="1" t="s">
        <v>14</v>
      </c>
      <c r="Q102">
        <v>9.2093661212893113E-2</v>
      </c>
    </row>
    <row r="103" spans="1:17">
      <c r="A103" s="1" t="s">
        <v>123</v>
      </c>
      <c r="B103" s="1" t="s">
        <v>17</v>
      </c>
      <c r="C103" s="9">
        <v>45679</v>
      </c>
      <c r="D103" s="1" t="s">
        <v>53</v>
      </c>
      <c r="E103" s="1" t="s">
        <v>54</v>
      </c>
      <c r="F103">
        <v>4478</v>
      </c>
      <c r="G103">
        <v>101</v>
      </c>
      <c r="H103">
        <v>121</v>
      </c>
      <c r="I103">
        <v>4700</v>
      </c>
      <c r="J103">
        <v>51035</v>
      </c>
      <c r="K103">
        <v>9.2093661212893113E-2</v>
      </c>
      <c r="L103">
        <v>58207</v>
      </c>
      <c r="M103">
        <v>205</v>
      </c>
      <c r="N103" s="1" t="s">
        <v>19</v>
      </c>
      <c r="O103" s="1" t="s">
        <v>46</v>
      </c>
      <c r="P103" s="1" t="s">
        <v>18</v>
      </c>
      <c r="Q103">
        <v>9.2093661212893113E-2</v>
      </c>
    </row>
    <row r="104" spans="1:17">
      <c r="A104" s="1" t="s">
        <v>124</v>
      </c>
      <c r="B104" s="1" t="s">
        <v>12</v>
      </c>
      <c r="C104" s="9">
        <v>45438</v>
      </c>
      <c r="D104" s="1" t="s">
        <v>48</v>
      </c>
      <c r="E104" s="1" t="s">
        <v>71</v>
      </c>
      <c r="F104">
        <v>1488</v>
      </c>
      <c r="G104">
        <v>327</v>
      </c>
      <c r="H104">
        <v>110</v>
      </c>
      <c r="I104">
        <v>1925</v>
      </c>
      <c r="J104">
        <v>53805</v>
      </c>
      <c r="K104">
        <v>3.5777344113000653E-2</v>
      </c>
      <c r="L104">
        <v>30239</v>
      </c>
      <c r="M104">
        <v>109</v>
      </c>
      <c r="N104" s="1" t="s">
        <v>23</v>
      </c>
      <c r="O104" s="1" t="s">
        <v>45</v>
      </c>
      <c r="P104" s="1" t="s">
        <v>26</v>
      </c>
      <c r="Q104">
        <v>3.5777344113000653E-2</v>
      </c>
    </row>
    <row r="105" spans="1:17">
      <c r="A105" s="1" t="s">
        <v>124</v>
      </c>
      <c r="B105" s="1" t="s">
        <v>12</v>
      </c>
      <c r="C105" s="9">
        <v>45438</v>
      </c>
      <c r="D105" s="1" t="s">
        <v>48</v>
      </c>
      <c r="E105" s="1" t="s">
        <v>71</v>
      </c>
      <c r="F105">
        <v>1488</v>
      </c>
      <c r="G105">
        <v>327</v>
      </c>
      <c r="H105">
        <v>110</v>
      </c>
      <c r="I105">
        <v>1925</v>
      </c>
      <c r="J105">
        <v>53805</v>
      </c>
      <c r="K105">
        <v>3.5777344113000653E-2</v>
      </c>
      <c r="L105">
        <v>30239</v>
      </c>
      <c r="M105">
        <v>109</v>
      </c>
      <c r="N105" s="1" t="s">
        <v>23</v>
      </c>
      <c r="O105" s="1" t="s">
        <v>46</v>
      </c>
      <c r="P105" s="1" t="s">
        <v>13</v>
      </c>
      <c r="Q105">
        <v>3.5777344113000653E-2</v>
      </c>
    </row>
    <row r="106" spans="1:17">
      <c r="A106" s="1" t="s">
        <v>125</v>
      </c>
      <c r="B106" s="1" t="s">
        <v>11</v>
      </c>
      <c r="C106" s="9">
        <v>45763</v>
      </c>
      <c r="D106" s="1" t="s">
        <v>48</v>
      </c>
      <c r="E106" s="1" t="s">
        <v>56</v>
      </c>
      <c r="F106">
        <v>4836</v>
      </c>
      <c r="G106">
        <v>331</v>
      </c>
      <c r="H106">
        <v>140</v>
      </c>
      <c r="I106">
        <v>5307</v>
      </c>
      <c r="J106">
        <v>58792</v>
      </c>
      <c r="K106">
        <v>9.0267383317458164E-2</v>
      </c>
      <c r="L106">
        <v>47711</v>
      </c>
      <c r="M106">
        <v>227</v>
      </c>
      <c r="N106" s="1" t="s">
        <v>19</v>
      </c>
      <c r="O106" s="1" t="s">
        <v>45</v>
      </c>
      <c r="P106" s="1" t="s">
        <v>22</v>
      </c>
      <c r="Q106">
        <v>9.0267383317458164E-2</v>
      </c>
    </row>
    <row r="107" spans="1:17">
      <c r="A107" s="1" t="s">
        <v>125</v>
      </c>
      <c r="B107" s="1" t="s">
        <v>11</v>
      </c>
      <c r="C107" s="9">
        <v>45763</v>
      </c>
      <c r="D107" s="1" t="s">
        <v>48</v>
      </c>
      <c r="E107" s="1" t="s">
        <v>56</v>
      </c>
      <c r="F107">
        <v>4836</v>
      </c>
      <c r="G107">
        <v>331</v>
      </c>
      <c r="H107">
        <v>140</v>
      </c>
      <c r="I107">
        <v>5307</v>
      </c>
      <c r="J107">
        <v>58792</v>
      </c>
      <c r="K107">
        <v>9.0267383317458164E-2</v>
      </c>
      <c r="L107">
        <v>47711</v>
      </c>
      <c r="M107">
        <v>227</v>
      </c>
      <c r="N107" s="1" t="s">
        <v>19</v>
      </c>
      <c r="O107" s="1" t="s">
        <v>46</v>
      </c>
      <c r="P107" s="1" t="s">
        <v>18</v>
      </c>
      <c r="Q107">
        <v>9.0267383317458164E-2</v>
      </c>
    </row>
    <row r="108" spans="1:17">
      <c r="A108" s="1" t="s">
        <v>126</v>
      </c>
      <c r="B108" s="1" t="s">
        <v>12</v>
      </c>
      <c r="C108" s="9">
        <v>45384</v>
      </c>
      <c r="D108" s="1" t="s">
        <v>78</v>
      </c>
      <c r="E108" s="1" t="s">
        <v>73</v>
      </c>
      <c r="F108">
        <v>4563</v>
      </c>
      <c r="G108">
        <v>488</v>
      </c>
      <c r="H108">
        <v>356</v>
      </c>
      <c r="I108">
        <v>5407</v>
      </c>
      <c r="J108">
        <v>30619</v>
      </c>
      <c r="K108">
        <v>0.17658969920637513</v>
      </c>
      <c r="L108">
        <v>23328</v>
      </c>
      <c r="M108">
        <v>267</v>
      </c>
      <c r="N108" s="1" t="s">
        <v>9</v>
      </c>
      <c r="O108" s="1" t="s">
        <v>45</v>
      </c>
      <c r="P108" s="1" t="s">
        <v>26</v>
      </c>
      <c r="Q108">
        <v>0.17658969920637513</v>
      </c>
    </row>
    <row r="109" spans="1:17">
      <c r="A109" s="1" t="s">
        <v>126</v>
      </c>
      <c r="B109" s="1" t="s">
        <v>12</v>
      </c>
      <c r="C109" s="9">
        <v>45384</v>
      </c>
      <c r="D109" s="1" t="s">
        <v>78</v>
      </c>
      <c r="E109" s="1" t="s">
        <v>73</v>
      </c>
      <c r="F109">
        <v>4563</v>
      </c>
      <c r="G109">
        <v>488</v>
      </c>
      <c r="H109">
        <v>356</v>
      </c>
      <c r="I109">
        <v>5407</v>
      </c>
      <c r="J109">
        <v>30619</v>
      </c>
      <c r="K109">
        <v>0.17658969920637513</v>
      </c>
      <c r="L109">
        <v>23328</v>
      </c>
      <c r="M109">
        <v>267</v>
      </c>
      <c r="N109" s="1" t="s">
        <v>9</v>
      </c>
      <c r="O109" s="1" t="s">
        <v>46</v>
      </c>
      <c r="P109" s="1" t="s">
        <v>22</v>
      </c>
      <c r="Q109">
        <v>0.17658969920637513</v>
      </c>
    </row>
    <row r="110" spans="1:17">
      <c r="A110" s="1" t="s">
        <v>127</v>
      </c>
      <c r="B110" s="1" t="s">
        <v>17</v>
      </c>
      <c r="C110" s="9">
        <v>45379</v>
      </c>
      <c r="D110" s="1" t="s">
        <v>48</v>
      </c>
      <c r="E110" s="1" t="s">
        <v>58</v>
      </c>
      <c r="F110">
        <v>3276</v>
      </c>
      <c r="G110">
        <v>421</v>
      </c>
      <c r="H110">
        <v>114</v>
      </c>
      <c r="I110">
        <v>3811</v>
      </c>
      <c r="J110">
        <v>20580</v>
      </c>
      <c r="K110">
        <v>0.18517978620019437</v>
      </c>
      <c r="L110">
        <v>30324</v>
      </c>
      <c r="M110">
        <v>221</v>
      </c>
      <c r="N110" s="1" t="s">
        <v>23</v>
      </c>
      <c r="O110" s="1" t="s">
        <v>45</v>
      </c>
      <c r="P110" s="1" t="s">
        <v>22</v>
      </c>
      <c r="Q110">
        <v>0.18517978620019437</v>
      </c>
    </row>
    <row r="111" spans="1:17">
      <c r="A111" s="1" t="s">
        <v>128</v>
      </c>
      <c r="B111" s="1" t="s">
        <v>17</v>
      </c>
      <c r="C111" s="9">
        <v>45643</v>
      </c>
      <c r="D111" s="1" t="s">
        <v>53</v>
      </c>
      <c r="E111" s="1" t="s">
        <v>58</v>
      </c>
      <c r="F111">
        <v>1316</v>
      </c>
      <c r="G111">
        <v>472</v>
      </c>
      <c r="H111">
        <v>286</v>
      </c>
      <c r="I111">
        <v>2074</v>
      </c>
      <c r="J111">
        <v>44692</v>
      </c>
      <c r="K111">
        <v>4.6406515707509172E-2</v>
      </c>
      <c r="L111">
        <v>53343</v>
      </c>
      <c r="M111">
        <v>227</v>
      </c>
      <c r="N111" s="1" t="s">
        <v>19</v>
      </c>
      <c r="O111" s="1" t="s">
        <v>45</v>
      </c>
      <c r="P111" s="1" t="s">
        <v>26</v>
      </c>
      <c r="Q111">
        <v>4.6406515707509172E-2</v>
      </c>
    </row>
    <row r="112" spans="1:17">
      <c r="A112" s="1" t="s">
        <v>128</v>
      </c>
      <c r="B112" s="1" t="s">
        <v>17</v>
      </c>
      <c r="C112" s="9">
        <v>45643</v>
      </c>
      <c r="D112" s="1" t="s">
        <v>53</v>
      </c>
      <c r="E112" s="1" t="s">
        <v>58</v>
      </c>
      <c r="F112">
        <v>1316</v>
      </c>
      <c r="G112">
        <v>472</v>
      </c>
      <c r="H112">
        <v>286</v>
      </c>
      <c r="I112">
        <v>2074</v>
      </c>
      <c r="J112">
        <v>44692</v>
      </c>
      <c r="K112">
        <v>4.6406515707509172E-2</v>
      </c>
      <c r="L112">
        <v>53343</v>
      </c>
      <c r="M112">
        <v>227</v>
      </c>
      <c r="N112" s="1" t="s">
        <v>19</v>
      </c>
      <c r="O112" s="1" t="s">
        <v>46</v>
      </c>
      <c r="P112" s="1" t="s">
        <v>14</v>
      </c>
      <c r="Q112">
        <v>4.6406515707509172E-2</v>
      </c>
    </row>
    <row r="113" spans="1:17">
      <c r="A113" s="1" t="s">
        <v>129</v>
      </c>
      <c r="B113" s="1" t="s">
        <v>17</v>
      </c>
      <c r="C113" s="9">
        <v>45662</v>
      </c>
      <c r="D113" s="1" t="s">
        <v>48</v>
      </c>
      <c r="E113" s="1" t="s">
        <v>56</v>
      </c>
      <c r="F113">
        <v>4811</v>
      </c>
      <c r="G113">
        <v>473</v>
      </c>
      <c r="H113">
        <v>254</v>
      </c>
      <c r="I113">
        <v>5538</v>
      </c>
      <c r="J113">
        <v>51964</v>
      </c>
      <c r="K113">
        <v>0.10657378184897237</v>
      </c>
      <c r="L113">
        <v>68795</v>
      </c>
      <c r="M113">
        <v>107</v>
      </c>
      <c r="N113" s="1" t="s">
        <v>19</v>
      </c>
      <c r="O113" s="1" t="s">
        <v>45</v>
      </c>
      <c r="P113" s="1" t="s">
        <v>18</v>
      </c>
      <c r="Q113">
        <v>0.10657378184897237</v>
      </c>
    </row>
    <row r="114" spans="1:17">
      <c r="A114" s="1" t="s">
        <v>130</v>
      </c>
      <c r="B114" s="1" t="s">
        <v>17</v>
      </c>
      <c r="C114" s="9">
        <v>45302</v>
      </c>
      <c r="D114" s="1" t="s">
        <v>48</v>
      </c>
      <c r="E114" s="1" t="s">
        <v>60</v>
      </c>
      <c r="F114">
        <v>4218</v>
      </c>
      <c r="G114">
        <v>247</v>
      </c>
      <c r="H114">
        <v>183</v>
      </c>
      <c r="I114">
        <v>4648</v>
      </c>
      <c r="J114">
        <v>28914</v>
      </c>
      <c r="K114">
        <v>0.1607525766064882</v>
      </c>
      <c r="L114">
        <v>18310</v>
      </c>
      <c r="M114">
        <v>135</v>
      </c>
      <c r="N114" s="1" t="s">
        <v>23</v>
      </c>
      <c r="O114" s="1" t="s">
        <v>45</v>
      </c>
      <c r="P114" s="1" t="s">
        <v>22</v>
      </c>
      <c r="Q114">
        <v>0.1607525766064882</v>
      </c>
    </row>
    <row r="115" spans="1:17">
      <c r="A115" s="1" t="s">
        <v>131</v>
      </c>
      <c r="B115" s="1" t="s">
        <v>11</v>
      </c>
      <c r="C115" s="9">
        <v>45576</v>
      </c>
      <c r="D115" s="1" t="s">
        <v>48</v>
      </c>
      <c r="E115" s="1" t="s">
        <v>71</v>
      </c>
      <c r="F115">
        <v>1360</v>
      </c>
      <c r="G115">
        <v>249</v>
      </c>
      <c r="H115">
        <v>52</v>
      </c>
      <c r="I115">
        <v>1661</v>
      </c>
      <c r="J115">
        <v>20368</v>
      </c>
      <c r="K115">
        <v>8.1549489395129612E-2</v>
      </c>
      <c r="L115">
        <v>42152</v>
      </c>
      <c r="M115">
        <v>193</v>
      </c>
      <c r="N115" s="1" t="s">
        <v>23</v>
      </c>
      <c r="O115" s="1" t="s">
        <v>45</v>
      </c>
      <c r="P115" s="1" t="s">
        <v>26</v>
      </c>
      <c r="Q115">
        <v>8.1549489395129612E-2</v>
      </c>
    </row>
    <row r="116" spans="1:17">
      <c r="A116" s="1" t="s">
        <v>132</v>
      </c>
      <c r="B116" s="1" t="s">
        <v>12</v>
      </c>
      <c r="C116" s="9">
        <v>45783</v>
      </c>
      <c r="D116" s="1" t="s">
        <v>78</v>
      </c>
      <c r="E116" s="1" t="s">
        <v>49</v>
      </c>
      <c r="F116">
        <v>1085</v>
      </c>
      <c r="G116">
        <v>496</v>
      </c>
      <c r="H116">
        <v>320</v>
      </c>
      <c r="I116">
        <v>1901</v>
      </c>
      <c r="J116">
        <v>36528</v>
      </c>
      <c r="K116">
        <v>5.2042268944371438E-2</v>
      </c>
      <c r="L116">
        <v>38599</v>
      </c>
      <c r="M116">
        <v>270</v>
      </c>
      <c r="N116" s="1" t="s">
        <v>9</v>
      </c>
      <c r="O116" s="1" t="s">
        <v>45</v>
      </c>
      <c r="P116" s="1" t="s">
        <v>26</v>
      </c>
      <c r="Q116">
        <v>5.2042268944371438E-2</v>
      </c>
    </row>
    <row r="117" spans="1:17">
      <c r="A117" s="1" t="s">
        <v>132</v>
      </c>
      <c r="B117" s="1" t="s">
        <v>12</v>
      </c>
      <c r="C117" s="9">
        <v>45783</v>
      </c>
      <c r="D117" s="1" t="s">
        <v>78</v>
      </c>
      <c r="E117" s="1" t="s">
        <v>49</v>
      </c>
      <c r="F117">
        <v>1085</v>
      </c>
      <c r="G117">
        <v>496</v>
      </c>
      <c r="H117">
        <v>320</v>
      </c>
      <c r="I117">
        <v>1901</v>
      </c>
      <c r="J117">
        <v>36528</v>
      </c>
      <c r="K117">
        <v>5.2042268944371438E-2</v>
      </c>
      <c r="L117">
        <v>38599</v>
      </c>
      <c r="M117">
        <v>270</v>
      </c>
      <c r="N117" s="1" t="s">
        <v>9</v>
      </c>
      <c r="O117" s="1" t="s">
        <v>46</v>
      </c>
      <c r="P117" s="1" t="s">
        <v>22</v>
      </c>
      <c r="Q117">
        <v>5.2042268944371438E-2</v>
      </c>
    </row>
    <row r="118" spans="1:17">
      <c r="A118" s="1" t="s">
        <v>133</v>
      </c>
      <c r="B118" s="1" t="s">
        <v>17</v>
      </c>
      <c r="C118" s="9">
        <v>45431</v>
      </c>
      <c r="D118" s="1" t="s">
        <v>53</v>
      </c>
      <c r="E118" s="1" t="s">
        <v>62</v>
      </c>
      <c r="F118">
        <v>1763</v>
      </c>
      <c r="G118">
        <v>206</v>
      </c>
      <c r="H118">
        <v>187</v>
      </c>
      <c r="I118">
        <v>2156</v>
      </c>
      <c r="J118">
        <v>53342</v>
      </c>
      <c r="K118">
        <v>4.0418432004799221E-2</v>
      </c>
      <c r="L118">
        <v>25095</v>
      </c>
      <c r="M118">
        <v>88</v>
      </c>
      <c r="N118" s="1" t="s">
        <v>19</v>
      </c>
      <c r="O118" s="1" t="s">
        <v>45</v>
      </c>
      <c r="P118" s="1" t="s">
        <v>26</v>
      </c>
      <c r="Q118">
        <v>4.0418432004799221E-2</v>
      </c>
    </row>
    <row r="119" spans="1:17">
      <c r="A119" s="1" t="s">
        <v>133</v>
      </c>
      <c r="B119" s="1" t="s">
        <v>17</v>
      </c>
      <c r="C119" s="9">
        <v>45431</v>
      </c>
      <c r="D119" s="1" t="s">
        <v>53</v>
      </c>
      <c r="E119" s="1" t="s">
        <v>62</v>
      </c>
      <c r="F119">
        <v>1763</v>
      </c>
      <c r="G119">
        <v>206</v>
      </c>
      <c r="H119">
        <v>187</v>
      </c>
      <c r="I119">
        <v>2156</v>
      </c>
      <c r="J119">
        <v>53342</v>
      </c>
      <c r="K119">
        <v>4.0418432004799221E-2</v>
      </c>
      <c r="L119">
        <v>25095</v>
      </c>
      <c r="M119">
        <v>88</v>
      </c>
      <c r="N119" s="1" t="s">
        <v>19</v>
      </c>
      <c r="O119" s="1" t="s">
        <v>46</v>
      </c>
      <c r="P119" s="1" t="s">
        <v>14</v>
      </c>
      <c r="Q119">
        <v>4.0418432004799221E-2</v>
      </c>
    </row>
    <row r="120" spans="1:17">
      <c r="A120" s="1" t="s">
        <v>134</v>
      </c>
      <c r="B120" s="1" t="s">
        <v>17</v>
      </c>
      <c r="C120" s="9">
        <v>45313</v>
      </c>
      <c r="D120" s="1" t="s">
        <v>53</v>
      </c>
      <c r="E120" s="1" t="s">
        <v>71</v>
      </c>
      <c r="F120">
        <v>1554</v>
      </c>
      <c r="G120">
        <v>455</v>
      </c>
      <c r="H120">
        <v>158</v>
      </c>
      <c r="I120">
        <v>2167</v>
      </c>
      <c r="J120">
        <v>41947</v>
      </c>
      <c r="K120">
        <v>5.1660428636136076E-2</v>
      </c>
      <c r="L120">
        <v>48578</v>
      </c>
      <c r="M120">
        <v>101</v>
      </c>
      <c r="N120" s="1" t="s">
        <v>19</v>
      </c>
      <c r="O120" s="1" t="s">
        <v>45</v>
      </c>
      <c r="P120" s="1" t="s">
        <v>22</v>
      </c>
      <c r="Q120">
        <v>5.1660428636136076E-2</v>
      </c>
    </row>
    <row r="121" spans="1:17">
      <c r="A121" s="1" t="s">
        <v>134</v>
      </c>
      <c r="B121" s="1" t="s">
        <v>17</v>
      </c>
      <c r="C121" s="9">
        <v>45313</v>
      </c>
      <c r="D121" s="1" t="s">
        <v>53</v>
      </c>
      <c r="E121" s="1" t="s">
        <v>71</v>
      </c>
      <c r="F121">
        <v>1554</v>
      </c>
      <c r="G121">
        <v>455</v>
      </c>
      <c r="H121">
        <v>158</v>
      </c>
      <c r="I121">
        <v>2167</v>
      </c>
      <c r="J121">
        <v>41947</v>
      </c>
      <c r="K121">
        <v>5.1660428636136076E-2</v>
      </c>
      <c r="L121">
        <v>48578</v>
      </c>
      <c r="M121">
        <v>101</v>
      </c>
      <c r="N121" s="1" t="s">
        <v>19</v>
      </c>
      <c r="O121" s="1" t="s">
        <v>46</v>
      </c>
      <c r="P121" s="1" t="s">
        <v>18</v>
      </c>
      <c r="Q121">
        <v>5.1660428636136076E-2</v>
      </c>
    </row>
    <row r="122" spans="1:17">
      <c r="A122" s="1" t="s">
        <v>135</v>
      </c>
      <c r="B122" s="1" t="s">
        <v>11</v>
      </c>
      <c r="C122" s="9">
        <v>45487</v>
      </c>
      <c r="D122" s="1" t="s">
        <v>48</v>
      </c>
      <c r="E122" s="1" t="s">
        <v>56</v>
      </c>
      <c r="F122">
        <v>2464</v>
      </c>
      <c r="G122">
        <v>401</v>
      </c>
      <c r="H122">
        <v>78</v>
      </c>
      <c r="I122">
        <v>2943</v>
      </c>
      <c r="J122">
        <v>38665</v>
      </c>
      <c r="K122">
        <v>7.611534979956032E-2</v>
      </c>
      <c r="L122">
        <v>73593</v>
      </c>
      <c r="M122">
        <v>207</v>
      </c>
      <c r="N122" s="1" t="s">
        <v>23</v>
      </c>
      <c r="O122" s="1" t="s">
        <v>45</v>
      </c>
      <c r="P122" s="1" t="s">
        <v>26</v>
      </c>
      <c r="Q122">
        <v>7.611534979956032E-2</v>
      </c>
    </row>
    <row r="123" spans="1:17">
      <c r="A123" s="1" t="s">
        <v>136</v>
      </c>
      <c r="B123" s="1" t="s">
        <v>17</v>
      </c>
      <c r="C123" s="9">
        <v>45805</v>
      </c>
      <c r="D123" s="1" t="s">
        <v>48</v>
      </c>
      <c r="E123" s="1" t="s">
        <v>71</v>
      </c>
      <c r="F123">
        <v>2418</v>
      </c>
      <c r="G123">
        <v>161</v>
      </c>
      <c r="H123">
        <v>360</v>
      </c>
      <c r="I123">
        <v>2939</v>
      </c>
      <c r="J123">
        <v>30589</v>
      </c>
      <c r="K123">
        <v>9.6080290300434801E-2</v>
      </c>
      <c r="L123">
        <v>41383</v>
      </c>
      <c r="M123">
        <v>88</v>
      </c>
      <c r="N123" s="1" t="s">
        <v>19</v>
      </c>
      <c r="O123" s="1" t="s">
        <v>45</v>
      </c>
      <c r="P123" s="1" t="s">
        <v>18</v>
      </c>
      <c r="Q123">
        <v>9.6080290300434801E-2</v>
      </c>
    </row>
    <row r="124" spans="1:17">
      <c r="A124" s="1" t="s">
        <v>137</v>
      </c>
      <c r="B124" s="1" t="s">
        <v>17</v>
      </c>
      <c r="C124" s="9">
        <v>45678</v>
      </c>
      <c r="D124" s="1" t="s">
        <v>53</v>
      </c>
      <c r="E124" s="1" t="s">
        <v>49</v>
      </c>
      <c r="F124">
        <v>2494</v>
      </c>
      <c r="G124">
        <v>494</v>
      </c>
      <c r="H124">
        <v>55</v>
      </c>
      <c r="I124">
        <v>3043</v>
      </c>
      <c r="J124">
        <v>22580</v>
      </c>
      <c r="K124">
        <v>0.13476527900797167</v>
      </c>
      <c r="L124">
        <v>22214</v>
      </c>
      <c r="M124">
        <v>109</v>
      </c>
      <c r="N124" s="1" t="s">
        <v>19</v>
      </c>
      <c r="O124" s="1" t="s">
        <v>45</v>
      </c>
      <c r="P124" s="1" t="s">
        <v>14</v>
      </c>
      <c r="Q124">
        <v>0.13476527900797167</v>
      </c>
    </row>
    <row r="125" spans="1:17">
      <c r="A125" s="1" t="s">
        <v>137</v>
      </c>
      <c r="B125" s="1" t="s">
        <v>17</v>
      </c>
      <c r="C125" s="9">
        <v>45678</v>
      </c>
      <c r="D125" s="1" t="s">
        <v>53</v>
      </c>
      <c r="E125" s="1" t="s">
        <v>49</v>
      </c>
      <c r="F125">
        <v>2494</v>
      </c>
      <c r="G125">
        <v>494</v>
      </c>
      <c r="H125">
        <v>55</v>
      </c>
      <c r="I125">
        <v>3043</v>
      </c>
      <c r="J125">
        <v>22580</v>
      </c>
      <c r="K125">
        <v>0.13476527900797167</v>
      </c>
      <c r="L125">
        <v>22214</v>
      </c>
      <c r="M125">
        <v>109</v>
      </c>
      <c r="N125" s="1" t="s">
        <v>19</v>
      </c>
      <c r="O125" s="1" t="s">
        <v>46</v>
      </c>
      <c r="P125" s="1" t="s">
        <v>18</v>
      </c>
      <c r="Q125">
        <v>0.13476527900797167</v>
      </c>
    </row>
    <row r="126" spans="1:17">
      <c r="A126" s="1" t="s">
        <v>138</v>
      </c>
      <c r="B126" s="1" t="s">
        <v>12</v>
      </c>
      <c r="C126" s="9">
        <v>45304</v>
      </c>
      <c r="D126" s="1" t="s">
        <v>78</v>
      </c>
      <c r="E126" s="1" t="s">
        <v>54</v>
      </c>
      <c r="F126">
        <v>4781</v>
      </c>
      <c r="G126">
        <v>191</v>
      </c>
      <c r="H126">
        <v>122</v>
      </c>
      <c r="I126">
        <v>5094</v>
      </c>
      <c r="J126">
        <v>35535</v>
      </c>
      <c r="K126">
        <v>0.14335162515829464</v>
      </c>
      <c r="L126">
        <v>50777</v>
      </c>
      <c r="M126">
        <v>128</v>
      </c>
      <c r="N126" s="1" t="s">
        <v>9</v>
      </c>
      <c r="O126" s="1" t="s">
        <v>45</v>
      </c>
      <c r="P126" s="1" t="s">
        <v>26</v>
      </c>
      <c r="Q126">
        <v>0.14335162515829464</v>
      </c>
    </row>
    <row r="127" spans="1:17">
      <c r="A127" s="1" t="s">
        <v>138</v>
      </c>
      <c r="B127" s="1" t="s">
        <v>12</v>
      </c>
      <c r="C127" s="9">
        <v>45304</v>
      </c>
      <c r="D127" s="1" t="s">
        <v>78</v>
      </c>
      <c r="E127" s="1" t="s">
        <v>54</v>
      </c>
      <c r="F127">
        <v>4781</v>
      </c>
      <c r="G127">
        <v>191</v>
      </c>
      <c r="H127">
        <v>122</v>
      </c>
      <c r="I127">
        <v>5094</v>
      </c>
      <c r="J127">
        <v>35535</v>
      </c>
      <c r="K127">
        <v>0.14335162515829464</v>
      </c>
      <c r="L127">
        <v>50777</v>
      </c>
      <c r="M127">
        <v>128</v>
      </c>
      <c r="N127" s="1" t="s">
        <v>9</v>
      </c>
      <c r="O127" s="1" t="s">
        <v>46</v>
      </c>
      <c r="P127" s="1" t="s">
        <v>22</v>
      </c>
      <c r="Q127">
        <v>0.14335162515829464</v>
      </c>
    </row>
    <row r="128" spans="1:17">
      <c r="A128" s="1" t="s">
        <v>139</v>
      </c>
      <c r="B128" s="1" t="s">
        <v>11</v>
      </c>
      <c r="C128" s="9">
        <v>45825</v>
      </c>
      <c r="D128" s="1" t="s">
        <v>48</v>
      </c>
      <c r="E128" s="1" t="s">
        <v>58</v>
      </c>
      <c r="F128">
        <v>2284</v>
      </c>
      <c r="G128">
        <v>187</v>
      </c>
      <c r="H128">
        <v>260</v>
      </c>
      <c r="I128">
        <v>2731</v>
      </c>
      <c r="J128">
        <v>37400</v>
      </c>
      <c r="K128">
        <v>7.3021390374331557E-2</v>
      </c>
      <c r="L128">
        <v>65014</v>
      </c>
      <c r="M128">
        <v>157</v>
      </c>
      <c r="N128" s="1" t="s">
        <v>19</v>
      </c>
      <c r="O128" s="1" t="s">
        <v>45</v>
      </c>
      <c r="P128" s="1" t="s">
        <v>22</v>
      </c>
      <c r="Q128">
        <v>7.3021390374331557E-2</v>
      </c>
    </row>
    <row r="129" spans="1:17">
      <c r="A129" s="1" t="s">
        <v>139</v>
      </c>
      <c r="B129" s="1" t="s">
        <v>11</v>
      </c>
      <c r="C129" s="9">
        <v>45825</v>
      </c>
      <c r="D129" s="1" t="s">
        <v>48</v>
      </c>
      <c r="E129" s="1" t="s">
        <v>58</v>
      </c>
      <c r="F129">
        <v>2284</v>
      </c>
      <c r="G129">
        <v>187</v>
      </c>
      <c r="H129">
        <v>260</v>
      </c>
      <c r="I129">
        <v>2731</v>
      </c>
      <c r="J129">
        <v>37400</v>
      </c>
      <c r="K129">
        <v>7.3021390374331557E-2</v>
      </c>
      <c r="L129">
        <v>65014</v>
      </c>
      <c r="M129">
        <v>157</v>
      </c>
      <c r="N129" s="1" t="s">
        <v>19</v>
      </c>
      <c r="O129" s="1" t="s">
        <v>46</v>
      </c>
      <c r="P129" s="1" t="s">
        <v>18</v>
      </c>
      <c r="Q129">
        <v>7.3021390374331557E-2</v>
      </c>
    </row>
    <row r="130" spans="1:17">
      <c r="A130" s="1" t="s">
        <v>140</v>
      </c>
      <c r="B130" s="1" t="s">
        <v>17</v>
      </c>
      <c r="C130" s="9">
        <v>45723</v>
      </c>
      <c r="D130" s="1" t="s">
        <v>48</v>
      </c>
      <c r="E130" s="1" t="s">
        <v>62</v>
      </c>
      <c r="F130">
        <v>4234</v>
      </c>
      <c r="G130">
        <v>486</v>
      </c>
      <c r="H130">
        <v>276</v>
      </c>
      <c r="I130">
        <v>4996</v>
      </c>
      <c r="J130">
        <v>56623</v>
      </c>
      <c r="K130">
        <v>8.8232696960599044E-2</v>
      </c>
      <c r="L130">
        <v>41343</v>
      </c>
      <c r="M130">
        <v>184</v>
      </c>
      <c r="N130" s="1" t="s">
        <v>23</v>
      </c>
      <c r="O130" s="1" t="s">
        <v>45</v>
      </c>
      <c r="P130" s="1" t="s">
        <v>22</v>
      </c>
      <c r="Q130">
        <v>8.8232696960599044E-2</v>
      </c>
    </row>
    <row r="131" spans="1:17">
      <c r="A131" s="1" t="s">
        <v>141</v>
      </c>
      <c r="B131" s="1" t="s">
        <v>11</v>
      </c>
      <c r="C131" s="9">
        <v>45530</v>
      </c>
      <c r="D131" s="1" t="s">
        <v>48</v>
      </c>
      <c r="E131" s="1" t="s">
        <v>73</v>
      </c>
      <c r="F131">
        <v>2102</v>
      </c>
      <c r="G131">
        <v>181</v>
      </c>
      <c r="H131">
        <v>306</v>
      </c>
      <c r="I131">
        <v>2589</v>
      </c>
      <c r="J131">
        <v>43650</v>
      </c>
      <c r="K131">
        <v>5.9312714776632303E-2</v>
      </c>
      <c r="L131">
        <v>50079</v>
      </c>
      <c r="M131">
        <v>182</v>
      </c>
      <c r="N131" s="1" t="s">
        <v>23</v>
      </c>
      <c r="O131" s="1" t="s">
        <v>45</v>
      </c>
      <c r="P131" s="1" t="s">
        <v>26</v>
      </c>
      <c r="Q131">
        <v>5.9312714776632303E-2</v>
      </c>
    </row>
    <row r="132" spans="1:17">
      <c r="A132" s="1" t="s">
        <v>142</v>
      </c>
      <c r="B132" s="1" t="s">
        <v>17</v>
      </c>
      <c r="C132" s="9">
        <v>45660</v>
      </c>
      <c r="D132" s="1" t="s">
        <v>53</v>
      </c>
      <c r="E132" s="1" t="s">
        <v>62</v>
      </c>
      <c r="F132">
        <v>4845</v>
      </c>
      <c r="G132">
        <v>158</v>
      </c>
      <c r="H132">
        <v>84</v>
      </c>
      <c r="I132">
        <v>5087</v>
      </c>
      <c r="J132">
        <v>34578</v>
      </c>
      <c r="K132">
        <v>0.1471166637746544</v>
      </c>
      <c r="L132">
        <v>51480</v>
      </c>
      <c r="M132">
        <v>180</v>
      </c>
      <c r="N132" s="1" t="s">
        <v>19</v>
      </c>
      <c r="O132" s="1" t="s">
        <v>45</v>
      </c>
      <c r="P132" s="1" t="s">
        <v>22</v>
      </c>
      <c r="Q132">
        <v>0.1471166637746544</v>
      </c>
    </row>
    <row r="133" spans="1:17">
      <c r="A133" s="1" t="s">
        <v>142</v>
      </c>
      <c r="B133" s="1" t="s">
        <v>17</v>
      </c>
      <c r="C133" s="9">
        <v>45660</v>
      </c>
      <c r="D133" s="1" t="s">
        <v>53</v>
      </c>
      <c r="E133" s="1" t="s">
        <v>62</v>
      </c>
      <c r="F133">
        <v>4845</v>
      </c>
      <c r="G133">
        <v>158</v>
      </c>
      <c r="H133">
        <v>84</v>
      </c>
      <c r="I133">
        <v>5087</v>
      </c>
      <c r="J133">
        <v>34578</v>
      </c>
      <c r="K133">
        <v>0.1471166637746544</v>
      </c>
      <c r="L133">
        <v>51480</v>
      </c>
      <c r="M133">
        <v>180</v>
      </c>
      <c r="N133" s="1" t="s">
        <v>19</v>
      </c>
      <c r="O133" s="1" t="s">
        <v>46</v>
      </c>
      <c r="P133" s="1" t="s">
        <v>18</v>
      </c>
      <c r="Q133">
        <v>0.1471166637746544</v>
      </c>
    </row>
    <row r="134" spans="1:17">
      <c r="A134" s="1" t="s">
        <v>143</v>
      </c>
      <c r="B134" s="1" t="s">
        <v>17</v>
      </c>
      <c r="C134" s="9">
        <v>45507</v>
      </c>
      <c r="D134" s="1" t="s">
        <v>48</v>
      </c>
      <c r="E134" s="1" t="s">
        <v>73</v>
      </c>
      <c r="F134">
        <v>4247</v>
      </c>
      <c r="G134">
        <v>390</v>
      </c>
      <c r="H134">
        <v>213</v>
      </c>
      <c r="I134">
        <v>4850</v>
      </c>
      <c r="J134">
        <v>29785</v>
      </c>
      <c r="K134">
        <v>0.16283364109451065</v>
      </c>
      <c r="L134">
        <v>57768</v>
      </c>
      <c r="M134">
        <v>122</v>
      </c>
      <c r="N134" s="1" t="s">
        <v>19</v>
      </c>
      <c r="O134" s="1" t="s">
        <v>45</v>
      </c>
      <c r="P134" s="1" t="s">
        <v>18</v>
      </c>
      <c r="Q134">
        <v>0.16283364109451065</v>
      </c>
    </row>
    <row r="135" spans="1:17">
      <c r="A135" s="1" t="s">
        <v>144</v>
      </c>
      <c r="B135" s="1" t="s">
        <v>11</v>
      </c>
      <c r="C135" s="9">
        <v>45522</v>
      </c>
      <c r="D135" s="1" t="s">
        <v>48</v>
      </c>
      <c r="E135" s="1" t="s">
        <v>51</v>
      </c>
      <c r="F135">
        <v>2965</v>
      </c>
      <c r="G135">
        <v>328</v>
      </c>
      <c r="H135">
        <v>171</v>
      </c>
      <c r="I135">
        <v>3464</v>
      </c>
      <c r="J135">
        <v>57685</v>
      </c>
      <c r="K135">
        <v>6.0050273034584378E-2</v>
      </c>
      <c r="L135">
        <v>67536</v>
      </c>
      <c r="M135">
        <v>264</v>
      </c>
      <c r="N135" s="1" t="s">
        <v>19</v>
      </c>
      <c r="O135" s="1" t="s">
        <v>45</v>
      </c>
      <c r="P135" s="1" t="s">
        <v>22</v>
      </c>
      <c r="Q135">
        <v>6.0050273034584378E-2</v>
      </c>
    </row>
    <row r="136" spans="1:17">
      <c r="A136" s="1" t="s">
        <v>144</v>
      </c>
      <c r="B136" s="1" t="s">
        <v>11</v>
      </c>
      <c r="C136" s="9">
        <v>45522</v>
      </c>
      <c r="D136" s="1" t="s">
        <v>48</v>
      </c>
      <c r="E136" s="1" t="s">
        <v>51</v>
      </c>
      <c r="F136">
        <v>2965</v>
      </c>
      <c r="G136">
        <v>328</v>
      </c>
      <c r="H136">
        <v>171</v>
      </c>
      <c r="I136">
        <v>3464</v>
      </c>
      <c r="J136">
        <v>57685</v>
      </c>
      <c r="K136">
        <v>6.0050273034584378E-2</v>
      </c>
      <c r="L136">
        <v>67536</v>
      </c>
      <c r="M136">
        <v>264</v>
      </c>
      <c r="N136" s="1" t="s">
        <v>19</v>
      </c>
      <c r="O136" s="1" t="s">
        <v>46</v>
      </c>
      <c r="P136" s="1" t="s">
        <v>18</v>
      </c>
      <c r="Q136">
        <v>6.0050273034584378E-2</v>
      </c>
    </row>
    <row r="137" spans="1:17">
      <c r="A137" s="1" t="s">
        <v>145</v>
      </c>
      <c r="B137" s="1" t="s">
        <v>17</v>
      </c>
      <c r="C137" s="9">
        <v>45791</v>
      </c>
      <c r="D137" s="1" t="s">
        <v>53</v>
      </c>
      <c r="E137" s="1" t="s">
        <v>56</v>
      </c>
      <c r="F137">
        <v>1371</v>
      </c>
      <c r="G137">
        <v>139</v>
      </c>
      <c r="H137">
        <v>96</v>
      </c>
      <c r="I137">
        <v>1606</v>
      </c>
      <c r="J137">
        <v>36140</v>
      </c>
      <c r="K137">
        <v>4.4438295517432211E-2</v>
      </c>
      <c r="L137">
        <v>39395</v>
      </c>
      <c r="M137">
        <v>169</v>
      </c>
      <c r="N137" s="1" t="s">
        <v>19</v>
      </c>
      <c r="O137" s="1" t="s">
        <v>45</v>
      </c>
      <c r="P137" s="1" t="s">
        <v>22</v>
      </c>
      <c r="Q137">
        <v>4.4438295517432211E-2</v>
      </c>
    </row>
    <row r="138" spans="1:17">
      <c r="A138" s="1" t="s">
        <v>145</v>
      </c>
      <c r="B138" s="1" t="s">
        <v>17</v>
      </c>
      <c r="C138" s="9">
        <v>45791</v>
      </c>
      <c r="D138" s="1" t="s">
        <v>53</v>
      </c>
      <c r="E138" s="1" t="s">
        <v>56</v>
      </c>
      <c r="F138">
        <v>1371</v>
      </c>
      <c r="G138">
        <v>139</v>
      </c>
      <c r="H138">
        <v>96</v>
      </c>
      <c r="I138">
        <v>1606</v>
      </c>
      <c r="J138">
        <v>36140</v>
      </c>
      <c r="K138">
        <v>4.4438295517432211E-2</v>
      </c>
      <c r="L138">
        <v>39395</v>
      </c>
      <c r="M138">
        <v>169</v>
      </c>
      <c r="N138" s="1" t="s">
        <v>19</v>
      </c>
      <c r="O138" s="1" t="s">
        <v>46</v>
      </c>
      <c r="P138" s="1" t="s">
        <v>18</v>
      </c>
      <c r="Q138">
        <v>4.4438295517432211E-2</v>
      </c>
    </row>
    <row r="139" spans="1:17">
      <c r="A139" s="1" t="s">
        <v>146</v>
      </c>
      <c r="B139" s="1" t="s">
        <v>17</v>
      </c>
      <c r="C139" s="9">
        <v>45405</v>
      </c>
      <c r="D139" s="1" t="s">
        <v>53</v>
      </c>
      <c r="E139" s="1" t="s">
        <v>49</v>
      </c>
      <c r="F139">
        <v>2683</v>
      </c>
      <c r="G139">
        <v>496</v>
      </c>
      <c r="H139">
        <v>89</v>
      </c>
      <c r="I139">
        <v>3268</v>
      </c>
      <c r="J139">
        <v>53435</v>
      </c>
      <c r="K139">
        <v>6.1158416768035934E-2</v>
      </c>
      <c r="L139">
        <v>30334</v>
      </c>
      <c r="M139">
        <v>160</v>
      </c>
      <c r="N139" s="1" t="s">
        <v>19</v>
      </c>
      <c r="O139" s="1" t="s">
        <v>45</v>
      </c>
      <c r="P139" s="1" t="s">
        <v>22</v>
      </c>
      <c r="Q139">
        <v>6.1158416768035934E-2</v>
      </c>
    </row>
    <row r="140" spans="1:17">
      <c r="A140" s="1" t="s">
        <v>146</v>
      </c>
      <c r="B140" s="1" t="s">
        <v>17</v>
      </c>
      <c r="C140" s="9">
        <v>45405</v>
      </c>
      <c r="D140" s="1" t="s">
        <v>53</v>
      </c>
      <c r="E140" s="1" t="s">
        <v>49</v>
      </c>
      <c r="F140">
        <v>2683</v>
      </c>
      <c r="G140">
        <v>496</v>
      </c>
      <c r="H140">
        <v>89</v>
      </c>
      <c r="I140">
        <v>3268</v>
      </c>
      <c r="J140">
        <v>53435</v>
      </c>
      <c r="K140">
        <v>6.1158416768035934E-2</v>
      </c>
      <c r="L140">
        <v>30334</v>
      </c>
      <c r="M140">
        <v>160</v>
      </c>
      <c r="N140" s="1" t="s">
        <v>19</v>
      </c>
      <c r="O140" s="1" t="s">
        <v>46</v>
      </c>
      <c r="P140" s="1" t="s">
        <v>18</v>
      </c>
      <c r="Q140">
        <v>6.1158416768035934E-2</v>
      </c>
    </row>
    <row r="141" spans="1:17">
      <c r="A141" s="1" t="s">
        <v>147</v>
      </c>
      <c r="B141" s="1" t="s">
        <v>17</v>
      </c>
      <c r="C141" s="9">
        <v>45705</v>
      </c>
      <c r="D141" s="1" t="s">
        <v>53</v>
      </c>
      <c r="E141" s="1" t="s">
        <v>60</v>
      </c>
      <c r="F141">
        <v>4796</v>
      </c>
      <c r="G141">
        <v>427</v>
      </c>
      <c r="H141">
        <v>339</v>
      </c>
      <c r="I141">
        <v>5562</v>
      </c>
      <c r="J141">
        <v>30752</v>
      </c>
      <c r="K141">
        <v>0.18086628511966701</v>
      </c>
      <c r="L141">
        <v>33870</v>
      </c>
      <c r="M141">
        <v>298</v>
      </c>
      <c r="N141" s="1" t="s">
        <v>19</v>
      </c>
      <c r="O141" s="1" t="s">
        <v>45</v>
      </c>
      <c r="P141" s="1" t="s">
        <v>22</v>
      </c>
      <c r="Q141">
        <v>0.18086628511966701</v>
      </c>
    </row>
    <row r="142" spans="1:17">
      <c r="A142" s="1" t="s">
        <v>147</v>
      </c>
      <c r="B142" s="1" t="s">
        <v>17</v>
      </c>
      <c r="C142" s="9">
        <v>45705</v>
      </c>
      <c r="D142" s="1" t="s">
        <v>53</v>
      </c>
      <c r="E142" s="1" t="s">
        <v>60</v>
      </c>
      <c r="F142">
        <v>4796</v>
      </c>
      <c r="G142">
        <v>427</v>
      </c>
      <c r="H142">
        <v>339</v>
      </c>
      <c r="I142">
        <v>5562</v>
      </c>
      <c r="J142">
        <v>30752</v>
      </c>
      <c r="K142">
        <v>0.18086628511966701</v>
      </c>
      <c r="L142">
        <v>33870</v>
      </c>
      <c r="M142">
        <v>298</v>
      </c>
      <c r="N142" s="1" t="s">
        <v>19</v>
      </c>
      <c r="O142" s="1" t="s">
        <v>46</v>
      </c>
      <c r="P142" s="1" t="s">
        <v>18</v>
      </c>
      <c r="Q142">
        <v>0.18086628511966701</v>
      </c>
    </row>
    <row r="143" spans="1:17">
      <c r="A143" s="1" t="s">
        <v>148</v>
      </c>
      <c r="B143" s="1" t="s">
        <v>11</v>
      </c>
      <c r="C143" s="9">
        <v>45630</v>
      </c>
      <c r="D143" s="1" t="s">
        <v>48</v>
      </c>
      <c r="E143" s="1" t="s">
        <v>56</v>
      </c>
      <c r="F143">
        <v>2601</v>
      </c>
      <c r="G143">
        <v>336</v>
      </c>
      <c r="H143">
        <v>260</v>
      </c>
      <c r="I143">
        <v>3197</v>
      </c>
      <c r="J143">
        <v>32368</v>
      </c>
      <c r="K143">
        <v>9.8770390509144837E-2</v>
      </c>
      <c r="L143">
        <v>49028</v>
      </c>
      <c r="M143">
        <v>120</v>
      </c>
      <c r="N143" s="1" t="s">
        <v>19</v>
      </c>
      <c r="O143" s="1" t="s">
        <v>45</v>
      </c>
      <c r="P143" s="1" t="s">
        <v>22</v>
      </c>
      <c r="Q143">
        <v>9.8770390509144837E-2</v>
      </c>
    </row>
    <row r="144" spans="1:17">
      <c r="A144" s="1" t="s">
        <v>148</v>
      </c>
      <c r="B144" s="1" t="s">
        <v>11</v>
      </c>
      <c r="C144" s="9">
        <v>45630</v>
      </c>
      <c r="D144" s="1" t="s">
        <v>48</v>
      </c>
      <c r="E144" s="1" t="s">
        <v>56</v>
      </c>
      <c r="F144">
        <v>2601</v>
      </c>
      <c r="G144">
        <v>336</v>
      </c>
      <c r="H144">
        <v>260</v>
      </c>
      <c r="I144">
        <v>3197</v>
      </c>
      <c r="J144">
        <v>32368</v>
      </c>
      <c r="K144">
        <v>9.8770390509144837E-2</v>
      </c>
      <c r="L144">
        <v>49028</v>
      </c>
      <c r="M144">
        <v>120</v>
      </c>
      <c r="N144" s="1" t="s">
        <v>19</v>
      </c>
      <c r="O144" s="1" t="s">
        <v>46</v>
      </c>
      <c r="P144" s="1" t="s">
        <v>18</v>
      </c>
      <c r="Q144">
        <v>9.8770390509144837E-2</v>
      </c>
    </row>
    <row r="145" spans="1:17">
      <c r="A145" s="1" t="s">
        <v>149</v>
      </c>
      <c r="B145" s="1" t="s">
        <v>17</v>
      </c>
      <c r="C145" s="9">
        <v>45495</v>
      </c>
      <c r="D145" s="1" t="s">
        <v>53</v>
      </c>
      <c r="E145" s="1" t="s">
        <v>56</v>
      </c>
      <c r="F145">
        <v>3336</v>
      </c>
      <c r="G145">
        <v>229</v>
      </c>
      <c r="H145">
        <v>337</v>
      </c>
      <c r="I145">
        <v>3902</v>
      </c>
      <c r="J145">
        <v>22117</v>
      </c>
      <c r="K145">
        <v>0.17642537414658407</v>
      </c>
      <c r="L145">
        <v>26205</v>
      </c>
      <c r="M145">
        <v>160</v>
      </c>
      <c r="N145" s="1" t="s">
        <v>19</v>
      </c>
      <c r="O145" s="1" t="s">
        <v>45</v>
      </c>
      <c r="P145" s="1" t="s">
        <v>14</v>
      </c>
      <c r="Q145">
        <v>0.17642537414658407</v>
      </c>
    </row>
    <row r="146" spans="1:17">
      <c r="A146" s="1" t="s">
        <v>149</v>
      </c>
      <c r="B146" s="1" t="s">
        <v>17</v>
      </c>
      <c r="C146" s="9">
        <v>45495</v>
      </c>
      <c r="D146" s="1" t="s">
        <v>53</v>
      </c>
      <c r="E146" s="1" t="s">
        <v>56</v>
      </c>
      <c r="F146">
        <v>3336</v>
      </c>
      <c r="G146">
        <v>229</v>
      </c>
      <c r="H146">
        <v>337</v>
      </c>
      <c r="I146">
        <v>3902</v>
      </c>
      <c r="J146">
        <v>22117</v>
      </c>
      <c r="K146">
        <v>0.17642537414658407</v>
      </c>
      <c r="L146">
        <v>26205</v>
      </c>
      <c r="M146">
        <v>160</v>
      </c>
      <c r="N146" s="1" t="s">
        <v>19</v>
      </c>
      <c r="O146" s="1" t="s">
        <v>46</v>
      </c>
      <c r="P146" s="1" t="s">
        <v>18</v>
      </c>
      <c r="Q146">
        <v>0.17642537414658407</v>
      </c>
    </row>
    <row r="147" spans="1:17">
      <c r="A147" s="1" t="s">
        <v>150</v>
      </c>
      <c r="B147" s="1" t="s">
        <v>17</v>
      </c>
      <c r="C147" s="9">
        <v>45774</v>
      </c>
      <c r="D147" s="1" t="s">
        <v>48</v>
      </c>
      <c r="E147" s="1" t="s">
        <v>51</v>
      </c>
      <c r="F147">
        <v>1165</v>
      </c>
      <c r="G147">
        <v>294</v>
      </c>
      <c r="H147">
        <v>163</v>
      </c>
      <c r="I147">
        <v>1622</v>
      </c>
      <c r="J147">
        <v>20659</v>
      </c>
      <c r="K147">
        <v>7.8512996756861422E-2</v>
      </c>
      <c r="L147">
        <v>45926</v>
      </c>
      <c r="M147">
        <v>111</v>
      </c>
      <c r="N147" s="1" t="s">
        <v>23</v>
      </c>
      <c r="O147" s="1" t="s">
        <v>45</v>
      </c>
      <c r="P147" s="1" t="s">
        <v>22</v>
      </c>
      <c r="Q147">
        <v>7.8512996756861422E-2</v>
      </c>
    </row>
    <row r="148" spans="1:17">
      <c r="A148" s="1" t="s">
        <v>151</v>
      </c>
      <c r="B148" s="1" t="s">
        <v>12</v>
      </c>
      <c r="C148" s="9">
        <v>45376</v>
      </c>
      <c r="D148" s="1" t="s">
        <v>78</v>
      </c>
      <c r="E148" s="1" t="s">
        <v>51</v>
      </c>
      <c r="F148">
        <v>1948</v>
      </c>
      <c r="G148">
        <v>155</v>
      </c>
      <c r="H148">
        <v>315</v>
      </c>
      <c r="I148">
        <v>2418</v>
      </c>
      <c r="J148">
        <v>30321</v>
      </c>
      <c r="K148">
        <v>7.974671020085089E-2</v>
      </c>
      <c r="L148">
        <v>57121</v>
      </c>
      <c r="M148">
        <v>82</v>
      </c>
      <c r="N148" s="1" t="s">
        <v>9</v>
      </c>
      <c r="O148" s="1" t="s">
        <v>45</v>
      </c>
      <c r="P148" s="1" t="s">
        <v>26</v>
      </c>
      <c r="Q148">
        <v>7.974671020085089E-2</v>
      </c>
    </row>
    <row r="149" spans="1:17">
      <c r="A149" s="1" t="s">
        <v>151</v>
      </c>
      <c r="B149" s="1" t="s">
        <v>12</v>
      </c>
      <c r="C149" s="9">
        <v>45376</v>
      </c>
      <c r="D149" s="1" t="s">
        <v>78</v>
      </c>
      <c r="E149" s="1" t="s">
        <v>51</v>
      </c>
      <c r="F149">
        <v>1948</v>
      </c>
      <c r="G149">
        <v>155</v>
      </c>
      <c r="H149">
        <v>315</v>
      </c>
      <c r="I149">
        <v>2418</v>
      </c>
      <c r="J149">
        <v>30321</v>
      </c>
      <c r="K149">
        <v>7.974671020085089E-2</v>
      </c>
      <c r="L149">
        <v>57121</v>
      </c>
      <c r="M149">
        <v>82</v>
      </c>
      <c r="N149" s="1" t="s">
        <v>9</v>
      </c>
      <c r="O149" s="1" t="s">
        <v>46</v>
      </c>
      <c r="P149" s="1" t="s">
        <v>22</v>
      </c>
      <c r="Q149">
        <v>7.974671020085089E-2</v>
      </c>
    </row>
    <row r="150" spans="1:17">
      <c r="A150" s="1" t="s">
        <v>152</v>
      </c>
      <c r="B150" s="1" t="s">
        <v>11</v>
      </c>
      <c r="C150" s="9">
        <v>45351</v>
      </c>
      <c r="D150" s="1" t="s">
        <v>48</v>
      </c>
      <c r="E150" s="1" t="s">
        <v>71</v>
      </c>
      <c r="F150">
        <v>1100</v>
      </c>
      <c r="G150">
        <v>229</v>
      </c>
      <c r="H150">
        <v>312</v>
      </c>
      <c r="I150">
        <v>1641</v>
      </c>
      <c r="J150">
        <v>25641</v>
      </c>
      <c r="K150">
        <v>6.3999063999063993E-2</v>
      </c>
      <c r="L150">
        <v>34601</v>
      </c>
      <c r="M150">
        <v>169</v>
      </c>
      <c r="N150" s="1" t="s">
        <v>23</v>
      </c>
      <c r="O150" s="1" t="s">
        <v>45</v>
      </c>
      <c r="P150" s="1" t="s">
        <v>26</v>
      </c>
      <c r="Q150">
        <v>6.3999063999063993E-2</v>
      </c>
    </row>
    <row r="151" spans="1:17">
      <c r="A151" s="1" t="s">
        <v>153</v>
      </c>
      <c r="B151" s="1" t="s">
        <v>17</v>
      </c>
      <c r="C151" s="9">
        <v>45609</v>
      </c>
      <c r="D151" s="1" t="s">
        <v>53</v>
      </c>
      <c r="E151" s="1" t="s">
        <v>65</v>
      </c>
      <c r="F151">
        <v>4628</v>
      </c>
      <c r="G151">
        <v>257</v>
      </c>
      <c r="H151">
        <v>397</v>
      </c>
      <c r="I151">
        <v>5282</v>
      </c>
      <c r="J151">
        <v>36686</v>
      </c>
      <c r="K151">
        <v>0.1439786294499264</v>
      </c>
      <c r="L151">
        <v>54683</v>
      </c>
      <c r="M151">
        <v>98</v>
      </c>
      <c r="N151" s="1" t="s">
        <v>19</v>
      </c>
      <c r="O151" s="1" t="s">
        <v>45</v>
      </c>
      <c r="P151" s="1" t="s">
        <v>22</v>
      </c>
      <c r="Q151">
        <v>0.1439786294499264</v>
      </c>
    </row>
    <row r="152" spans="1:17">
      <c r="A152" s="1" t="s">
        <v>153</v>
      </c>
      <c r="B152" s="1" t="s">
        <v>17</v>
      </c>
      <c r="C152" s="9">
        <v>45609</v>
      </c>
      <c r="D152" s="1" t="s">
        <v>53</v>
      </c>
      <c r="E152" s="1" t="s">
        <v>65</v>
      </c>
      <c r="F152">
        <v>4628</v>
      </c>
      <c r="G152">
        <v>257</v>
      </c>
      <c r="H152">
        <v>397</v>
      </c>
      <c r="I152">
        <v>5282</v>
      </c>
      <c r="J152">
        <v>36686</v>
      </c>
      <c r="K152">
        <v>0.1439786294499264</v>
      </c>
      <c r="L152">
        <v>54683</v>
      </c>
      <c r="M152">
        <v>98</v>
      </c>
      <c r="N152" s="1" t="s">
        <v>19</v>
      </c>
      <c r="O152" s="1" t="s">
        <v>46</v>
      </c>
      <c r="P152" s="1" t="s">
        <v>18</v>
      </c>
      <c r="Q152">
        <v>0.1439786294499264</v>
      </c>
    </row>
    <row r="153" spans="1:17">
      <c r="A153" s="1" t="s">
        <v>154</v>
      </c>
      <c r="B153" s="1" t="s">
        <v>11</v>
      </c>
      <c r="C153" s="9">
        <v>45373</v>
      </c>
      <c r="D153" s="1" t="s">
        <v>53</v>
      </c>
      <c r="E153" s="1" t="s">
        <v>49</v>
      </c>
      <c r="F153">
        <v>2319</v>
      </c>
      <c r="G153">
        <v>484</v>
      </c>
      <c r="H153">
        <v>193</v>
      </c>
      <c r="I153">
        <v>2996</v>
      </c>
      <c r="J153">
        <v>21202</v>
      </c>
      <c r="K153">
        <v>0.14130742382794076</v>
      </c>
      <c r="L153">
        <v>18091</v>
      </c>
      <c r="M153">
        <v>241</v>
      </c>
      <c r="N153" s="1" t="s">
        <v>15</v>
      </c>
      <c r="O153" s="1" t="s">
        <v>45</v>
      </c>
      <c r="P153" s="1" t="s">
        <v>18</v>
      </c>
      <c r="Q153">
        <v>0.14130742382794076</v>
      </c>
    </row>
    <row r="154" spans="1:17">
      <c r="A154" s="1" t="s">
        <v>155</v>
      </c>
      <c r="B154" s="1" t="s">
        <v>17</v>
      </c>
      <c r="C154" s="9">
        <v>45367</v>
      </c>
      <c r="D154" s="1" t="s">
        <v>53</v>
      </c>
      <c r="E154" s="1" t="s">
        <v>56</v>
      </c>
      <c r="F154">
        <v>2895</v>
      </c>
      <c r="G154">
        <v>292</v>
      </c>
      <c r="H154">
        <v>90</v>
      </c>
      <c r="I154">
        <v>3277</v>
      </c>
      <c r="J154">
        <v>24223</v>
      </c>
      <c r="K154">
        <v>0.13528464682326713</v>
      </c>
      <c r="L154">
        <v>54626</v>
      </c>
      <c r="M154">
        <v>114</v>
      </c>
      <c r="N154" s="1" t="s">
        <v>19</v>
      </c>
      <c r="O154" s="1" t="s">
        <v>45</v>
      </c>
      <c r="P154" s="1" t="s">
        <v>22</v>
      </c>
      <c r="Q154">
        <v>0.13528464682326713</v>
      </c>
    </row>
    <row r="155" spans="1:17">
      <c r="A155" s="1" t="s">
        <v>155</v>
      </c>
      <c r="B155" s="1" t="s">
        <v>17</v>
      </c>
      <c r="C155" s="9">
        <v>45367</v>
      </c>
      <c r="D155" s="1" t="s">
        <v>53</v>
      </c>
      <c r="E155" s="1" t="s">
        <v>56</v>
      </c>
      <c r="F155">
        <v>2895</v>
      </c>
      <c r="G155">
        <v>292</v>
      </c>
      <c r="H155">
        <v>90</v>
      </c>
      <c r="I155">
        <v>3277</v>
      </c>
      <c r="J155">
        <v>24223</v>
      </c>
      <c r="K155">
        <v>0.13528464682326713</v>
      </c>
      <c r="L155">
        <v>54626</v>
      </c>
      <c r="M155">
        <v>114</v>
      </c>
      <c r="N155" s="1" t="s">
        <v>19</v>
      </c>
      <c r="O155" s="1" t="s">
        <v>46</v>
      </c>
      <c r="P155" s="1" t="s">
        <v>18</v>
      </c>
      <c r="Q155">
        <v>0.13528464682326713</v>
      </c>
    </row>
    <row r="156" spans="1:17">
      <c r="A156" s="1" t="s">
        <v>156</v>
      </c>
      <c r="B156" s="1" t="s">
        <v>11</v>
      </c>
      <c r="C156" s="9">
        <v>45317</v>
      </c>
      <c r="D156" s="1" t="s">
        <v>48</v>
      </c>
      <c r="E156" s="1" t="s">
        <v>60</v>
      </c>
      <c r="F156">
        <v>3878</v>
      </c>
      <c r="G156">
        <v>431</v>
      </c>
      <c r="H156">
        <v>97</v>
      </c>
      <c r="I156">
        <v>4406</v>
      </c>
      <c r="J156">
        <v>41763</v>
      </c>
      <c r="K156">
        <v>0.10550008380623997</v>
      </c>
      <c r="L156">
        <v>29729</v>
      </c>
      <c r="M156">
        <v>191</v>
      </c>
      <c r="N156" s="1" t="s">
        <v>23</v>
      </c>
      <c r="O156" s="1" t="s">
        <v>45</v>
      </c>
      <c r="P156" s="1" t="s">
        <v>26</v>
      </c>
      <c r="Q156">
        <v>0.10550008380623997</v>
      </c>
    </row>
    <row r="157" spans="1:17">
      <c r="A157" s="1" t="s">
        <v>157</v>
      </c>
      <c r="B157" s="1" t="s">
        <v>17</v>
      </c>
      <c r="C157" s="9">
        <v>45366</v>
      </c>
      <c r="D157" s="1" t="s">
        <v>53</v>
      </c>
      <c r="E157" s="1" t="s">
        <v>62</v>
      </c>
      <c r="F157">
        <v>4969</v>
      </c>
      <c r="G157">
        <v>433</v>
      </c>
      <c r="H157">
        <v>237</v>
      </c>
      <c r="I157">
        <v>5639</v>
      </c>
      <c r="J157">
        <v>59552</v>
      </c>
      <c r="K157">
        <v>9.4690354648038683E-2</v>
      </c>
      <c r="L157">
        <v>23885</v>
      </c>
      <c r="M157">
        <v>157</v>
      </c>
      <c r="N157" s="1" t="s">
        <v>19</v>
      </c>
      <c r="O157" s="1" t="s">
        <v>45</v>
      </c>
      <c r="P157" s="1" t="s">
        <v>26</v>
      </c>
      <c r="Q157">
        <v>9.4690354648038683E-2</v>
      </c>
    </row>
    <row r="158" spans="1:17">
      <c r="A158" s="1" t="s">
        <v>157</v>
      </c>
      <c r="B158" s="1" t="s">
        <v>17</v>
      </c>
      <c r="C158" s="9">
        <v>45366</v>
      </c>
      <c r="D158" s="1" t="s">
        <v>53</v>
      </c>
      <c r="E158" s="1" t="s">
        <v>62</v>
      </c>
      <c r="F158">
        <v>4969</v>
      </c>
      <c r="G158">
        <v>433</v>
      </c>
      <c r="H158">
        <v>237</v>
      </c>
      <c r="I158">
        <v>5639</v>
      </c>
      <c r="J158">
        <v>59552</v>
      </c>
      <c r="K158">
        <v>9.4690354648038683E-2</v>
      </c>
      <c r="L158">
        <v>23885</v>
      </c>
      <c r="M158">
        <v>157</v>
      </c>
      <c r="N158" s="1" t="s">
        <v>19</v>
      </c>
      <c r="O158" s="1" t="s">
        <v>46</v>
      </c>
      <c r="P158" s="1" t="s">
        <v>14</v>
      </c>
      <c r="Q158">
        <v>9.4690354648038683E-2</v>
      </c>
    </row>
    <row r="159" spans="1:17">
      <c r="A159" s="1" t="s">
        <v>158</v>
      </c>
      <c r="B159" s="1" t="s">
        <v>17</v>
      </c>
      <c r="C159" s="9">
        <v>45580</v>
      </c>
      <c r="D159" s="1" t="s">
        <v>48</v>
      </c>
      <c r="E159" s="1" t="s">
        <v>56</v>
      </c>
      <c r="F159">
        <v>1984</v>
      </c>
      <c r="G159">
        <v>481</v>
      </c>
      <c r="H159">
        <v>356</v>
      </c>
      <c r="I159">
        <v>2821</v>
      </c>
      <c r="J159">
        <v>40681</v>
      </c>
      <c r="K159">
        <v>6.934441139598338E-2</v>
      </c>
      <c r="L159">
        <v>63111</v>
      </c>
      <c r="M159">
        <v>258</v>
      </c>
      <c r="N159" s="1" t="s">
        <v>19</v>
      </c>
      <c r="O159" s="1" t="s">
        <v>45</v>
      </c>
      <c r="P159" s="1" t="s">
        <v>18</v>
      </c>
      <c r="Q159">
        <v>6.934441139598338E-2</v>
      </c>
    </row>
    <row r="160" spans="1:17">
      <c r="A160" s="1" t="s">
        <v>159</v>
      </c>
      <c r="B160" s="1" t="s">
        <v>11</v>
      </c>
      <c r="C160" s="9">
        <v>45494</v>
      </c>
      <c r="D160" s="1" t="s">
        <v>48</v>
      </c>
      <c r="E160" s="1" t="s">
        <v>49</v>
      </c>
      <c r="F160">
        <v>3004</v>
      </c>
      <c r="G160">
        <v>415</v>
      </c>
      <c r="H160">
        <v>218</v>
      </c>
      <c r="I160">
        <v>3637</v>
      </c>
      <c r="J160">
        <v>36090</v>
      </c>
      <c r="K160">
        <v>0.10077583818232197</v>
      </c>
      <c r="L160">
        <v>37073</v>
      </c>
      <c r="M160">
        <v>181</v>
      </c>
      <c r="N160" s="1" t="s">
        <v>23</v>
      </c>
      <c r="O160" s="1" t="s">
        <v>45</v>
      </c>
      <c r="P160" s="1" t="s">
        <v>26</v>
      </c>
      <c r="Q160">
        <v>0.10077583818232197</v>
      </c>
    </row>
    <row r="161" spans="1:17">
      <c r="A161" s="1" t="s">
        <v>160</v>
      </c>
      <c r="B161" s="1" t="s">
        <v>17</v>
      </c>
      <c r="C161" s="9">
        <v>45577</v>
      </c>
      <c r="D161" s="1" t="s">
        <v>48</v>
      </c>
      <c r="E161" s="1" t="s">
        <v>62</v>
      </c>
      <c r="F161">
        <v>3169</v>
      </c>
      <c r="G161">
        <v>386</v>
      </c>
      <c r="H161">
        <v>175</v>
      </c>
      <c r="I161">
        <v>3730</v>
      </c>
      <c r="J161">
        <v>45012</v>
      </c>
      <c r="K161">
        <v>8.2866791077934779E-2</v>
      </c>
      <c r="L161">
        <v>38508</v>
      </c>
      <c r="M161">
        <v>218</v>
      </c>
      <c r="N161" s="1" t="s">
        <v>19</v>
      </c>
      <c r="O161" s="1" t="s">
        <v>45</v>
      </c>
      <c r="P161" s="1" t="s">
        <v>18</v>
      </c>
      <c r="Q161">
        <v>8.2866791077934779E-2</v>
      </c>
    </row>
    <row r="162" spans="1:17">
      <c r="A162" s="1" t="s">
        <v>161</v>
      </c>
      <c r="B162" s="1" t="s">
        <v>17</v>
      </c>
      <c r="C162" s="9">
        <v>45591</v>
      </c>
      <c r="D162" s="1" t="s">
        <v>48</v>
      </c>
      <c r="E162" s="1" t="s">
        <v>49</v>
      </c>
      <c r="F162">
        <v>3036</v>
      </c>
      <c r="G162">
        <v>293</v>
      </c>
      <c r="H162">
        <v>115</v>
      </c>
      <c r="I162">
        <v>3444</v>
      </c>
      <c r="J162">
        <v>23776</v>
      </c>
      <c r="K162">
        <v>0.14485195154777927</v>
      </c>
      <c r="L162">
        <v>46386</v>
      </c>
      <c r="M162">
        <v>282</v>
      </c>
      <c r="N162" s="1" t="s">
        <v>19</v>
      </c>
      <c r="O162" s="1" t="s">
        <v>45</v>
      </c>
      <c r="P162" s="1" t="s">
        <v>18</v>
      </c>
      <c r="Q162">
        <v>0.14485195154777927</v>
      </c>
    </row>
    <row r="163" spans="1:17">
      <c r="A163" s="1" t="s">
        <v>162</v>
      </c>
      <c r="B163" s="1" t="s">
        <v>11</v>
      </c>
      <c r="C163" s="9">
        <v>45336</v>
      </c>
      <c r="D163" s="1" t="s">
        <v>48</v>
      </c>
      <c r="E163" s="1" t="s">
        <v>58</v>
      </c>
      <c r="F163">
        <v>1830</v>
      </c>
      <c r="G163">
        <v>112</v>
      </c>
      <c r="H163">
        <v>181</v>
      </c>
      <c r="I163">
        <v>2123</v>
      </c>
      <c r="J163">
        <v>31870</v>
      </c>
      <c r="K163">
        <v>6.6614370881706936E-2</v>
      </c>
      <c r="L163">
        <v>55742</v>
      </c>
      <c r="M163">
        <v>263</v>
      </c>
      <c r="N163" s="1" t="s">
        <v>19</v>
      </c>
      <c r="O163" s="1" t="s">
        <v>45</v>
      </c>
      <c r="P163" s="1" t="s">
        <v>22</v>
      </c>
      <c r="Q163">
        <v>6.6614370881706936E-2</v>
      </c>
    </row>
    <row r="164" spans="1:17">
      <c r="A164" s="1" t="s">
        <v>162</v>
      </c>
      <c r="B164" s="1" t="s">
        <v>11</v>
      </c>
      <c r="C164" s="9">
        <v>45336</v>
      </c>
      <c r="D164" s="1" t="s">
        <v>48</v>
      </c>
      <c r="E164" s="1" t="s">
        <v>58</v>
      </c>
      <c r="F164">
        <v>1830</v>
      </c>
      <c r="G164">
        <v>112</v>
      </c>
      <c r="H164">
        <v>181</v>
      </c>
      <c r="I164">
        <v>2123</v>
      </c>
      <c r="J164">
        <v>31870</v>
      </c>
      <c r="K164">
        <v>6.6614370881706936E-2</v>
      </c>
      <c r="L164">
        <v>55742</v>
      </c>
      <c r="M164">
        <v>263</v>
      </c>
      <c r="N164" s="1" t="s">
        <v>19</v>
      </c>
      <c r="O164" s="1" t="s">
        <v>46</v>
      </c>
      <c r="P164" s="1" t="s">
        <v>18</v>
      </c>
      <c r="Q164">
        <v>6.6614370881706936E-2</v>
      </c>
    </row>
    <row r="165" spans="1:17">
      <c r="A165" s="1" t="s">
        <v>163</v>
      </c>
      <c r="B165" s="1" t="s">
        <v>17</v>
      </c>
      <c r="C165" s="9">
        <v>45413</v>
      </c>
      <c r="D165" s="1" t="s">
        <v>53</v>
      </c>
      <c r="E165" s="1" t="s">
        <v>60</v>
      </c>
      <c r="F165">
        <v>2587</v>
      </c>
      <c r="G165">
        <v>447</v>
      </c>
      <c r="H165">
        <v>183</v>
      </c>
      <c r="I165">
        <v>3217</v>
      </c>
      <c r="J165">
        <v>36266</v>
      </c>
      <c r="K165">
        <v>8.8705674736667947E-2</v>
      </c>
      <c r="L165">
        <v>32877</v>
      </c>
      <c r="M165">
        <v>132</v>
      </c>
      <c r="N165" s="1" t="s">
        <v>19</v>
      </c>
      <c r="O165" s="1" t="s">
        <v>45</v>
      </c>
      <c r="P165" s="1" t="s">
        <v>26</v>
      </c>
      <c r="Q165">
        <v>8.8705674736667947E-2</v>
      </c>
    </row>
    <row r="166" spans="1:17">
      <c r="A166" s="1" t="s">
        <v>163</v>
      </c>
      <c r="B166" s="1" t="s">
        <v>17</v>
      </c>
      <c r="C166" s="9">
        <v>45413</v>
      </c>
      <c r="D166" s="1" t="s">
        <v>53</v>
      </c>
      <c r="E166" s="1" t="s">
        <v>60</v>
      </c>
      <c r="F166">
        <v>2587</v>
      </c>
      <c r="G166">
        <v>447</v>
      </c>
      <c r="H166">
        <v>183</v>
      </c>
      <c r="I166">
        <v>3217</v>
      </c>
      <c r="J166">
        <v>36266</v>
      </c>
      <c r="K166">
        <v>8.8705674736667947E-2</v>
      </c>
      <c r="L166">
        <v>32877</v>
      </c>
      <c r="M166">
        <v>132</v>
      </c>
      <c r="N166" s="1" t="s">
        <v>19</v>
      </c>
      <c r="O166" s="1" t="s">
        <v>46</v>
      </c>
      <c r="P166" s="1" t="s">
        <v>14</v>
      </c>
      <c r="Q166">
        <v>8.8705674736667947E-2</v>
      </c>
    </row>
    <row r="167" spans="1:17">
      <c r="A167" s="1" t="s">
        <v>164</v>
      </c>
      <c r="B167" s="1" t="s">
        <v>17</v>
      </c>
      <c r="C167" s="9">
        <v>45553</v>
      </c>
      <c r="D167" s="1" t="s">
        <v>48</v>
      </c>
      <c r="E167" s="1" t="s">
        <v>49</v>
      </c>
      <c r="F167">
        <v>2878</v>
      </c>
      <c r="G167">
        <v>265</v>
      </c>
      <c r="H167">
        <v>91</v>
      </c>
      <c r="I167">
        <v>3234</v>
      </c>
      <c r="J167">
        <v>52090</v>
      </c>
      <c r="K167">
        <v>6.2084853138798232E-2</v>
      </c>
      <c r="L167">
        <v>28924</v>
      </c>
      <c r="M167">
        <v>133</v>
      </c>
      <c r="N167" s="1" t="s">
        <v>19</v>
      </c>
      <c r="O167" s="1" t="s">
        <v>45</v>
      </c>
      <c r="P167" s="1" t="s">
        <v>18</v>
      </c>
      <c r="Q167">
        <v>6.2084853138798232E-2</v>
      </c>
    </row>
    <row r="168" spans="1:17">
      <c r="A168" s="1" t="s">
        <v>165</v>
      </c>
      <c r="B168" s="1" t="s">
        <v>17</v>
      </c>
      <c r="C168" s="9">
        <v>45677</v>
      </c>
      <c r="D168" s="1" t="s">
        <v>53</v>
      </c>
      <c r="E168" s="1" t="s">
        <v>54</v>
      </c>
      <c r="F168">
        <v>4619</v>
      </c>
      <c r="G168">
        <v>272</v>
      </c>
      <c r="H168">
        <v>57</v>
      </c>
      <c r="I168">
        <v>4948</v>
      </c>
      <c r="J168">
        <v>21334</v>
      </c>
      <c r="K168">
        <v>0.23193025217961938</v>
      </c>
      <c r="L168">
        <v>46292</v>
      </c>
      <c r="M168">
        <v>91</v>
      </c>
      <c r="N168" s="1" t="s">
        <v>19</v>
      </c>
      <c r="O168" s="1" t="s">
        <v>45</v>
      </c>
      <c r="P168" s="1" t="s">
        <v>22</v>
      </c>
      <c r="Q168">
        <v>0.23193025217961938</v>
      </c>
    </row>
    <row r="169" spans="1:17">
      <c r="A169" s="1" t="s">
        <v>165</v>
      </c>
      <c r="B169" s="1" t="s">
        <v>17</v>
      </c>
      <c r="C169" s="9">
        <v>45677</v>
      </c>
      <c r="D169" s="1" t="s">
        <v>53</v>
      </c>
      <c r="E169" s="1" t="s">
        <v>54</v>
      </c>
      <c r="F169">
        <v>4619</v>
      </c>
      <c r="G169">
        <v>272</v>
      </c>
      <c r="H169">
        <v>57</v>
      </c>
      <c r="I169">
        <v>4948</v>
      </c>
      <c r="J169">
        <v>21334</v>
      </c>
      <c r="K169">
        <v>0.23193025217961938</v>
      </c>
      <c r="L169">
        <v>46292</v>
      </c>
      <c r="M169">
        <v>91</v>
      </c>
      <c r="N169" s="1" t="s">
        <v>19</v>
      </c>
      <c r="O169" s="1" t="s">
        <v>46</v>
      </c>
      <c r="P169" s="1" t="s">
        <v>18</v>
      </c>
      <c r="Q169">
        <v>0.23193025217961938</v>
      </c>
    </row>
    <row r="170" spans="1:17">
      <c r="A170" s="1" t="s">
        <v>166</v>
      </c>
      <c r="B170" s="1" t="s">
        <v>17</v>
      </c>
      <c r="C170" s="9">
        <v>45670</v>
      </c>
      <c r="D170" s="1" t="s">
        <v>48</v>
      </c>
      <c r="E170" s="1" t="s">
        <v>58</v>
      </c>
      <c r="F170">
        <v>4090</v>
      </c>
      <c r="G170">
        <v>209</v>
      </c>
      <c r="H170">
        <v>278</v>
      </c>
      <c r="I170">
        <v>4577</v>
      </c>
      <c r="J170">
        <v>52853</v>
      </c>
      <c r="K170">
        <v>8.6598679355949518E-2</v>
      </c>
      <c r="L170">
        <v>57084</v>
      </c>
      <c r="M170">
        <v>102</v>
      </c>
      <c r="N170" s="1" t="s">
        <v>23</v>
      </c>
      <c r="O170" s="1" t="s">
        <v>45</v>
      </c>
      <c r="P170" s="1" t="s">
        <v>22</v>
      </c>
      <c r="Q170">
        <v>8.6598679355949518E-2</v>
      </c>
    </row>
    <row r="171" spans="1:17">
      <c r="A171" s="1" t="s">
        <v>167</v>
      </c>
      <c r="B171" s="1" t="s">
        <v>12</v>
      </c>
      <c r="C171" s="9">
        <v>45542</v>
      </c>
      <c r="D171" s="1" t="s">
        <v>78</v>
      </c>
      <c r="E171" s="1" t="s">
        <v>58</v>
      </c>
      <c r="F171">
        <v>3882</v>
      </c>
      <c r="G171">
        <v>342</v>
      </c>
      <c r="H171">
        <v>374</v>
      </c>
      <c r="I171">
        <v>4598</v>
      </c>
      <c r="J171">
        <v>41991</v>
      </c>
      <c r="K171">
        <v>0.10949965468790931</v>
      </c>
      <c r="L171">
        <v>48554</v>
      </c>
      <c r="M171">
        <v>118</v>
      </c>
      <c r="N171" s="1" t="s">
        <v>9</v>
      </c>
      <c r="O171" s="1" t="s">
        <v>45</v>
      </c>
      <c r="P171" s="1" t="s">
        <v>26</v>
      </c>
      <c r="Q171">
        <v>0.10949965468790931</v>
      </c>
    </row>
    <row r="172" spans="1:17">
      <c r="A172" s="1" t="s">
        <v>167</v>
      </c>
      <c r="B172" s="1" t="s">
        <v>12</v>
      </c>
      <c r="C172" s="9">
        <v>45542</v>
      </c>
      <c r="D172" s="1" t="s">
        <v>78</v>
      </c>
      <c r="E172" s="1" t="s">
        <v>58</v>
      </c>
      <c r="F172">
        <v>3882</v>
      </c>
      <c r="G172">
        <v>342</v>
      </c>
      <c r="H172">
        <v>374</v>
      </c>
      <c r="I172">
        <v>4598</v>
      </c>
      <c r="J172">
        <v>41991</v>
      </c>
      <c r="K172">
        <v>0.10949965468790931</v>
      </c>
      <c r="L172">
        <v>48554</v>
      </c>
      <c r="M172">
        <v>118</v>
      </c>
      <c r="N172" s="1" t="s">
        <v>9</v>
      </c>
      <c r="O172" s="1" t="s">
        <v>46</v>
      </c>
      <c r="P172" s="1" t="s">
        <v>22</v>
      </c>
      <c r="Q172">
        <v>0.10949965468790931</v>
      </c>
    </row>
    <row r="173" spans="1:17">
      <c r="A173" s="1" t="s">
        <v>168</v>
      </c>
      <c r="B173" s="1" t="s">
        <v>11</v>
      </c>
      <c r="C173" s="9">
        <v>45617</v>
      </c>
      <c r="D173" s="1" t="s">
        <v>48</v>
      </c>
      <c r="E173" s="1" t="s">
        <v>58</v>
      </c>
      <c r="F173">
        <v>4581</v>
      </c>
      <c r="G173">
        <v>181</v>
      </c>
      <c r="H173">
        <v>112</v>
      </c>
      <c r="I173">
        <v>4874</v>
      </c>
      <c r="J173">
        <v>35221</v>
      </c>
      <c r="K173">
        <v>0.13838335084182732</v>
      </c>
      <c r="L173">
        <v>28797</v>
      </c>
      <c r="M173">
        <v>164</v>
      </c>
      <c r="N173" s="1" t="s">
        <v>19</v>
      </c>
      <c r="O173" s="1" t="s">
        <v>45</v>
      </c>
      <c r="P173" s="1" t="s">
        <v>22</v>
      </c>
      <c r="Q173">
        <v>0.13838335084182732</v>
      </c>
    </row>
    <row r="174" spans="1:17">
      <c r="A174" s="1" t="s">
        <v>168</v>
      </c>
      <c r="B174" s="1" t="s">
        <v>11</v>
      </c>
      <c r="C174" s="9">
        <v>45617</v>
      </c>
      <c r="D174" s="1" t="s">
        <v>48</v>
      </c>
      <c r="E174" s="1" t="s">
        <v>58</v>
      </c>
      <c r="F174">
        <v>4581</v>
      </c>
      <c r="G174">
        <v>181</v>
      </c>
      <c r="H174">
        <v>112</v>
      </c>
      <c r="I174">
        <v>4874</v>
      </c>
      <c r="J174">
        <v>35221</v>
      </c>
      <c r="K174">
        <v>0.13838335084182732</v>
      </c>
      <c r="L174">
        <v>28797</v>
      </c>
      <c r="M174">
        <v>164</v>
      </c>
      <c r="N174" s="1" t="s">
        <v>19</v>
      </c>
      <c r="O174" s="1" t="s">
        <v>46</v>
      </c>
      <c r="P174" s="1" t="s">
        <v>18</v>
      </c>
      <c r="Q174">
        <v>0.13838335084182732</v>
      </c>
    </row>
    <row r="175" spans="1:17">
      <c r="A175" s="1" t="s">
        <v>169</v>
      </c>
      <c r="B175" s="1" t="s">
        <v>11</v>
      </c>
      <c r="C175" s="9">
        <v>45469</v>
      </c>
      <c r="D175" s="1" t="s">
        <v>48</v>
      </c>
      <c r="E175" s="1" t="s">
        <v>54</v>
      </c>
      <c r="F175">
        <v>3253</v>
      </c>
      <c r="G175">
        <v>483</v>
      </c>
      <c r="H175">
        <v>336</v>
      </c>
      <c r="I175">
        <v>4072</v>
      </c>
      <c r="J175">
        <v>25397</v>
      </c>
      <c r="K175">
        <v>0.16033389770445328</v>
      </c>
      <c r="L175">
        <v>51485</v>
      </c>
      <c r="M175">
        <v>131</v>
      </c>
      <c r="N175" s="1" t="s">
        <v>23</v>
      </c>
      <c r="O175" s="1" t="s">
        <v>45</v>
      </c>
      <c r="P175" s="1" t="s">
        <v>26</v>
      </c>
      <c r="Q175">
        <v>0.16033389770445328</v>
      </c>
    </row>
    <row r="176" spans="1:17">
      <c r="A176" s="1" t="s">
        <v>170</v>
      </c>
      <c r="B176" s="1" t="s">
        <v>12</v>
      </c>
      <c r="C176" s="9">
        <v>45493</v>
      </c>
      <c r="D176" s="1" t="s">
        <v>78</v>
      </c>
      <c r="E176" s="1" t="s">
        <v>58</v>
      </c>
      <c r="F176">
        <v>4955</v>
      </c>
      <c r="G176">
        <v>299</v>
      </c>
      <c r="H176">
        <v>345</v>
      </c>
      <c r="I176">
        <v>5599</v>
      </c>
      <c r="J176">
        <v>33644</v>
      </c>
      <c r="K176">
        <v>0.16641897515158721</v>
      </c>
      <c r="L176">
        <v>43547</v>
      </c>
      <c r="M176">
        <v>194</v>
      </c>
      <c r="N176" s="1" t="s">
        <v>9</v>
      </c>
      <c r="O176" s="1" t="s">
        <v>45</v>
      </c>
      <c r="P176" s="1" t="s">
        <v>26</v>
      </c>
      <c r="Q176">
        <v>0.16641897515158721</v>
      </c>
    </row>
    <row r="177" spans="1:17">
      <c r="A177" s="1" t="s">
        <v>170</v>
      </c>
      <c r="B177" s="1" t="s">
        <v>12</v>
      </c>
      <c r="C177" s="9">
        <v>45493</v>
      </c>
      <c r="D177" s="1" t="s">
        <v>78</v>
      </c>
      <c r="E177" s="1" t="s">
        <v>58</v>
      </c>
      <c r="F177">
        <v>4955</v>
      </c>
      <c r="G177">
        <v>299</v>
      </c>
      <c r="H177">
        <v>345</v>
      </c>
      <c r="I177">
        <v>5599</v>
      </c>
      <c r="J177">
        <v>33644</v>
      </c>
      <c r="K177">
        <v>0.16641897515158721</v>
      </c>
      <c r="L177">
        <v>43547</v>
      </c>
      <c r="M177">
        <v>194</v>
      </c>
      <c r="N177" s="1" t="s">
        <v>9</v>
      </c>
      <c r="O177" s="1" t="s">
        <v>46</v>
      </c>
      <c r="P177" s="1" t="s">
        <v>22</v>
      </c>
      <c r="Q177">
        <v>0.16641897515158721</v>
      </c>
    </row>
    <row r="178" spans="1:17">
      <c r="A178" s="1" t="s">
        <v>171</v>
      </c>
      <c r="B178" s="1" t="s">
        <v>11</v>
      </c>
      <c r="C178" s="9">
        <v>45704</v>
      </c>
      <c r="D178" s="1" t="s">
        <v>48</v>
      </c>
      <c r="E178" s="1" t="s">
        <v>73</v>
      </c>
      <c r="F178">
        <v>1333</v>
      </c>
      <c r="G178">
        <v>286</v>
      </c>
      <c r="H178">
        <v>298</v>
      </c>
      <c r="I178">
        <v>1917</v>
      </c>
      <c r="J178">
        <v>36174</v>
      </c>
      <c r="K178">
        <v>5.2993862995521647E-2</v>
      </c>
      <c r="L178">
        <v>34517</v>
      </c>
      <c r="M178">
        <v>170</v>
      </c>
      <c r="N178" s="1" t="s">
        <v>19</v>
      </c>
      <c r="O178" s="1" t="s">
        <v>45</v>
      </c>
      <c r="P178" s="1" t="s">
        <v>22</v>
      </c>
      <c r="Q178">
        <v>5.2993862995521647E-2</v>
      </c>
    </row>
    <row r="179" spans="1:17">
      <c r="A179" s="1" t="s">
        <v>171</v>
      </c>
      <c r="B179" s="1" t="s">
        <v>11</v>
      </c>
      <c r="C179" s="9">
        <v>45704</v>
      </c>
      <c r="D179" s="1" t="s">
        <v>48</v>
      </c>
      <c r="E179" s="1" t="s">
        <v>73</v>
      </c>
      <c r="F179">
        <v>1333</v>
      </c>
      <c r="G179">
        <v>286</v>
      </c>
      <c r="H179">
        <v>298</v>
      </c>
      <c r="I179">
        <v>1917</v>
      </c>
      <c r="J179">
        <v>36174</v>
      </c>
      <c r="K179">
        <v>5.2993862995521647E-2</v>
      </c>
      <c r="L179">
        <v>34517</v>
      </c>
      <c r="M179">
        <v>170</v>
      </c>
      <c r="N179" s="1" t="s">
        <v>19</v>
      </c>
      <c r="O179" s="1" t="s">
        <v>46</v>
      </c>
      <c r="P179" s="1" t="s">
        <v>18</v>
      </c>
      <c r="Q179">
        <v>5.2993862995521647E-2</v>
      </c>
    </row>
    <row r="180" spans="1:17">
      <c r="A180" s="1" t="s">
        <v>172</v>
      </c>
      <c r="B180" s="1" t="s">
        <v>11</v>
      </c>
      <c r="C180" s="9">
        <v>45544</v>
      </c>
      <c r="D180" s="1" t="s">
        <v>48</v>
      </c>
      <c r="E180" s="1" t="s">
        <v>54</v>
      </c>
      <c r="F180">
        <v>1616</v>
      </c>
      <c r="G180">
        <v>360</v>
      </c>
      <c r="H180">
        <v>180</v>
      </c>
      <c r="I180">
        <v>2156</v>
      </c>
      <c r="J180">
        <v>54342</v>
      </c>
      <c r="K180">
        <v>3.9674653122814763E-2</v>
      </c>
      <c r="L180">
        <v>18796</v>
      </c>
      <c r="M180">
        <v>282</v>
      </c>
      <c r="N180" s="1" t="s">
        <v>19</v>
      </c>
      <c r="O180" s="1" t="s">
        <v>45</v>
      </c>
      <c r="P180" s="1" t="s">
        <v>22</v>
      </c>
      <c r="Q180">
        <v>3.9674653122814763E-2</v>
      </c>
    </row>
    <row r="181" spans="1:17">
      <c r="A181" s="1" t="s">
        <v>172</v>
      </c>
      <c r="B181" s="1" t="s">
        <v>11</v>
      </c>
      <c r="C181" s="9">
        <v>45544</v>
      </c>
      <c r="D181" s="1" t="s">
        <v>48</v>
      </c>
      <c r="E181" s="1" t="s">
        <v>54</v>
      </c>
      <c r="F181">
        <v>1616</v>
      </c>
      <c r="G181">
        <v>360</v>
      </c>
      <c r="H181">
        <v>180</v>
      </c>
      <c r="I181">
        <v>2156</v>
      </c>
      <c r="J181">
        <v>54342</v>
      </c>
      <c r="K181">
        <v>3.9674653122814763E-2</v>
      </c>
      <c r="L181">
        <v>18796</v>
      </c>
      <c r="M181">
        <v>282</v>
      </c>
      <c r="N181" s="1" t="s">
        <v>19</v>
      </c>
      <c r="O181" s="1" t="s">
        <v>46</v>
      </c>
      <c r="P181" s="1" t="s">
        <v>18</v>
      </c>
      <c r="Q181">
        <v>3.9674653122814763E-2</v>
      </c>
    </row>
    <row r="182" spans="1:17">
      <c r="A182" s="1" t="s">
        <v>173</v>
      </c>
      <c r="B182" s="1" t="s">
        <v>17</v>
      </c>
      <c r="C182" s="9">
        <v>45489</v>
      </c>
      <c r="D182" s="1" t="s">
        <v>48</v>
      </c>
      <c r="E182" s="1" t="s">
        <v>65</v>
      </c>
      <c r="F182">
        <v>1803</v>
      </c>
      <c r="G182">
        <v>273</v>
      </c>
      <c r="H182">
        <v>287</v>
      </c>
      <c r="I182">
        <v>2363</v>
      </c>
      <c r="J182">
        <v>46176</v>
      </c>
      <c r="K182">
        <v>5.1173769923769923E-2</v>
      </c>
      <c r="L182">
        <v>25488</v>
      </c>
      <c r="M182">
        <v>141</v>
      </c>
      <c r="N182" s="1" t="s">
        <v>19</v>
      </c>
      <c r="O182" s="1" t="s">
        <v>45</v>
      </c>
      <c r="P182" s="1" t="s">
        <v>18</v>
      </c>
      <c r="Q182">
        <v>5.1173769923769923E-2</v>
      </c>
    </row>
    <row r="183" spans="1:17">
      <c r="A183" s="1" t="s">
        <v>174</v>
      </c>
      <c r="B183" s="1" t="s">
        <v>11</v>
      </c>
      <c r="C183" s="9">
        <v>45762</v>
      </c>
      <c r="D183" s="1" t="s">
        <v>48</v>
      </c>
      <c r="E183" s="1" t="s">
        <v>51</v>
      </c>
      <c r="F183">
        <v>4177</v>
      </c>
      <c r="G183">
        <v>489</v>
      </c>
      <c r="H183">
        <v>331</v>
      </c>
      <c r="I183">
        <v>4997</v>
      </c>
      <c r="J183">
        <v>57451</v>
      </c>
      <c r="K183">
        <v>8.6978468608031198E-2</v>
      </c>
      <c r="L183">
        <v>73793</v>
      </c>
      <c r="M183">
        <v>251</v>
      </c>
      <c r="N183" s="1" t="s">
        <v>23</v>
      </c>
      <c r="O183" s="1" t="s">
        <v>45</v>
      </c>
      <c r="P183" s="1" t="s">
        <v>26</v>
      </c>
      <c r="Q183">
        <v>8.6978468608031198E-2</v>
      </c>
    </row>
    <row r="184" spans="1:17">
      <c r="A184" s="1" t="s">
        <v>175</v>
      </c>
      <c r="B184" s="1" t="s">
        <v>11</v>
      </c>
      <c r="C184" s="9">
        <v>45781</v>
      </c>
      <c r="D184" s="1" t="s">
        <v>53</v>
      </c>
      <c r="E184" s="1" t="s">
        <v>54</v>
      </c>
      <c r="F184">
        <v>1311</v>
      </c>
      <c r="G184">
        <v>181</v>
      </c>
      <c r="H184">
        <v>361</v>
      </c>
      <c r="I184">
        <v>1853</v>
      </c>
      <c r="J184">
        <v>37148</v>
      </c>
      <c r="K184">
        <v>4.9881554861634543E-2</v>
      </c>
      <c r="L184">
        <v>44875</v>
      </c>
      <c r="M184">
        <v>245</v>
      </c>
      <c r="N184" s="1" t="s">
        <v>15</v>
      </c>
      <c r="O184" s="1" t="s">
        <v>45</v>
      </c>
      <c r="P184" s="1" t="s">
        <v>18</v>
      </c>
      <c r="Q184">
        <v>4.9881554861634543E-2</v>
      </c>
    </row>
    <row r="185" spans="1:17">
      <c r="A185" s="1" t="s">
        <v>176</v>
      </c>
      <c r="B185" s="1" t="s">
        <v>11</v>
      </c>
      <c r="C185" s="9">
        <v>45340</v>
      </c>
      <c r="D185" s="1" t="s">
        <v>53</v>
      </c>
      <c r="E185" s="1" t="s">
        <v>71</v>
      </c>
      <c r="F185">
        <v>1516</v>
      </c>
      <c r="G185">
        <v>215</v>
      </c>
      <c r="H185">
        <v>332</v>
      </c>
      <c r="I185">
        <v>2063</v>
      </c>
      <c r="J185">
        <v>58981</v>
      </c>
      <c r="K185">
        <v>3.4977365592309385E-2</v>
      </c>
      <c r="L185">
        <v>36118</v>
      </c>
      <c r="M185">
        <v>211</v>
      </c>
      <c r="N185" s="1" t="s">
        <v>15</v>
      </c>
      <c r="O185" s="1" t="s">
        <v>45</v>
      </c>
      <c r="P185" s="1" t="s">
        <v>18</v>
      </c>
      <c r="Q185">
        <v>3.4977365592309385E-2</v>
      </c>
    </row>
    <row r="186" spans="1:17">
      <c r="A186" s="1" t="s">
        <v>177</v>
      </c>
      <c r="B186" s="1" t="s">
        <v>17</v>
      </c>
      <c r="C186" s="9">
        <v>45428</v>
      </c>
      <c r="D186" s="1" t="s">
        <v>53</v>
      </c>
      <c r="E186" s="1" t="s">
        <v>58</v>
      </c>
      <c r="F186">
        <v>2023</v>
      </c>
      <c r="G186">
        <v>124</v>
      </c>
      <c r="H186">
        <v>99</v>
      </c>
      <c r="I186">
        <v>2246</v>
      </c>
      <c r="J186">
        <v>54524</v>
      </c>
      <c r="K186">
        <v>4.1192869195216787E-2</v>
      </c>
      <c r="L186">
        <v>34790</v>
      </c>
      <c r="M186">
        <v>195</v>
      </c>
      <c r="N186" s="1" t="s">
        <v>19</v>
      </c>
      <c r="O186" s="1" t="s">
        <v>45</v>
      </c>
      <c r="P186" s="1" t="s">
        <v>26</v>
      </c>
      <c r="Q186">
        <v>4.1192869195216787E-2</v>
      </c>
    </row>
    <row r="187" spans="1:17">
      <c r="A187" s="1" t="s">
        <v>177</v>
      </c>
      <c r="B187" s="1" t="s">
        <v>17</v>
      </c>
      <c r="C187" s="9">
        <v>45428</v>
      </c>
      <c r="D187" s="1" t="s">
        <v>53</v>
      </c>
      <c r="E187" s="1" t="s">
        <v>58</v>
      </c>
      <c r="F187">
        <v>2023</v>
      </c>
      <c r="G187">
        <v>124</v>
      </c>
      <c r="H187">
        <v>99</v>
      </c>
      <c r="I187">
        <v>2246</v>
      </c>
      <c r="J187">
        <v>54524</v>
      </c>
      <c r="K187">
        <v>4.1192869195216787E-2</v>
      </c>
      <c r="L187">
        <v>34790</v>
      </c>
      <c r="M187">
        <v>195</v>
      </c>
      <c r="N187" s="1" t="s">
        <v>19</v>
      </c>
      <c r="O187" s="1" t="s">
        <v>46</v>
      </c>
      <c r="P187" s="1" t="s">
        <v>14</v>
      </c>
      <c r="Q187">
        <v>4.1192869195216787E-2</v>
      </c>
    </row>
    <row r="188" spans="1:17">
      <c r="A188" s="1" t="s">
        <v>178</v>
      </c>
      <c r="B188" s="1" t="s">
        <v>17</v>
      </c>
      <c r="C188" s="9">
        <v>45806</v>
      </c>
      <c r="D188" s="1" t="s">
        <v>53</v>
      </c>
      <c r="E188" s="1" t="s">
        <v>58</v>
      </c>
      <c r="F188">
        <v>2134</v>
      </c>
      <c r="G188">
        <v>322</v>
      </c>
      <c r="H188">
        <v>114</v>
      </c>
      <c r="I188">
        <v>2570</v>
      </c>
      <c r="J188">
        <v>44338</v>
      </c>
      <c r="K188">
        <v>5.7963823356939871E-2</v>
      </c>
      <c r="L188">
        <v>52165</v>
      </c>
      <c r="M188">
        <v>176</v>
      </c>
      <c r="N188" s="1" t="s">
        <v>19</v>
      </c>
      <c r="O188" s="1" t="s">
        <v>45</v>
      </c>
      <c r="P188" s="1" t="s">
        <v>14</v>
      </c>
      <c r="Q188">
        <v>5.7963823356939871E-2</v>
      </c>
    </row>
    <row r="189" spans="1:17">
      <c r="A189" s="1" t="s">
        <v>178</v>
      </c>
      <c r="B189" s="1" t="s">
        <v>17</v>
      </c>
      <c r="C189" s="9">
        <v>45806</v>
      </c>
      <c r="D189" s="1" t="s">
        <v>53</v>
      </c>
      <c r="E189" s="1" t="s">
        <v>58</v>
      </c>
      <c r="F189">
        <v>2134</v>
      </c>
      <c r="G189">
        <v>322</v>
      </c>
      <c r="H189">
        <v>114</v>
      </c>
      <c r="I189">
        <v>2570</v>
      </c>
      <c r="J189">
        <v>44338</v>
      </c>
      <c r="K189">
        <v>5.7963823356939871E-2</v>
      </c>
      <c r="L189">
        <v>52165</v>
      </c>
      <c r="M189">
        <v>176</v>
      </c>
      <c r="N189" s="1" t="s">
        <v>19</v>
      </c>
      <c r="O189" s="1" t="s">
        <v>46</v>
      </c>
      <c r="P189" s="1" t="s">
        <v>18</v>
      </c>
      <c r="Q189">
        <v>5.7963823356939871E-2</v>
      </c>
    </row>
    <row r="190" spans="1:17">
      <c r="A190" s="1" t="s">
        <v>179</v>
      </c>
      <c r="B190" s="1" t="s">
        <v>11</v>
      </c>
      <c r="C190" s="9">
        <v>45674</v>
      </c>
      <c r="D190" s="1" t="s">
        <v>48</v>
      </c>
      <c r="E190" s="1" t="s">
        <v>65</v>
      </c>
      <c r="F190">
        <v>2266</v>
      </c>
      <c r="G190">
        <v>126</v>
      </c>
      <c r="H190">
        <v>140</v>
      </c>
      <c r="I190">
        <v>2532</v>
      </c>
      <c r="J190">
        <v>53759</v>
      </c>
      <c r="K190">
        <v>4.7099090384865788E-2</v>
      </c>
      <c r="L190">
        <v>46834</v>
      </c>
      <c r="M190">
        <v>277</v>
      </c>
      <c r="N190" s="1" t="s">
        <v>23</v>
      </c>
      <c r="O190" s="1" t="s">
        <v>45</v>
      </c>
      <c r="P190" s="1" t="s">
        <v>26</v>
      </c>
      <c r="Q190">
        <v>4.7099090384865788E-2</v>
      </c>
    </row>
    <row r="191" spans="1:17">
      <c r="A191" s="1" t="s">
        <v>180</v>
      </c>
      <c r="B191" s="1" t="s">
        <v>11</v>
      </c>
      <c r="C191" s="9">
        <v>45777</v>
      </c>
      <c r="D191" s="1" t="s">
        <v>53</v>
      </c>
      <c r="E191" s="1" t="s">
        <v>54</v>
      </c>
      <c r="F191">
        <v>3916</v>
      </c>
      <c r="G191">
        <v>459</v>
      </c>
      <c r="H191">
        <v>229</v>
      </c>
      <c r="I191">
        <v>4604</v>
      </c>
      <c r="J191">
        <v>48989</v>
      </c>
      <c r="K191">
        <v>9.3980281287635997E-2</v>
      </c>
      <c r="L191">
        <v>39768</v>
      </c>
      <c r="M191">
        <v>200</v>
      </c>
      <c r="N191" s="1" t="s">
        <v>15</v>
      </c>
      <c r="O191" s="1" t="s">
        <v>45</v>
      </c>
      <c r="P191" s="1" t="s">
        <v>18</v>
      </c>
      <c r="Q191">
        <v>9.3980281287635997E-2</v>
      </c>
    </row>
    <row r="192" spans="1:17">
      <c r="A192" s="1" t="s">
        <v>181</v>
      </c>
      <c r="B192" s="1" t="s">
        <v>17</v>
      </c>
      <c r="C192" s="9">
        <v>45346</v>
      </c>
      <c r="D192" s="1" t="s">
        <v>53</v>
      </c>
      <c r="E192" s="1" t="s">
        <v>58</v>
      </c>
      <c r="F192">
        <v>1022</v>
      </c>
      <c r="G192">
        <v>463</v>
      </c>
      <c r="H192">
        <v>360</v>
      </c>
      <c r="I192">
        <v>1845</v>
      </c>
      <c r="J192">
        <v>51468</v>
      </c>
      <c r="K192">
        <v>3.5847516903707161E-2</v>
      </c>
      <c r="L192">
        <v>24279</v>
      </c>
      <c r="M192">
        <v>230</v>
      </c>
      <c r="N192" s="1" t="s">
        <v>19</v>
      </c>
      <c r="O192" s="1" t="s">
        <v>45</v>
      </c>
      <c r="P192" s="1" t="s">
        <v>26</v>
      </c>
      <c r="Q192">
        <v>3.5847516903707161E-2</v>
      </c>
    </row>
    <row r="193" spans="1:17">
      <c r="A193" s="1" t="s">
        <v>181</v>
      </c>
      <c r="B193" s="1" t="s">
        <v>17</v>
      </c>
      <c r="C193" s="9">
        <v>45346</v>
      </c>
      <c r="D193" s="1" t="s">
        <v>53</v>
      </c>
      <c r="E193" s="1" t="s">
        <v>58</v>
      </c>
      <c r="F193">
        <v>1022</v>
      </c>
      <c r="G193">
        <v>463</v>
      </c>
      <c r="H193">
        <v>360</v>
      </c>
      <c r="I193">
        <v>1845</v>
      </c>
      <c r="J193">
        <v>51468</v>
      </c>
      <c r="K193">
        <v>3.5847516903707161E-2</v>
      </c>
      <c r="L193">
        <v>24279</v>
      </c>
      <c r="M193">
        <v>230</v>
      </c>
      <c r="N193" s="1" t="s">
        <v>19</v>
      </c>
      <c r="O193" s="1" t="s">
        <v>46</v>
      </c>
      <c r="P193" s="1" t="s">
        <v>14</v>
      </c>
      <c r="Q193">
        <v>3.5847516903707161E-2</v>
      </c>
    </row>
    <row r="194" spans="1:17">
      <c r="A194" s="1" t="s">
        <v>182</v>
      </c>
      <c r="B194" s="1" t="s">
        <v>12</v>
      </c>
      <c r="C194" s="9">
        <v>45424</v>
      </c>
      <c r="D194" s="1" t="s">
        <v>48</v>
      </c>
      <c r="E194" s="1" t="s">
        <v>71</v>
      </c>
      <c r="F194">
        <v>2911</v>
      </c>
      <c r="G194">
        <v>467</v>
      </c>
      <c r="H194">
        <v>94</v>
      </c>
      <c r="I194">
        <v>3472</v>
      </c>
      <c r="J194">
        <v>59083</v>
      </c>
      <c r="K194">
        <v>5.8764788517847777E-2</v>
      </c>
      <c r="L194">
        <v>49762</v>
      </c>
      <c r="M194">
        <v>236</v>
      </c>
      <c r="N194" s="1" t="s">
        <v>23</v>
      </c>
      <c r="O194" s="1" t="s">
        <v>45</v>
      </c>
      <c r="P194" s="1" t="s">
        <v>26</v>
      </c>
      <c r="Q194">
        <v>5.8764788517847777E-2</v>
      </c>
    </row>
    <row r="195" spans="1:17">
      <c r="A195" s="1" t="s">
        <v>182</v>
      </c>
      <c r="B195" s="1" t="s">
        <v>12</v>
      </c>
      <c r="C195" s="9">
        <v>45424</v>
      </c>
      <c r="D195" s="1" t="s">
        <v>48</v>
      </c>
      <c r="E195" s="1" t="s">
        <v>71</v>
      </c>
      <c r="F195">
        <v>2911</v>
      </c>
      <c r="G195">
        <v>467</v>
      </c>
      <c r="H195">
        <v>94</v>
      </c>
      <c r="I195">
        <v>3472</v>
      </c>
      <c r="J195">
        <v>59083</v>
      </c>
      <c r="K195">
        <v>5.8764788517847777E-2</v>
      </c>
      <c r="L195">
        <v>49762</v>
      </c>
      <c r="M195">
        <v>236</v>
      </c>
      <c r="N195" s="1" t="s">
        <v>23</v>
      </c>
      <c r="O195" s="1" t="s">
        <v>46</v>
      </c>
      <c r="P195" s="1" t="s">
        <v>13</v>
      </c>
      <c r="Q195">
        <v>5.8764788517847777E-2</v>
      </c>
    </row>
    <row r="196" spans="1:17">
      <c r="A196" s="1" t="s">
        <v>183</v>
      </c>
      <c r="B196" s="1" t="s">
        <v>17</v>
      </c>
      <c r="C196" s="9">
        <v>45421</v>
      </c>
      <c r="D196" s="1" t="s">
        <v>53</v>
      </c>
      <c r="E196" s="1" t="s">
        <v>54</v>
      </c>
      <c r="F196">
        <v>3277</v>
      </c>
      <c r="G196">
        <v>423</v>
      </c>
      <c r="H196">
        <v>259</v>
      </c>
      <c r="I196">
        <v>3959</v>
      </c>
      <c r="J196">
        <v>46328</v>
      </c>
      <c r="K196">
        <v>8.5455879813503707E-2</v>
      </c>
      <c r="L196">
        <v>44293</v>
      </c>
      <c r="M196">
        <v>299</v>
      </c>
      <c r="N196" s="1" t="s">
        <v>19</v>
      </c>
      <c r="O196" s="1" t="s">
        <v>45</v>
      </c>
      <c r="P196" s="1" t="s">
        <v>22</v>
      </c>
      <c r="Q196">
        <v>8.5455879813503707E-2</v>
      </c>
    </row>
    <row r="197" spans="1:17">
      <c r="A197" s="1" t="s">
        <v>183</v>
      </c>
      <c r="B197" s="1" t="s">
        <v>17</v>
      </c>
      <c r="C197" s="9">
        <v>45421</v>
      </c>
      <c r="D197" s="1" t="s">
        <v>53</v>
      </c>
      <c r="E197" s="1" t="s">
        <v>54</v>
      </c>
      <c r="F197">
        <v>3277</v>
      </c>
      <c r="G197">
        <v>423</v>
      </c>
      <c r="H197">
        <v>259</v>
      </c>
      <c r="I197">
        <v>3959</v>
      </c>
      <c r="J197">
        <v>46328</v>
      </c>
      <c r="K197">
        <v>8.5455879813503707E-2</v>
      </c>
      <c r="L197">
        <v>44293</v>
      </c>
      <c r="M197">
        <v>299</v>
      </c>
      <c r="N197" s="1" t="s">
        <v>19</v>
      </c>
      <c r="O197" s="1" t="s">
        <v>46</v>
      </c>
      <c r="P197" s="1" t="s">
        <v>18</v>
      </c>
      <c r="Q197">
        <v>8.5455879813503707E-2</v>
      </c>
    </row>
    <row r="198" spans="1:17">
      <c r="A198" s="1" t="s">
        <v>184</v>
      </c>
      <c r="B198" s="1" t="s">
        <v>17</v>
      </c>
      <c r="C198" s="9">
        <v>45602</v>
      </c>
      <c r="D198" s="1" t="s">
        <v>48</v>
      </c>
      <c r="E198" s="1" t="s">
        <v>71</v>
      </c>
      <c r="F198">
        <v>2956</v>
      </c>
      <c r="G198">
        <v>381</v>
      </c>
      <c r="H198">
        <v>345</v>
      </c>
      <c r="I198">
        <v>3682</v>
      </c>
      <c r="J198">
        <v>33347</v>
      </c>
      <c r="K198">
        <v>0.11041472996071611</v>
      </c>
      <c r="L198">
        <v>22558</v>
      </c>
      <c r="M198">
        <v>173</v>
      </c>
      <c r="N198" s="1" t="s">
        <v>19</v>
      </c>
      <c r="O198" s="1" t="s">
        <v>45</v>
      </c>
      <c r="P198" s="1" t="s">
        <v>18</v>
      </c>
      <c r="Q198">
        <v>0.11041472996071611</v>
      </c>
    </row>
    <row r="199" spans="1:17">
      <c r="A199" s="1" t="s">
        <v>185</v>
      </c>
      <c r="B199" s="1" t="s">
        <v>17</v>
      </c>
      <c r="C199" s="9">
        <v>45295</v>
      </c>
      <c r="D199" s="1" t="s">
        <v>53</v>
      </c>
      <c r="E199" s="1" t="s">
        <v>60</v>
      </c>
      <c r="F199">
        <v>3208</v>
      </c>
      <c r="G199">
        <v>476</v>
      </c>
      <c r="H199">
        <v>277</v>
      </c>
      <c r="I199">
        <v>3961</v>
      </c>
      <c r="J199">
        <v>56072</v>
      </c>
      <c r="K199">
        <v>7.064131830503638E-2</v>
      </c>
      <c r="L199">
        <v>21061</v>
      </c>
      <c r="M199">
        <v>113</v>
      </c>
      <c r="N199" s="1" t="s">
        <v>19</v>
      </c>
      <c r="O199" s="1" t="s">
        <v>45</v>
      </c>
      <c r="P199" s="1" t="s">
        <v>14</v>
      </c>
      <c r="Q199">
        <v>7.064131830503638E-2</v>
      </c>
    </row>
    <row r="200" spans="1:17">
      <c r="A200" s="1" t="s">
        <v>185</v>
      </c>
      <c r="B200" s="1" t="s">
        <v>17</v>
      </c>
      <c r="C200" s="9">
        <v>45295</v>
      </c>
      <c r="D200" s="1" t="s">
        <v>53</v>
      </c>
      <c r="E200" s="1" t="s">
        <v>60</v>
      </c>
      <c r="F200">
        <v>3208</v>
      </c>
      <c r="G200">
        <v>476</v>
      </c>
      <c r="H200">
        <v>277</v>
      </c>
      <c r="I200">
        <v>3961</v>
      </c>
      <c r="J200">
        <v>56072</v>
      </c>
      <c r="K200">
        <v>7.064131830503638E-2</v>
      </c>
      <c r="L200">
        <v>21061</v>
      </c>
      <c r="M200">
        <v>113</v>
      </c>
      <c r="N200" s="1" t="s">
        <v>19</v>
      </c>
      <c r="O200" s="1" t="s">
        <v>46</v>
      </c>
      <c r="P200" s="1" t="s">
        <v>18</v>
      </c>
      <c r="Q200">
        <v>7.064131830503638E-2</v>
      </c>
    </row>
    <row r="201" spans="1:17">
      <c r="A201" s="1" t="s">
        <v>186</v>
      </c>
      <c r="B201" s="1" t="s">
        <v>17</v>
      </c>
      <c r="C201" s="9">
        <v>45319</v>
      </c>
      <c r="D201" s="1" t="s">
        <v>48</v>
      </c>
      <c r="E201" s="1" t="s">
        <v>58</v>
      </c>
      <c r="F201">
        <v>1456</v>
      </c>
      <c r="G201">
        <v>265</v>
      </c>
      <c r="H201">
        <v>137</v>
      </c>
      <c r="I201">
        <v>1858</v>
      </c>
      <c r="J201">
        <v>53485</v>
      </c>
      <c r="K201">
        <v>3.4738711788351875E-2</v>
      </c>
      <c r="L201">
        <v>59729</v>
      </c>
      <c r="M201">
        <v>145</v>
      </c>
      <c r="N201" s="1" t="s">
        <v>23</v>
      </c>
      <c r="O201" s="1" t="s">
        <v>45</v>
      </c>
      <c r="P201" s="1" t="s">
        <v>22</v>
      </c>
      <c r="Q201">
        <v>3.4738711788351875E-2</v>
      </c>
    </row>
    <row r="202" spans="1:17">
      <c r="A202" s="1" t="s">
        <v>187</v>
      </c>
      <c r="B202" s="1" t="s">
        <v>11</v>
      </c>
      <c r="C202" s="9">
        <v>45344</v>
      </c>
      <c r="D202" s="1" t="s">
        <v>48</v>
      </c>
      <c r="E202" s="1" t="s">
        <v>54</v>
      </c>
      <c r="F202">
        <v>1902</v>
      </c>
      <c r="G202">
        <v>394</v>
      </c>
      <c r="H202">
        <v>279</v>
      </c>
      <c r="I202">
        <v>2575</v>
      </c>
      <c r="J202">
        <v>24615</v>
      </c>
      <c r="K202">
        <v>0.10461100954702417</v>
      </c>
      <c r="L202">
        <v>51330</v>
      </c>
      <c r="M202">
        <v>176</v>
      </c>
      <c r="N202" s="1" t="s">
        <v>19</v>
      </c>
      <c r="O202" s="1" t="s">
        <v>45</v>
      </c>
      <c r="P202" s="1" t="s">
        <v>22</v>
      </c>
      <c r="Q202">
        <v>0.10461100954702417</v>
      </c>
    </row>
    <row r="203" spans="1:17">
      <c r="A203" s="1" t="s">
        <v>187</v>
      </c>
      <c r="B203" s="1" t="s">
        <v>11</v>
      </c>
      <c r="C203" s="9">
        <v>45344</v>
      </c>
      <c r="D203" s="1" t="s">
        <v>48</v>
      </c>
      <c r="E203" s="1" t="s">
        <v>54</v>
      </c>
      <c r="F203">
        <v>1902</v>
      </c>
      <c r="G203">
        <v>394</v>
      </c>
      <c r="H203">
        <v>279</v>
      </c>
      <c r="I203">
        <v>2575</v>
      </c>
      <c r="J203">
        <v>24615</v>
      </c>
      <c r="K203">
        <v>0.10461100954702417</v>
      </c>
      <c r="L203">
        <v>51330</v>
      </c>
      <c r="M203">
        <v>176</v>
      </c>
      <c r="N203" s="1" t="s">
        <v>19</v>
      </c>
      <c r="O203" s="1" t="s">
        <v>46</v>
      </c>
      <c r="P203" s="1" t="s">
        <v>18</v>
      </c>
      <c r="Q203">
        <v>0.10461100954702417</v>
      </c>
    </row>
    <row r="204" spans="1:17">
      <c r="A204" s="1" t="s">
        <v>188</v>
      </c>
      <c r="B204" s="1" t="s">
        <v>17</v>
      </c>
      <c r="C204" s="9">
        <v>45839</v>
      </c>
      <c r="D204" s="1" t="s">
        <v>53</v>
      </c>
      <c r="E204" s="1" t="s">
        <v>51</v>
      </c>
      <c r="F204">
        <v>3219</v>
      </c>
      <c r="G204">
        <v>424</v>
      </c>
      <c r="H204">
        <v>267</v>
      </c>
      <c r="I204">
        <v>3910</v>
      </c>
      <c r="J204">
        <v>48879</v>
      </c>
      <c r="K204">
        <v>7.9993453221219743E-2</v>
      </c>
      <c r="L204">
        <v>37691</v>
      </c>
      <c r="M204">
        <v>224</v>
      </c>
      <c r="N204" s="1" t="s">
        <v>19</v>
      </c>
      <c r="O204" s="1" t="s">
        <v>45</v>
      </c>
      <c r="P204" s="1" t="s">
        <v>26</v>
      </c>
      <c r="Q204">
        <v>7.9993453221219743E-2</v>
      </c>
    </row>
    <row r="205" spans="1:17">
      <c r="A205" s="1" t="s">
        <v>188</v>
      </c>
      <c r="B205" s="1" t="s">
        <v>17</v>
      </c>
      <c r="C205" s="9">
        <v>45839</v>
      </c>
      <c r="D205" s="1" t="s">
        <v>53</v>
      </c>
      <c r="E205" s="1" t="s">
        <v>51</v>
      </c>
      <c r="F205">
        <v>3219</v>
      </c>
      <c r="G205">
        <v>424</v>
      </c>
      <c r="H205">
        <v>267</v>
      </c>
      <c r="I205">
        <v>3910</v>
      </c>
      <c r="J205">
        <v>48879</v>
      </c>
      <c r="K205">
        <v>7.9993453221219743E-2</v>
      </c>
      <c r="L205">
        <v>37691</v>
      </c>
      <c r="M205">
        <v>224</v>
      </c>
      <c r="N205" s="1" t="s">
        <v>19</v>
      </c>
      <c r="O205" s="1" t="s">
        <v>46</v>
      </c>
      <c r="P205" s="1" t="s">
        <v>14</v>
      </c>
      <c r="Q205">
        <v>7.9993453221219743E-2</v>
      </c>
    </row>
    <row r="206" spans="1:17">
      <c r="A206" s="1" t="s">
        <v>189</v>
      </c>
      <c r="B206" s="1" t="s">
        <v>12</v>
      </c>
      <c r="C206" s="9">
        <v>45301</v>
      </c>
      <c r="D206" s="1" t="s">
        <v>48</v>
      </c>
      <c r="E206" s="1" t="s">
        <v>51</v>
      </c>
      <c r="F206">
        <v>1261</v>
      </c>
      <c r="G206">
        <v>190</v>
      </c>
      <c r="H206">
        <v>233</v>
      </c>
      <c r="I206">
        <v>1684</v>
      </c>
      <c r="J206">
        <v>59888</v>
      </c>
      <c r="K206">
        <v>2.811915575741384E-2</v>
      </c>
      <c r="L206">
        <v>51449</v>
      </c>
      <c r="M206">
        <v>205</v>
      </c>
      <c r="N206" s="1" t="s">
        <v>23</v>
      </c>
      <c r="O206" s="1" t="s">
        <v>45</v>
      </c>
      <c r="P206" s="1" t="s">
        <v>26</v>
      </c>
      <c r="Q206">
        <v>2.811915575741384E-2</v>
      </c>
    </row>
    <row r="207" spans="1:17">
      <c r="A207" s="1" t="s">
        <v>189</v>
      </c>
      <c r="B207" s="1" t="s">
        <v>12</v>
      </c>
      <c r="C207" s="9">
        <v>45301</v>
      </c>
      <c r="D207" s="1" t="s">
        <v>48</v>
      </c>
      <c r="E207" s="1" t="s">
        <v>51</v>
      </c>
      <c r="F207">
        <v>1261</v>
      </c>
      <c r="G207">
        <v>190</v>
      </c>
      <c r="H207">
        <v>233</v>
      </c>
      <c r="I207">
        <v>1684</v>
      </c>
      <c r="J207">
        <v>59888</v>
      </c>
      <c r="K207">
        <v>2.811915575741384E-2</v>
      </c>
      <c r="L207">
        <v>51449</v>
      </c>
      <c r="M207">
        <v>205</v>
      </c>
      <c r="N207" s="1" t="s">
        <v>23</v>
      </c>
      <c r="O207" s="1" t="s">
        <v>46</v>
      </c>
      <c r="P207" s="1" t="s">
        <v>13</v>
      </c>
      <c r="Q207">
        <v>2.811915575741384E-2</v>
      </c>
    </row>
    <row r="208" spans="1:17">
      <c r="A208" s="1" t="s">
        <v>190</v>
      </c>
      <c r="B208" s="1" t="s">
        <v>17</v>
      </c>
      <c r="C208" s="9">
        <v>45736</v>
      </c>
      <c r="D208" s="1" t="s">
        <v>48</v>
      </c>
      <c r="E208" s="1" t="s">
        <v>73</v>
      </c>
      <c r="F208">
        <v>1564</v>
      </c>
      <c r="G208">
        <v>362</v>
      </c>
      <c r="H208">
        <v>371</v>
      </c>
      <c r="I208">
        <v>2297</v>
      </c>
      <c r="J208">
        <v>42075</v>
      </c>
      <c r="K208">
        <v>5.4592988710635768E-2</v>
      </c>
      <c r="L208">
        <v>66659</v>
      </c>
      <c r="M208">
        <v>205</v>
      </c>
      <c r="N208" s="1" t="s">
        <v>23</v>
      </c>
      <c r="O208" s="1" t="s">
        <v>45</v>
      </c>
      <c r="P208" s="1" t="s">
        <v>22</v>
      </c>
      <c r="Q208">
        <v>5.4592988710635768E-2</v>
      </c>
    </row>
    <row r="209" spans="1:17">
      <c r="A209" s="1" t="s">
        <v>191</v>
      </c>
      <c r="B209" s="1" t="s">
        <v>17</v>
      </c>
      <c r="C209" s="9">
        <v>45563</v>
      </c>
      <c r="D209" s="1" t="s">
        <v>48</v>
      </c>
      <c r="E209" s="1" t="s">
        <v>60</v>
      </c>
      <c r="F209">
        <v>4006</v>
      </c>
      <c r="G209">
        <v>420</v>
      </c>
      <c r="H209">
        <v>194</v>
      </c>
      <c r="I209">
        <v>4620</v>
      </c>
      <c r="J209">
        <v>49964</v>
      </c>
      <c r="K209">
        <v>9.2466575934672959E-2</v>
      </c>
      <c r="L209">
        <v>20685</v>
      </c>
      <c r="M209">
        <v>148</v>
      </c>
      <c r="N209" s="1" t="s">
        <v>19</v>
      </c>
      <c r="O209" s="1" t="s">
        <v>45</v>
      </c>
      <c r="P209" s="1" t="s">
        <v>18</v>
      </c>
      <c r="Q209">
        <v>9.2466575934672959E-2</v>
      </c>
    </row>
    <row r="210" spans="1:17">
      <c r="A210" s="1" t="s">
        <v>192</v>
      </c>
      <c r="B210" s="1" t="s">
        <v>12</v>
      </c>
      <c r="C210" s="9">
        <v>45318</v>
      </c>
      <c r="D210" s="1" t="s">
        <v>48</v>
      </c>
      <c r="E210" s="1" t="s">
        <v>73</v>
      </c>
      <c r="F210">
        <v>1976</v>
      </c>
      <c r="G210">
        <v>262</v>
      </c>
      <c r="H210">
        <v>218</v>
      </c>
      <c r="I210">
        <v>2456</v>
      </c>
      <c r="J210">
        <v>51696</v>
      </c>
      <c r="K210">
        <v>4.7508511296812134E-2</v>
      </c>
      <c r="L210">
        <v>44846</v>
      </c>
      <c r="M210">
        <v>139</v>
      </c>
      <c r="N210" s="1" t="s">
        <v>23</v>
      </c>
      <c r="O210" s="1" t="s">
        <v>45</v>
      </c>
      <c r="P210" s="1" t="s">
        <v>26</v>
      </c>
      <c r="Q210">
        <v>4.7508511296812134E-2</v>
      </c>
    </row>
    <row r="211" spans="1:17">
      <c r="A211" s="1" t="s">
        <v>192</v>
      </c>
      <c r="B211" s="1" t="s">
        <v>12</v>
      </c>
      <c r="C211" s="9">
        <v>45318</v>
      </c>
      <c r="D211" s="1" t="s">
        <v>48</v>
      </c>
      <c r="E211" s="1" t="s">
        <v>73</v>
      </c>
      <c r="F211">
        <v>1976</v>
      </c>
      <c r="G211">
        <v>262</v>
      </c>
      <c r="H211">
        <v>218</v>
      </c>
      <c r="I211">
        <v>2456</v>
      </c>
      <c r="J211">
        <v>51696</v>
      </c>
      <c r="K211">
        <v>4.7508511296812134E-2</v>
      </c>
      <c r="L211">
        <v>44846</v>
      </c>
      <c r="M211">
        <v>139</v>
      </c>
      <c r="N211" s="1" t="s">
        <v>23</v>
      </c>
      <c r="O211" s="1" t="s">
        <v>46</v>
      </c>
      <c r="P211" s="1" t="s">
        <v>13</v>
      </c>
      <c r="Q211">
        <v>4.7508511296812134E-2</v>
      </c>
    </row>
    <row r="212" spans="1:17">
      <c r="A212" s="1" t="s">
        <v>193</v>
      </c>
      <c r="B212" s="1" t="s">
        <v>17</v>
      </c>
      <c r="C212" s="9">
        <v>45792</v>
      </c>
      <c r="D212" s="1" t="s">
        <v>48</v>
      </c>
      <c r="E212" s="1" t="s">
        <v>54</v>
      </c>
      <c r="F212">
        <v>1583</v>
      </c>
      <c r="G212">
        <v>433</v>
      </c>
      <c r="H212">
        <v>249</v>
      </c>
      <c r="I212">
        <v>2265</v>
      </c>
      <c r="J212">
        <v>30256</v>
      </c>
      <c r="K212">
        <v>7.4861184558434685E-2</v>
      </c>
      <c r="L212">
        <v>47066</v>
      </c>
      <c r="M212">
        <v>196</v>
      </c>
      <c r="N212" s="1" t="s">
        <v>19</v>
      </c>
      <c r="O212" s="1" t="s">
        <v>45</v>
      </c>
      <c r="P212" s="1" t="s">
        <v>18</v>
      </c>
      <c r="Q212">
        <v>7.4861184558434685E-2</v>
      </c>
    </row>
    <row r="213" spans="1:17">
      <c r="A213" s="1" t="s">
        <v>194</v>
      </c>
      <c r="B213" s="1" t="s">
        <v>17</v>
      </c>
      <c r="C213" s="9">
        <v>45569</v>
      </c>
      <c r="D213" s="1" t="s">
        <v>53</v>
      </c>
      <c r="E213" s="1" t="s">
        <v>51</v>
      </c>
      <c r="F213">
        <v>2870</v>
      </c>
      <c r="G213">
        <v>380</v>
      </c>
      <c r="H213">
        <v>393</v>
      </c>
      <c r="I213">
        <v>3643</v>
      </c>
      <c r="J213">
        <v>37621</v>
      </c>
      <c r="K213">
        <v>9.6834214933149046E-2</v>
      </c>
      <c r="L213">
        <v>71794</v>
      </c>
      <c r="M213">
        <v>127</v>
      </c>
      <c r="N213" s="1" t="s">
        <v>19</v>
      </c>
      <c r="O213" s="1" t="s">
        <v>45</v>
      </c>
      <c r="P213" s="1" t="s">
        <v>14</v>
      </c>
      <c r="Q213">
        <v>9.6834214933149046E-2</v>
      </c>
    </row>
    <row r="214" spans="1:17">
      <c r="A214" s="1" t="s">
        <v>194</v>
      </c>
      <c r="B214" s="1" t="s">
        <v>17</v>
      </c>
      <c r="C214" s="9">
        <v>45569</v>
      </c>
      <c r="D214" s="1" t="s">
        <v>53</v>
      </c>
      <c r="E214" s="1" t="s">
        <v>51</v>
      </c>
      <c r="F214">
        <v>2870</v>
      </c>
      <c r="G214">
        <v>380</v>
      </c>
      <c r="H214">
        <v>393</v>
      </c>
      <c r="I214">
        <v>3643</v>
      </c>
      <c r="J214">
        <v>37621</v>
      </c>
      <c r="K214">
        <v>9.6834214933149046E-2</v>
      </c>
      <c r="L214">
        <v>71794</v>
      </c>
      <c r="M214">
        <v>127</v>
      </c>
      <c r="N214" s="1" t="s">
        <v>19</v>
      </c>
      <c r="O214" s="1" t="s">
        <v>46</v>
      </c>
      <c r="P214" s="1" t="s">
        <v>18</v>
      </c>
      <c r="Q214">
        <v>9.6834214933149046E-2</v>
      </c>
    </row>
    <row r="215" spans="1:17">
      <c r="A215" s="1" t="s">
        <v>195</v>
      </c>
      <c r="B215" s="1" t="s">
        <v>17</v>
      </c>
      <c r="C215" s="9">
        <v>45615</v>
      </c>
      <c r="D215" s="1" t="s">
        <v>48</v>
      </c>
      <c r="E215" s="1" t="s">
        <v>65</v>
      </c>
      <c r="F215">
        <v>3728</v>
      </c>
      <c r="G215">
        <v>271</v>
      </c>
      <c r="H215">
        <v>275</v>
      </c>
      <c r="I215">
        <v>4274</v>
      </c>
      <c r="J215">
        <v>22827</v>
      </c>
      <c r="K215">
        <v>0.18723441538528934</v>
      </c>
      <c r="L215">
        <v>37034</v>
      </c>
      <c r="M215">
        <v>199</v>
      </c>
      <c r="N215" s="1" t="s">
        <v>19</v>
      </c>
      <c r="O215" s="1" t="s">
        <v>45</v>
      </c>
      <c r="P215" s="1" t="s">
        <v>18</v>
      </c>
      <c r="Q215">
        <v>0.18723441538528934</v>
      </c>
    </row>
    <row r="216" spans="1:17">
      <c r="A216" s="1" t="s">
        <v>196</v>
      </c>
      <c r="B216" s="1" t="s">
        <v>17</v>
      </c>
      <c r="C216" s="9">
        <v>45387</v>
      </c>
      <c r="D216" s="1" t="s">
        <v>53</v>
      </c>
      <c r="E216" s="1" t="s">
        <v>54</v>
      </c>
      <c r="F216">
        <v>4965</v>
      </c>
      <c r="G216">
        <v>175</v>
      </c>
      <c r="H216">
        <v>307</v>
      </c>
      <c r="I216">
        <v>5447</v>
      </c>
      <c r="J216">
        <v>32793</v>
      </c>
      <c r="K216">
        <v>0.16610252187966945</v>
      </c>
      <c r="L216">
        <v>43412</v>
      </c>
      <c r="M216">
        <v>296</v>
      </c>
      <c r="N216" s="1" t="s">
        <v>19</v>
      </c>
      <c r="O216" s="1" t="s">
        <v>45</v>
      </c>
      <c r="P216" s="1" t="s">
        <v>22</v>
      </c>
      <c r="Q216">
        <v>0.16610252187966945</v>
      </c>
    </row>
    <row r="217" spans="1:17">
      <c r="A217" s="1" t="s">
        <v>196</v>
      </c>
      <c r="B217" s="1" t="s">
        <v>17</v>
      </c>
      <c r="C217" s="9">
        <v>45387</v>
      </c>
      <c r="D217" s="1" t="s">
        <v>53</v>
      </c>
      <c r="E217" s="1" t="s">
        <v>54</v>
      </c>
      <c r="F217">
        <v>4965</v>
      </c>
      <c r="G217">
        <v>175</v>
      </c>
      <c r="H217">
        <v>307</v>
      </c>
      <c r="I217">
        <v>5447</v>
      </c>
      <c r="J217">
        <v>32793</v>
      </c>
      <c r="K217">
        <v>0.16610252187966945</v>
      </c>
      <c r="L217">
        <v>43412</v>
      </c>
      <c r="M217">
        <v>296</v>
      </c>
      <c r="N217" s="1" t="s">
        <v>19</v>
      </c>
      <c r="O217" s="1" t="s">
        <v>46</v>
      </c>
      <c r="P217" s="1" t="s">
        <v>18</v>
      </c>
      <c r="Q217">
        <v>0.16610252187966945</v>
      </c>
    </row>
    <row r="218" spans="1:17">
      <c r="A218" s="1" t="s">
        <v>197</v>
      </c>
      <c r="B218" s="1" t="s">
        <v>17</v>
      </c>
      <c r="C218" s="9">
        <v>45624</v>
      </c>
      <c r="D218" s="1" t="s">
        <v>53</v>
      </c>
      <c r="E218" s="1" t="s">
        <v>54</v>
      </c>
      <c r="F218">
        <v>1131</v>
      </c>
      <c r="G218">
        <v>100</v>
      </c>
      <c r="H218">
        <v>116</v>
      </c>
      <c r="I218">
        <v>1347</v>
      </c>
      <c r="J218">
        <v>48437</v>
      </c>
      <c r="K218">
        <v>2.7809319322005904E-2</v>
      </c>
      <c r="L218">
        <v>72704</v>
      </c>
      <c r="M218">
        <v>236</v>
      </c>
      <c r="N218" s="1" t="s">
        <v>19</v>
      </c>
      <c r="O218" s="1" t="s">
        <v>45</v>
      </c>
      <c r="P218" s="1" t="s">
        <v>26</v>
      </c>
      <c r="Q218">
        <v>2.7809319322005904E-2</v>
      </c>
    </row>
    <row r="219" spans="1:17">
      <c r="A219" s="1" t="s">
        <v>197</v>
      </c>
      <c r="B219" s="1" t="s">
        <v>17</v>
      </c>
      <c r="C219" s="9">
        <v>45624</v>
      </c>
      <c r="D219" s="1" t="s">
        <v>53</v>
      </c>
      <c r="E219" s="1" t="s">
        <v>54</v>
      </c>
      <c r="F219">
        <v>1131</v>
      </c>
      <c r="G219">
        <v>100</v>
      </c>
      <c r="H219">
        <v>116</v>
      </c>
      <c r="I219">
        <v>1347</v>
      </c>
      <c r="J219">
        <v>48437</v>
      </c>
      <c r="K219">
        <v>2.7809319322005904E-2</v>
      </c>
      <c r="L219">
        <v>72704</v>
      </c>
      <c r="M219">
        <v>236</v>
      </c>
      <c r="N219" s="1" t="s">
        <v>19</v>
      </c>
      <c r="O219" s="1" t="s">
        <v>46</v>
      </c>
      <c r="P219" s="1" t="s">
        <v>14</v>
      </c>
      <c r="Q219">
        <v>2.7809319322005904E-2</v>
      </c>
    </row>
    <row r="220" spans="1:17">
      <c r="A220" s="1" t="s">
        <v>198</v>
      </c>
      <c r="B220" s="1" t="s">
        <v>17</v>
      </c>
      <c r="C220" s="9">
        <v>45725</v>
      </c>
      <c r="D220" s="1" t="s">
        <v>48</v>
      </c>
      <c r="E220" s="1" t="s">
        <v>73</v>
      </c>
      <c r="F220">
        <v>2754</v>
      </c>
      <c r="G220">
        <v>215</v>
      </c>
      <c r="H220">
        <v>264</v>
      </c>
      <c r="I220">
        <v>3233</v>
      </c>
      <c r="J220">
        <v>27762</v>
      </c>
      <c r="K220">
        <v>0.11645414595490239</v>
      </c>
      <c r="L220">
        <v>70203</v>
      </c>
      <c r="M220">
        <v>289</v>
      </c>
      <c r="N220" s="1" t="s">
        <v>19</v>
      </c>
      <c r="O220" s="1" t="s">
        <v>45</v>
      </c>
      <c r="P220" s="1" t="s">
        <v>18</v>
      </c>
      <c r="Q220">
        <v>0.11645414595490239</v>
      </c>
    </row>
    <row r="221" spans="1:17">
      <c r="A221" s="1" t="s">
        <v>199</v>
      </c>
      <c r="B221" s="1" t="s">
        <v>17</v>
      </c>
      <c r="C221" s="9">
        <v>45531</v>
      </c>
      <c r="D221" s="1" t="s">
        <v>53</v>
      </c>
      <c r="E221" s="1" t="s">
        <v>54</v>
      </c>
      <c r="F221">
        <v>1856</v>
      </c>
      <c r="G221">
        <v>357</v>
      </c>
      <c r="H221">
        <v>348</v>
      </c>
      <c r="I221">
        <v>2561</v>
      </c>
      <c r="J221">
        <v>29428</v>
      </c>
      <c r="K221">
        <v>8.702596166915863E-2</v>
      </c>
      <c r="L221">
        <v>70206</v>
      </c>
      <c r="M221">
        <v>236</v>
      </c>
      <c r="N221" s="1" t="s">
        <v>19</v>
      </c>
      <c r="O221" s="1" t="s">
        <v>45</v>
      </c>
      <c r="P221" s="1" t="s">
        <v>14</v>
      </c>
      <c r="Q221">
        <v>8.702596166915863E-2</v>
      </c>
    </row>
    <row r="222" spans="1:17">
      <c r="A222" s="1" t="s">
        <v>199</v>
      </c>
      <c r="B222" s="1" t="s">
        <v>17</v>
      </c>
      <c r="C222" s="9">
        <v>45531</v>
      </c>
      <c r="D222" s="1" t="s">
        <v>53</v>
      </c>
      <c r="E222" s="1" t="s">
        <v>54</v>
      </c>
      <c r="F222">
        <v>1856</v>
      </c>
      <c r="G222">
        <v>357</v>
      </c>
      <c r="H222">
        <v>348</v>
      </c>
      <c r="I222">
        <v>2561</v>
      </c>
      <c r="J222">
        <v>29428</v>
      </c>
      <c r="K222">
        <v>8.702596166915863E-2</v>
      </c>
      <c r="L222">
        <v>70206</v>
      </c>
      <c r="M222">
        <v>236</v>
      </c>
      <c r="N222" s="1" t="s">
        <v>19</v>
      </c>
      <c r="O222" s="1" t="s">
        <v>46</v>
      </c>
      <c r="P222" s="1" t="s">
        <v>18</v>
      </c>
      <c r="Q222">
        <v>8.702596166915863E-2</v>
      </c>
    </row>
    <row r="223" spans="1:17">
      <c r="A223" s="1" t="s">
        <v>200</v>
      </c>
      <c r="B223" s="1" t="s">
        <v>12</v>
      </c>
      <c r="C223" s="9">
        <v>45566</v>
      </c>
      <c r="D223" s="1" t="s">
        <v>78</v>
      </c>
      <c r="E223" s="1" t="s">
        <v>51</v>
      </c>
      <c r="F223">
        <v>3543</v>
      </c>
      <c r="G223">
        <v>334</v>
      </c>
      <c r="H223">
        <v>218</v>
      </c>
      <c r="I223">
        <v>4095</v>
      </c>
      <c r="J223">
        <v>58007</v>
      </c>
      <c r="K223">
        <v>7.0594928198320889E-2</v>
      </c>
      <c r="L223">
        <v>24792</v>
      </c>
      <c r="M223">
        <v>273</v>
      </c>
      <c r="N223" s="1" t="s">
        <v>9</v>
      </c>
      <c r="O223" s="1" t="s">
        <v>45</v>
      </c>
      <c r="P223" s="1" t="s">
        <v>26</v>
      </c>
      <c r="Q223">
        <v>7.0594928198320889E-2</v>
      </c>
    </row>
    <row r="224" spans="1:17">
      <c r="A224" s="1" t="s">
        <v>200</v>
      </c>
      <c r="B224" s="1" t="s">
        <v>12</v>
      </c>
      <c r="C224" s="9">
        <v>45566</v>
      </c>
      <c r="D224" s="1" t="s">
        <v>78</v>
      </c>
      <c r="E224" s="1" t="s">
        <v>51</v>
      </c>
      <c r="F224">
        <v>3543</v>
      </c>
      <c r="G224">
        <v>334</v>
      </c>
      <c r="H224">
        <v>218</v>
      </c>
      <c r="I224">
        <v>4095</v>
      </c>
      <c r="J224">
        <v>58007</v>
      </c>
      <c r="K224">
        <v>7.0594928198320889E-2</v>
      </c>
      <c r="L224">
        <v>24792</v>
      </c>
      <c r="M224">
        <v>273</v>
      </c>
      <c r="N224" s="1" t="s">
        <v>9</v>
      </c>
      <c r="O224" s="1" t="s">
        <v>46</v>
      </c>
      <c r="P224" s="1" t="s">
        <v>22</v>
      </c>
      <c r="Q224">
        <v>7.0594928198320889E-2</v>
      </c>
    </row>
    <row r="225" spans="1:17">
      <c r="A225" s="1" t="s">
        <v>201</v>
      </c>
      <c r="B225" s="1" t="s">
        <v>11</v>
      </c>
      <c r="C225" s="9">
        <v>45647</v>
      </c>
      <c r="D225" s="1" t="s">
        <v>53</v>
      </c>
      <c r="E225" s="1" t="s">
        <v>54</v>
      </c>
      <c r="F225">
        <v>4563</v>
      </c>
      <c r="G225">
        <v>398</v>
      </c>
      <c r="H225">
        <v>163</v>
      </c>
      <c r="I225">
        <v>5124</v>
      </c>
      <c r="J225">
        <v>43679</v>
      </c>
      <c r="K225">
        <v>0.11731037798484398</v>
      </c>
      <c r="L225">
        <v>48760</v>
      </c>
      <c r="M225">
        <v>92</v>
      </c>
      <c r="N225" s="1" t="s">
        <v>15</v>
      </c>
      <c r="O225" s="1" t="s">
        <v>45</v>
      </c>
      <c r="P225" s="1" t="s">
        <v>18</v>
      </c>
      <c r="Q225">
        <v>0.11731037798484398</v>
      </c>
    </row>
    <row r="226" spans="1:17">
      <c r="A226" s="1" t="s">
        <v>202</v>
      </c>
      <c r="B226" s="1" t="s">
        <v>11</v>
      </c>
      <c r="C226" s="9">
        <v>45460</v>
      </c>
      <c r="D226" s="1" t="s">
        <v>48</v>
      </c>
      <c r="E226" s="1" t="s">
        <v>49</v>
      </c>
      <c r="F226">
        <v>4283</v>
      </c>
      <c r="G226">
        <v>471</v>
      </c>
      <c r="H226">
        <v>156</v>
      </c>
      <c r="I226">
        <v>4910</v>
      </c>
      <c r="J226">
        <v>53004</v>
      </c>
      <c r="K226">
        <v>9.2634518149573616E-2</v>
      </c>
      <c r="L226">
        <v>25678</v>
      </c>
      <c r="M226">
        <v>105</v>
      </c>
      <c r="N226" s="1" t="s">
        <v>23</v>
      </c>
      <c r="O226" s="1" t="s">
        <v>45</v>
      </c>
      <c r="P226" s="1" t="s">
        <v>26</v>
      </c>
      <c r="Q226">
        <v>9.2634518149573616E-2</v>
      </c>
    </row>
    <row r="227" spans="1:17">
      <c r="A227" s="1" t="s">
        <v>203</v>
      </c>
      <c r="B227" s="1" t="s">
        <v>11</v>
      </c>
      <c r="C227" s="9">
        <v>45702</v>
      </c>
      <c r="D227" s="1" t="s">
        <v>48</v>
      </c>
      <c r="E227" s="1" t="s">
        <v>49</v>
      </c>
      <c r="F227">
        <v>2329</v>
      </c>
      <c r="G227">
        <v>373</v>
      </c>
      <c r="H227">
        <v>291</v>
      </c>
      <c r="I227">
        <v>2993</v>
      </c>
      <c r="J227">
        <v>49577</v>
      </c>
      <c r="K227">
        <v>6.0370736430199488E-2</v>
      </c>
      <c r="L227">
        <v>28002</v>
      </c>
      <c r="M227">
        <v>82</v>
      </c>
      <c r="N227" s="1" t="s">
        <v>19</v>
      </c>
      <c r="O227" s="1" t="s">
        <v>45</v>
      </c>
      <c r="P227" s="1" t="s">
        <v>22</v>
      </c>
      <c r="Q227">
        <v>6.0370736430199488E-2</v>
      </c>
    </row>
    <row r="228" spans="1:17">
      <c r="A228" s="1" t="s">
        <v>203</v>
      </c>
      <c r="B228" s="1" t="s">
        <v>11</v>
      </c>
      <c r="C228" s="9">
        <v>45702</v>
      </c>
      <c r="D228" s="1" t="s">
        <v>48</v>
      </c>
      <c r="E228" s="1" t="s">
        <v>49</v>
      </c>
      <c r="F228">
        <v>2329</v>
      </c>
      <c r="G228">
        <v>373</v>
      </c>
      <c r="H228">
        <v>291</v>
      </c>
      <c r="I228">
        <v>2993</v>
      </c>
      <c r="J228">
        <v>49577</v>
      </c>
      <c r="K228">
        <v>6.0370736430199488E-2</v>
      </c>
      <c r="L228">
        <v>28002</v>
      </c>
      <c r="M228">
        <v>82</v>
      </c>
      <c r="N228" s="1" t="s">
        <v>19</v>
      </c>
      <c r="O228" s="1" t="s">
        <v>46</v>
      </c>
      <c r="P228" s="1" t="s">
        <v>18</v>
      </c>
      <c r="Q228">
        <v>6.0370736430199488E-2</v>
      </c>
    </row>
    <row r="229" spans="1:17">
      <c r="A229" s="1" t="s">
        <v>204</v>
      </c>
      <c r="B229" s="1" t="s">
        <v>17</v>
      </c>
      <c r="C229" s="9">
        <v>45805</v>
      </c>
      <c r="D229" s="1" t="s">
        <v>53</v>
      </c>
      <c r="E229" s="1" t="s">
        <v>65</v>
      </c>
      <c r="F229">
        <v>4287</v>
      </c>
      <c r="G229">
        <v>273</v>
      </c>
      <c r="H229">
        <v>122</v>
      </c>
      <c r="I229">
        <v>4682</v>
      </c>
      <c r="J229">
        <v>40792</v>
      </c>
      <c r="K229">
        <v>0.11477740733477153</v>
      </c>
      <c r="L229">
        <v>23878</v>
      </c>
      <c r="M229">
        <v>277</v>
      </c>
      <c r="N229" s="1" t="s">
        <v>19</v>
      </c>
      <c r="O229" s="1" t="s">
        <v>45</v>
      </c>
      <c r="P229" s="1" t="s">
        <v>14</v>
      </c>
      <c r="Q229">
        <v>0.11477740733477153</v>
      </c>
    </row>
    <row r="230" spans="1:17">
      <c r="A230" s="1" t="s">
        <v>204</v>
      </c>
      <c r="B230" s="1" t="s">
        <v>17</v>
      </c>
      <c r="C230" s="9">
        <v>45805</v>
      </c>
      <c r="D230" s="1" t="s">
        <v>53</v>
      </c>
      <c r="E230" s="1" t="s">
        <v>65</v>
      </c>
      <c r="F230">
        <v>4287</v>
      </c>
      <c r="G230">
        <v>273</v>
      </c>
      <c r="H230">
        <v>122</v>
      </c>
      <c r="I230">
        <v>4682</v>
      </c>
      <c r="J230">
        <v>40792</v>
      </c>
      <c r="K230">
        <v>0.11477740733477153</v>
      </c>
      <c r="L230">
        <v>23878</v>
      </c>
      <c r="M230">
        <v>277</v>
      </c>
      <c r="N230" s="1" t="s">
        <v>19</v>
      </c>
      <c r="O230" s="1" t="s">
        <v>46</v>
      </c>
      <c r="P230" s="1" t="s">
        <v>18</v>
      </c>
      <c r="Q230">
        <v>0.11477740733477153</v>
      </c>
    </row>
    <row r="231" spans="1:17">
      <c r="A231" s="1" t="s">
        <v>205</v>
      </c>
      <c r="B231" s="1" t="s">
        <v>11</v>
      </c>
      <c r="C231" s="9">
        <v>45799</v>
      </c>
      <c r="D231" s="1" t="s">
        <v>48</v>
      </c>
      <c r="E231" s="1" t="s">
        <v>49</v>
      </c>
      <c r="F231">
        <v>2633</v>
      </c>
      <c r="G231">
        <v>318</v>
      </c>
      <c r="H231">
        <v>380</v>
      </c>
      <c r="I231">
        <v>3331</v>
      </c>
      <c r="J231">
        <v>40869</v>
      </c>
      <c r="K231">
        <v>8.1504318676747664E-2</v>
      </c>
      <c r="L231">
        <v>64474</v>
      </c>
      <c r="M231">
        <v>245</v>
      </c>
      <c r="N231" s="1" t="s">
        <v>23</v>
      </c>
      <c r="O231" s="1" t="s">
        <v>45</v>
      </c>
      <c r="P231" s="1" t="s">
        <v>26</v>
      </c>
      <c r="Q231">
        <v>8.1504318676747664E-2</v>
      </c>
    </row>
    <row r="232" spans="1:17">
      <c r="A232" s="1" t="s">
        <v>206</v>
      </c>
      <c r="B232" s="1" t="s">
        <v>17</v>
      </c>
      <c r="C232" s="9">
        <v>45312</v>
      </c>
      <c r="D232" s="1" t="s">
        <v>53</v>
      </c>
      <c r="E232" s="1" t="s">
        <v>49</v>
      </c>
      <c r="F232">
        <v>2383</v>
      </c>
      <c r="G232">
        <v>136</v>
      </c>
      <c r="H232">
        <v>302</v>
      </c>
      <c r="I232">
        <v>2821</v>
      </c>
      <c r="J232">
        <v>39187</v>
      </c>
      <c r="K232">
        <v>7.1988159338556151E-2</v>
      </c>
      <c r="L232">
        <v>22133</v>
      </c>
      <c r="M232">
        <v>208</v>
      </c>
      <c r="N232" s="1" t="s">
        <v>19</v>
      </c>
      <c r="O232" s="1" t="s">
        <v>45</v>
      </c>
      <c r="P232" s="1" t="s">
        <v>14</v>
      </c>
      <c r="Q232">
        <v>7.1988159338556151E-2</v>
      </c>
    </row>
    <row r="233" spans="1:17">
      <c r="A233" s="1" t="s">
        <v>206</v>
      </c>
      <c r="B233" s="1" t="s">
        <v>17</v>
      </c>
      <c r="C233" s="9">
        <v>45312</v>
      </c>
      <c r="D233" s="1" t="s">
        <v>53</v>
      </c>
      <c r="E233" s="1" t="s">
        <v>49</v>
      </c>
      <c r="F233">
        <v>2383</v>
      </c>
      <c r="G233">
        <v>136</v>
      </c>
      <c r="H233">
        <v>302</v>
      </c>
      <c r="I233">
        <v>2821</v>
      </c>
      <c r="J233">
        <v>39187</v>
      </c>
      <c r="K233">
        <v>7.1988159338556151E-2</v>
      </c>
      <c r="L233">
        <v>22133</v>
      </c>
      <c r="M233">
        <v>208</v>
      </c>
      <c r="N233" s="1" t="s">
        <v>19</v>
      </c>
      <c r="O233" s="1" t="s">
        <v>46</v>
      </c>
      <c r="P233" s="1" t="s">
        <v>18</v>
      </c>
      <c r="Q233">
        <v>7.1988159338556151E-2</v>
      </c>
    </row>
    <row r="234" spans="1:17">
      <c r="A234" s="1" t="s">
        <v>207</v>
      </c>
      <c r="B234" s="1" t="s">
        <v>17</v>
      </c>
      <c r="C234" s="9">
        <v>45696</v>
      </c>
      <c r="D234" s="1" t="s">
        <v>53</v>
      </c>
      <c r="E234" s="1" t="s">
        <v>73</v>
      </c>
      <c r="F234">
        <v>4752</v>
      </c>
      <c r="G234">
        <v>334</v>
      </c>
      <c r="H234">
        <v>56</v>
      </c>
      <c r="I234">
        <v>5142</v>
      </c>
      <c r="J234">
        <v>48017</v>
      </c>
      <c r="K234">
        <v>0.10708707332819627</v>
      </c>
      <c r="L234">
        <v>55534</v>
      </c>
      <c r="M234">
        <v>270</v>
      </c>
      <c r="N234" s="1" t="s">
        <v>19</v>
      </c>
      <c r="O234" s="1" t="s">
        <v>45</v>
      </c>
      <c r="P234" s="1" t="s">
        <v>26</v>
      </c>
      <c r="Q234">
        <v>0.10708707332819627</v>
      </c>
    </row>
    <row r="235" spans="1:17">
      <c r="A235" s="1" t="s">
        <v>207</v>
      </c>
      <c r="B235" s="1" t="s">
        <v>17</v>
      </c>
      <c r="C235" s="9">
        <v>45696</v>
      </c>
      <c r="D235" s="1" t="s">
        <v>53</v>
      </c>
      <c r="E235" s="1" t="s">
        <v>73</v>
      </c>
      <c r="F235">
        <v>4752</v>
      </c>
      <c r="G235">
        <v>334</v>
      </c>
      <c r="H235">
        <v>56</v>
      </c>
      <c r="I235">
        <v>5142</v>
      </c>
      <c r="J235">
        <v>48017</v>
      </c>
      <c r="K235">
        <v>0.10708707332819627</v>
      </c>
      <c r="L235">
        <v>55534</v>
      </c>
      <c r="M235">
        <v>270</v>
      </c>
      <c r="N235" s="1" t="s">
        <v>19</v>
      </c>
      <c r="O235" s="1" t="s">
        <v>46</v>
      </c>
      <c r="P235" s="1" t="s">
        <v>14</v>
      </c>
      <c r="Q235">
        <v>0.10708707332819627</v>
      </c>
    </row>
    <row r="236" spans="1:17">
      <c r="A236" s="1" t="s">
        <v>208</v>
      </c>
      <c r="B236" s="1" t="s">
        <v>17</v>
      </c>
      <c r="C236" s="9">
        <v>45760</v>
      </c>
      <c r="D236" s="1" t="s">
        <v>48</v>
      </c>
      <c r="E236" s="1" t="s">
        <v>71</v>
      </c>
      <c r="F236">
        <v>3890</v>
      </c>
      <c r="G236">
        <v>408</v>
      </c>
      <c r="H236">
        <v>338</v>
      </c>
      <c r="I236">
        <v>4636</v>
      </c>
      <c r="J236">
        <v>56994</v>
      </c>
      <c r="K236">
        <v>8.1341895638137346E-2</v>
      </c>
      <c r="L236">
        <v>32621</v>
      </c>
      <c r="M236">
        <v>286</v>
      </c>
      <c r="N236" s="1" t="s">
        <v>23</v>
      </c>
      <c r="O236" s="1" t="s">
        <v>45</v>
      </c>
      <c r="P236" s="1" t="s">
        <v>22</v>
      </c>
      <c r="Q236">
        <v>8.1341895638137346E-2</v>
      </c>
    </row>
    <row r="237" spans="1:17">
      <c r="A237" s="1" t="s">
        <v>209</v>
      </c>
      <c r="B237" s="1" t="s">
        <v>17</v>
      </c>
      <c r="C237" s="9">
        <v>45442</v>
      </c>
      <c r="D237" s="1" t="s">
        <v>53</v>
      </c>
      <c r="E237" s="1" t="s">
        <v>73</v>
      </c>
      <c r="F237">
        <v>2311</v>
      </c>
      <c r="G237">
        <v>207</v>
      </c>
      <c r="H237">
        <v>363</v>
      </c>
      <c r="I237">
        <v>2881</v>
      </c>
      <c r="J237">
        <v>30349</v>
      </c>
      <c r="K237">
        <v>9.4928992718046723E-2</v>
      </c>
      <c r="L237">
        <v>32925</v>
      </c>
      <c r="M237">
        <v>88</v>
      </c>
      <c r="N237" s="1" t="s">
        <v>19</v>
      </c>
      <c r="O237" s="1" t="s">
        <v>45</v>
      </c>
      <c r="P237" s="1" t="s">
        <v>14</v>
      </c>
      <c r="Q237">
        <v>9.4928992718046723E-2</v>
      </c>
    </row>
    <row r="238" spans="1:17">
      <c r="A238" s="1" t="s">
        <v>209</v>
      </c>
      <c r="B238" s="1" t="s">
        <v>17</v>
      </c>
      <c r="C238" s="9">
        <v>45442</v>
      </c>
      <c r="D238" s="1" t="s">
        <v>53</v>
      </c>
      <c r="E238" s="1" t="s">
        <v>73</v>
      </c>
      <c r="F238">
        <v>2311</v>
      </c>
      <c r="G238">
        <v>207</v>
      </c>
      <c r="H238">
        <v>363</v>
      </c>
      <c r="I238">
        <v>2881</v>
      </c>
      <c r="J238">
        <v>30349</v>
      </c>
      <c r="K238">
        <v>9.4928992718046723E-2</v>
      </c>
      <c r="L238">
        <v>32925</v>
      </c>
      <c r="M238">
        <v>88</v>
      </c>
      <c r="N238" s="1" t="s">
        <v>19</v>
      </c>
      <c r="O238" s="1" t="s">
        <v>46</v>
      </c>
      <c r="P238" s="1" t="s">
        <v>18</v>
      </c>
      <c r="Q238">
        <v>9.4928992718046723E-2</v>
      </c>
    </row>
    <row r="239" spans="1:17">
      <c r="A239" s="1" t="s">
        <v>210</v>
      </c>
      <c r="B239" s="1" t="s">
        <v>11</v>
      </c>
      <c r="C239" s="9">
        <v>45516</v>
      </c>
      <c r="D239" s="1" t="s">
        <v>53</v>
      </c>
      <c r="E239" s="1" t="s">
        <v>49</v>
      </c>
      <c r="F239">
        <v>2962</v>
      </c>
      <c r="G239">
        <v>400</v>
      </c>
      <c r="H239">
        <v>280</v>
      </c>
      <c r="I239">
        <v>3642</v>
      </c>
      <c r="J239">
        <v>52508</v>
      </c>
      <c r="K239">
        <v>6.9360859297630834E-2</v>
      </c>
      <c r="L239">
        <v>58329</v>
      </c>
      <c r="M239">
        <v>219</v>
      </c>
      <c r="N239" s="1" t="s">
        <v>15</v>
      </c>
      <c r="O239" s="1" t="s">
        <v>45</v>
      </c>
      <c r="P239" s="1" t="s">
        <v>18</v>
      </c>
      <c r="Q239">
        <v>6.9360859297630834E-2</v>
      </c>
    </row>
    <row r="240" spans="1:17">
      <c r="A240" s="1" t="s">
        <v>211</v>
      </c>
      <c r="B240" s="1" t="s">
        <v>11</v>
      </c>
      <c r="C240" s="9">
        <v>45562</v>
      </c>
      <c r="D240" s="1" t="s">
        <v>48</v>
      </c>
      <c r="E240" s="1" t="s">
        <v>49</v>
      </c>
      <c r="F240">
        <v>3118</v>
      </c>
      <c r="G240">
        <v>116</v>
      </c>
      <c r="H240">
        <v>195</v>
      </c>
      <c r="I240">
        <v>3429</v>
      </c>
      <c r="J240">
        <v>37100</v>
      </c>
      <c r="K240">
        <v>9.2425876010781671E-2</v>
      </c>
      <c r="L240">
        <v>62629</v>
      </c>
      <c r="M240">
        <v>272</v>
      </c>
      <c r="N240" s="1" t="s">
        <v>23</v>
      </c>
      <c r="O240" s="1" t="s">
        <v>45</v>
      </c>
      <c r="P240" s="1" t="s">
        <v>26</v>
      </c>
      <c r="Q240">
        <v>9.2425876010781671E-2</v>
      </c>
    </row>
    <row r="241" spans="1:17">
      <c r="A241" s="1" t="s">
        <v>212</v>
      </c>
      <c r="B241" s="1" t="s">
        <v>17</v>
      </c>
      <c r="C241" s="9">
        <v>45819</v>
      </c>
      <c r="D241" s="1" t="s">
        <v>53</v>
      </c>
      <c r="E241" s="1" t="s">
        <v>51</v>
      </c>
      <c r="F241">
        <v>3805</v>
      </c>
      <c r="G241">
        <v>453</v>
      </c>
      <c r="H241">
        <v>63</v>
      </c>
      <c r="I241">
        <v>4321</v>
      </c>
      <c r="J241">
        <v>52395</v>
      </c>
      <c r="K241">
        <v>8.2469701307376658E-2</v>
      </c>
      <c r="L241">
        <v>72934</v>
      </c>
      <c r="M241">
        <v>87</v>
      </c>
      <c r="N241" s="1" t="s">
        <v>19</v>
      </c>
      <c r="O241" s="1" t="s">
        <v>45</v>
      </c>
      <c r="P241" s="1" t="s">
        <v>26</v>
      </c>
      <c r="Q241">
        <v>8.2469701307376658E-2</v>
      </c>
    </row>
    <row r="242" spans="1:17">
      <c r="A242" s="1" t="s">
        <v>212</v>
      </c>
      <c r="B242" s="1" t="s">
        <v>17</v>
      </c>
      <c r="C242" s="9">
        <v>45819</v>
      </c>
      <c r="D242" s="1" t="s">
        <v>53</v>
      </c>
      <c r="E242" s="1" t="s">
        <v>51</v>
      </c>
      <c r="F242">
        <v>3805</v>
      </c>
      <c r="G242">
        <v>453</v>
      </c>
      <c r="H242">
        <v>63</v>
      </c>
      <c r="I242">
        <v>4321</v>
      </c>
      <c r="J242">
        <v>52395</v>
      </c>
      <c r="K242">
        <v>8.2469701307376658E-2</v>
      </c>
      <c r="L242">
        <v>72934</v>
      </c>
      <c r="M242">
        <v>87</v>
      </c>
      <c r="N242" s="1" t="s">
        <v>19</v>
      </c>
      <c r="O242" s="1" t="s">
        <v>46</v>
      </c>
      <c r="P242" s="1" t="s">
        <v>14</v>
      </c>
      <c r="Q242">
        <v>8.2469701307376658E-2</v>
      </c>
    </row>
    <row r="243" spans="1:17">
      <c r="A243" s="1" t="s">
        <v>213</v>
      </c>
      <c r="B243" s="1" t="s">
        <v>11</v>
      </c>
      <c r="C243" s="9">
        <v>45615</v>
      </c>
      <c r="D243" s="1" t="s">
        <v>48</v>
      </c>
      <c r="E243" s="1" t="s">
        <v>60</v>
      </c>
      <c r="F243">
        <v>2525</v>
      </c>
      <c r="G243">
        <v>272</v>
      </c>
      <c r="H243">
        <v>294</v>
      </c>
      <c r="I243">
        <v>3091</v>
      </c>
      <c r="J243">
        <v>51875</v>
      </c>
      <c r="K243">
        <v>5.9585542168674697E-2</v>
      </c>
      <c r="L243">
        <v>24732</v>
      </c>
      <c r="M243">
        <v>92</v>
      </c>
      <c r="N243" s="1" t="s">
        <v>23</v>
      </c>
      <c r="O243" s="1" t="s">
        <v>45</v>
      </c>
      <c r="P243" s="1" t="s">
        <v>26</v>
      </c>
      <c r="Q243">
        <v>5.9585542168674697E-2</v>
      </c>
    </row>
    <row r="244" spans="1:17">
      <c r="A244" s="1" t="s">
        <v>214</v>
      </c>
      <c r="B244" s="1" t="s">
        <v>11</v>
      </c>
      <c r="C244" s="9">
        <v>45407</v>
      </c>
      <c r="D244" s="1" t="s">
        <v>48</v>
      </c>
      <c r="E244" s="1" t="s">
        <v>58</v>
      </c>
      <c r="F244">
        <v>3563</v>
      </c>
      <c r="G244">
        <v>483</v>
      </c>
      <c r="H244">
        <v>227</v>
      </c>
      <c r="I244">
        <v>4273</v>
      </c>
      <c r="J244">
        <v>41085</v>
      </c>
      <c r="K244">
        <v>0.10400389436534015</v>
      </c>
      <c r="L244">
        <v>26393</v>
      </c>
      <c r="M244">
        <v>236</v>
      </c>
      <c r="N244" s="1" t="s">
        <v>19</v>
      </c>
      <c r="O244" s="1" t="s">
        <v>45</v>
      </c>
      <c r="P244" s="1" t="s">
        <v>22</v>
      </c>
      <c r="Q244">
        <v>0.10400389436534015</v>
      </c>
    </row>
    <row r="245" spans="1:17">
      <c r="A245" s="1" t="s">
        <v>214</v>
      </c>
      <c r="B245" s="1" t="s">
        <v>11</v>
      </c>
      <c r="C245" s="9">
        <v>45407</v>
      </c>
      <c r="D245" s="1" t="s">
        <v>48</v>
      </c>
      <c r="E245" s="1" t="s">
        <v>58</v>
      </c>
      <c r="F245">
        <v>3563</v>
      </c>
      <c r="G245">
        <v>483</v>
      </c>
      <c r="H245">
        <v>227</v>
      </c>
      <c r="I245">
        <v>4273</v>
      </c>
      <c r="J245">
        <v>41085</v>
      </c>
      <c r="K245">
        <v>0.10400389436534015</v>
      </c>
      <c r="L245">
        <v>26393</v>
      </c>
      <c r="M245">
        <v>236</v>
      </c>
      <c r="N245" s="1" t="s">
        <v>19</v>
      </c>
      <c r="O245" s="1" t="s">
        <v>46</v>
      </c>
      <c r="P245" s="1" t="s">
        <v>18</v>
      </c>
      <c r="Q245">
        <v>0.10400389436534015</v>
      </c>
    </row>
    <row r="246" spans="1:17">
      <c r="A246" s="1" t="s">
        <v>215</v>
      </c>
      <c r="B246" s="1" t="s">
        <v>12</v>
      </c>
      <c r="C246" s="9">
        <v>45538</v>
      </c>
      <c r="D246" s="1" t="s">
        <v>78</v>
      </c>
      <c r="E246" s="1" t="s">
        <v>60</v>
      </c>
      <c r="F246">
        <v>1437</v>
      </c>
      <c r="G246">
        <v>494</v>
      </c>
      <c r="H246">
        <v>129</v>
      </c>
      <c r="I246">
        <v>2060</v>
      </c>
      <c r="J246">
        <v>53048</v>
      </c>
      <c r="K246">
        <v>3.8832755240536872E-2</v>
      </c>
      <c r="L246">
        <v>44090</v>
      </c>
      <c r="M246">
        <v>230</v>
      </c>
      <c r="N246" s="1" t="s">
        <v>9</v>
      </c>
      <c r="O246" s="1" t="s">
        <v>45</v>
      </c>
      <c r="P246" s="1" t="s">
        <v>26</v>
      </c>
      <c r="Q246">
        <v>3.8832755240536872E-2</v>
      </c>
    </row>
    <row r="247" spans="1:17">
      <c r="A247" s="1" t="s">
        <v>215</v>
      </c>
      <c r="B247" s="1" t="s">
        <v>12</v>
      </c>
      <c r="C247" s="9">
        <v>45538</v>
      </c>
      <c r="D247" s="1" t="s">
        <v>78</v>
      </c>
      <c r="E247" s="1" t="s">
        <v>60</v>
      </c>
      <c r="F247">
        <v>1437</v>
      </c>
      <c r="G247">
        <v>494</v>
      </c>
      <c r="H247">
        <v>129</v>
      </c>
      <c r="I247">
        <v>2060</v>
      </c>
      <c r="J247">
        <v>53048</v>
      </c>
      <c r="K247">
        <v>3.8832755240536872E-2</v>
      </c>
      <c r="L247">
        <v>44090</v>
      </c>
      <c r="M247">
        <v>230</v>
      </c>
      <c r="N247" s="1" t="s">
        <v>9</v>
      </c>
      <c r="O247" s="1" t="s">
        <v>46</v>
      </c>
      <c r="P247" s="1" t="s">
        <v>22</v>
      </c>
      <c r="Q247">
        <v>3.8832755240536872E-2</v>
      </c>
    </row>
    <row r="248" spans="1:17">
      <c r="A248" s="1" t="s">
        <v>216</v>
      </c>
      <c r="B248" s="1" t="s">
        <v>12</v>
      </c>
      <c r="C248" s="9">
        <v>45718</v>
      </c>
      <c r="D248" s="1" t="s">
        <v>48</v>
      </c>
      <c r="E248" s="1" t="s">
        <v>71</v>
      </c>
      <c r="F248">
        <v>4425</v>
      </c>
      <c r="G248">
        <v>185</v>
      </c>
      <c r="H248">
        <v>162</v>
      </c>
      <c r="I248">
        <v>4772</v>
      </c>
      <c r="J248">
        <v>24610</v>
      </c>
      <c r="K248">
        <v>0.19390491670052823</v>
      </c>
      <c r="L248">
        <v>21342</v>
      </c>
      <c r="M248">
        <v>158</v>
      </c>
      <c r="N248" s="1" t="s">
        <v>23</v>
      </c>
      <c r="O248" s="1" t="s">
        <v>45</v>
      </c>
      <c r="P248" s="1" t="s">
        <v>26</v>
      </c>
      <c r="Q248">
        <v>0.19390491670052823</v>
      </c>
    </row>
    <row r="249" spans="1:17">
      <c r="A249" s="1" t="s">
        <v>216</v>
      </c>
      <c r="B249" s="1" t="s">
        <v>12</v>
      </c>
      <c r="C249" s="9">
        <v>45718</v>
      </c>
      <c r="D249" s="1" t="s">
        <v>48</v>
      </c>
      <c r="E249" s="1" t="s">
        <v>71</v>
      </c>
      <c r="F249">
        <v>4425</v>
      </c>
      <c r="G249">
        <v>185</v>
      </c>
      <c r="H249">
        <v>162</v>
      </c>
      <c r="I249">
        <v>4772</v>
      </c>
      <c r="J249">
        <v>24610</v>
      </c>
      <c r="K249">
        <v>0.19390491670052823</v>
      </c>
      <c r="L249">
        <v>21342</v>
      </c>
      <c r="M249">
        <v>158</v>
      </c>
      <c r="N249" s="1" t="s">
        <v>23</v>
      </c>
      <c r="O249" s="1" t="s">
        <v>46</v>
      </c>
      <c r="P249" s="1" t="s">
        <v>13</v>
      </c>
      <c r="Q249">
        <v>0.19390491670052823</v>
      </c>
    </row>
    <row r="250" spans="1:17">
      <c r="A250" s="1" t="s">
        <v>217</v>
      </c>
      <c r="B250" s="1" t="s">
        <v>17</v>
      </c>
      <c r="C250" s="9">
        <v>45737</v>
      </c>
      <c r="D250" s="1" t="s">
        <v>53</v>
      </c>
      <c r="E250" s="1" t="s">
        <v>54</v>
      </c>
      <c r="F250">
        <v>4609</v>
      </c>
      <c r="G250">
        <v>427</v>
      </c>
      <c r="H250">
        <v>395</v>
      </c>
      <c r="I250">
        <v>5431</v>
      </c>
      <c r="J250">
        <v>33698</v>
      </c>
      <c r="K250">
        <v>0.16116683482699271</v>
      </c>
      <c r="L250">
        <v>29259</v>
      </c>
      <c r="M250">
        <v>216</v>
      </c>
      <c r="N250" s="1" t="s">
        <v>19</v>
      </c>
      <c r="O250" s="1" t="s">
        <v>45</v>
      </c>
      <c r="P250" s="1" t="s">
        <v>26</v>
      </c>
      <c r="Q250">
        <v>0.16116683482699271</v>
      </c>
    </row>
    <row r="251" spans="1:17">
      <c r="A251" s="1" t="s">
        <v>217</v>
      </c>
      <c r="B251" s="1" t="s">
        <v>17</v>
      </c>
      <c r="C251" s="9">
        <v>45737</v>
      </c>
      <c r="D251" s="1" t="s">
        <v>53</v>
      </c>
      <c r="E251" s="1" t="s">
        <v>54</v>
      </c>
      <c r="F251">
        <v>4609</v>
      </c>
      <c r="G251">
        <v>427</v>
      </c>
      <c r="H251">
        <v>395</v>
      </c>
      <c r="I251">
        <v>5431</v>
      </c>
      <c r="J251">
        <v>33698</v>
      </c>
      <c r="K251">
        <v>0.16116683482699271</v>
      </c>
      <c r="L251">
        <v>29259</v>
      </c>
      <c r="M251">
        <v>216</v>
      </c>
      <c r="N251" s="1" t="s">
        <v>19</v>
      </c>
      <c r="O251" s="1" t="s">
        <v>46</v>
      </c>
      <c r="P251" s="1" t="s">
        <v>14</v>
      </c>
      <c r="Q251">
        <v>0.16116683482699271</v>
      </c>
    </row>
    <row r="252" spans="1:17">
      <c r="A252" s="1" t="s">
        <v>218</v>
      </c>
      <c r="B252" s="1" t="s">
        <v>11</v>
      </c>
      <c r="C252" s="9">
        <v>45394</v>
      </c>
      <c r="D252" s="1" t="s">
        <v>53</v>
      </c>
      <c r="E252" s="1" t="s">
        <v>62</v>
      </c>
      <c r="F252">
        <v>1558</v>
      </c>
      <c r="G252">
        <v>352</v>
      </c>
      <c r="H252">
        <v>202</v>
      </c>
      <c r="I252">
        <v>2112</v>
      </c>
      <c r="J252">
        <v>25405</v>
      </c>
      <c r="K252">
        <v>8.3133241487896081E-2</v>
      </c>
      <c r="L252">
        <v>69941</v>
      </c>
      <c r="M252">
        <v>219</v>
      </c>
      <c r="N252" s="1" t="s">
        <v>15</v>
      </c>
      <c r="O252" s="1" t="s">
        <v>45</v>
      </c>
      <c r="P252" s="1" t="s">
        <v>18</v>
      </c>
      <c r="Q252">
        <v>8.3133241487896081E-2</v>
      </c>
    </row>
    <row r="253" spans="1:17">
      <c r="A253" s="1" t="s">
        <v>219</v>
      </c>
      <c r="B253" s="1" t="s">
        <v>12</v>
      </c>
      <c r="C253" s="9">
        <v>45330</v>
      </c>
      <c r="D253" s="1" t="s">
        <v>78</v>
      </c>
      <c r="E253" s="1" t="s">
        <v>65</v>
      </c>
      <c r="F253">
        <v>1889</v>
      </c>
      <c r="G253">
        <v>298</v>
      </c>
      <c r="H253">
        <v>122</v>
      </c>
      <c r="I253">
        <v>2309</v>
      </c>
      <c r="J253">
        <v>46225</v>
      </c>
      <c r="K253">
        <v>4.9951325040562468E-2</v>
      </c>
      <c r="L253">
        <v>74305</v>
      </c>
      <c r="M253">
        <v>293</v>
      </c>
      <c r="N253" s="1" t="s">
        <v>9</v>
      </c>
      <c r="O253" s="1" t="s">
        <v>45</v>
      </c>
      <c r="P253" s="1" t="s">
        <v>26</v>
      </c>
      <c r="Q253">
        <v>4.9951325040562468E-2</v>
      </c>
    </row>
    <row r="254" spans="1:17">
      <c r="A254" s="1" t="s">
        <v>219</v>
      </c>
      <c r="B254" s="1" t="s">
        <v>12</v>
      </c>
      <c r="C254" s="9">
        <v>45330</v>
      </c>
      <c r="D254" s="1" t="s">
        <v>78</v>
      </c>
      <c r="E254" s="1" t="s">
        <v>65</v>
      </c>
      <c r="F254">
        <v>1889</v>
      </c>
      <c r="G254">
        <v>298</v>
      </c>
      <c r="H254">
        <v>122</v>
      </c>
      <c r="I254">
        <v>2309</v>
      </c>
      <c r="J254">
        <v>46225</v>
      </c>
      <c r="K254">
        <v>4.9951325040562468E-2</v>
      </c>
      <c r="L254">
        <v>74305</v>
      </c>
      <c r="M254">
        <v>293</v>
      </c>
      <c r="N254" s="1" t="s">
        <v>9</v>
      </c>
      <c r="O254" s="1" t="s">
        <v>46</v>
      </c>
      <c r="P254" s="1" t="s">
        <v>22</v>
      </c>
      <c r="Q254">
        <v>4.9951325040562468E-2</v>
      </c>
    </row>
    <row r="255" spans="1:17">
      <c r="A255" s="1" t="s">
        <v>220</v>
      </c>
      <c r="B255" s="1" t="s">
        <v>11</v>
      </c>
      <c r="C255" s="9">
        <v>45803</v>
      </c>
      <c r="D255" s="1" t="s">
        <v>48</v>
      </c>
      <c r="E255" s="1" t="s">
        <v>49</v>
      </c>
      <c r="F255">
        <v>3086</v>
      </c>
      <c r="G255">
        <v>148</v>
      </c>
      <c r="H255">
        <v>310</v>
      </c>
      <c r="I255">
        <v>3544</v>
      </c>
      <c r="J255">
        <v>22824</v>
      </c>
      <c r="K255">
        <v>0.1552751489660007</v>
      </c>
      <c r="L255">
        <v>58103</v>
      </c>
      <c r="M255">
        <v>275</v>
      </c>
      <c r="N255" s="1" t="s">
        <v>23</v>
      </c>
      <c r="O255" s="1" t="s">
        <v>45</v>
      </c>
      <c r="P255" s="1" t="s">
        <v>26</v>
      </c>
      <c r="Q255">
        <v>0.1552751489660007</v>
      </c>
    </row>
    <row r="256" spans="1:17">
      <c r="A256" s="1" t="s">
        <v>221</v>
      </c>
      <c r="B256" s="1" t="s">
        <v>11</v>
      </c>
      <c r="C256" s="9">
        <v>45610</v>
      </c>
      <c r="D256" s="1" t="s">
        <v>48</v>
      </c>
      <c r="E256" s="1" t="s">
        <v>58</v>
      </c>
      <c r="F256">
        <v>2422</v>
      </c>
      <c r="G256">
        <v>318</v>
      </c>
      <c r="H256">
        <v>118</v>
      </c>
      <c r="I256">
        <v>2858</v>
      </c>
      <c r="J256">
        <v>25386</v>
      </c>
      <c r="K256">
        <v>0.11258173796580792</v>
      </c>
      <c r="L256">
        <v>20873</v>
      </c>
      <c r="M256">
        <v>100</v>
      </c>
      <c r="N256" s="1" t="s">
        <v>19</v>
      </c>
      <c r="O256" s="1" t="s">
        <v>45</v>
      </c>
      <c r="P256" s="1" t="s">
        <v>22</v>
      </c>
      <c r="Q256">
        <v>0.11258173796580792</v>
      </c>
    </row>
    <row r="257" spans="1:17">
      <c r="A257" s="1" t="s">
        <v>221</v>
      </c>
      <c r="B257" s="1" t="s">
        <v>11</v>
      </c>
      <c r="C257" s="9">
        <v>45610</v>
      </c>
      <c r="D257" s="1" t="s">
        <v>48</v>
      </c>
      <c r="E257" s="1" t="s">
        <v>58</v>
      </c>
      <c r="F257">
        <v>2422</v>
      </c>
      <c r="G257">
        <v>318</v>
      </c>
      <c r="H257">
        <v>118</v>
      </c>
      <c r="I257">
        <v>2858</v>
      </c>
      <c r="J257">
        <v>25386</v>
      </c>
      <c r="K257">
        <v>0.11258173796580792</v>
      </c>
      <c r="L257">
        <v>20873</v>
      </c>
      <c r="M257">
        <v>100</v>
      </c>
      <c r="N257" s="1" t="s">
        <v>19</v>
      </c>
      <c r="O257" s="1" t="s">
        <v>46</v>
      </c>
      <c r="P257" s="1" t="s">
        <v>18</v>
      </c>
      <c r="Q257">
        <v>0.11258173796580792</v>
      </c>
    </row>
    <row r="258" spans="1:17">
      <c r="A258" s="1" t="s">
        <v>222</v>
      </c>
      <c r="B258" s="1" t="s">
        <v>12</v>
      </c>
      <c r="C258" s="9">
        <v>45513</v>
      </c>
      <c r="D258" s="1" t="s">
        <v>78</v>
      </c>
      <c r="E258" s="1" t="s">
        <v>71</v>
      </c>
      <c r="F258">
        <v>3414</v>
      </c>
      <c r="G258">
        <v>154</v>
      </c>
      <c r="H258">
        <v>204</v>
      </c>
      <c r="I258">
        <v>3772</v>
      </c>
      <c r="J258">
        <v>34146</v>
      </c>
      <c r="K258">
        <v>0.11046681895390383</v>
      </c>
      <c r="L258">
        <v>44633</v>
      </c>
      <c r="M258">
        <v>256</v>
      </c>
      <c r="N258" s="1" t="s">
        <v>9</v>
      </c>
      <c r="O258" s="1" t="s">
        <v>45</v>
      </c>
      <c r="P258" s="1" t="s">
        <v>26</v>
      </c>
      <c r="Q258">
        <v>0.11046681895390383</v>
      </c>
    </row>
    <row r="259" spans="1:17">
      <c r="A259" s="1" t="s">
        <v>222</v>
      </c>
      <c r="B259" s="1" t="s">
        <v>12</v>
      </c>
      <c r="C259" s="9">
        <v>45513</v>
      </c>
      <c r="D259" s="1" t="s">
        <v>78</v>
      </c>
      <c r="E259" s="1" t="s">
        <v>71</v>
      </c>
      <c r="F259">
        <v>3414</v>
      </c>
      <c r="G259">
        <v>154</v>
      </c>
      <c r="H259">
        <v>204</v>
      </c>
      <c r="I259">
        <v>3772</v>
      </c>
      <c r="J259">
        <v>34146</v>
      </c>
      <c r="K259">
        <v>0.11046681895390383</v>
      </c>
      <c r="L259">
        <v>44633</v>
      </c>
      <c r="M259">
        <v>256</v>
      </c>
      <c r="N259" s="1" t="s">
        <v>9</v>
      </c>
      <c r="O259" s="1" t="s">
        <v>46</v>
      </c>
      <c r="P259" s="1" t="s">
        <v>22</v>
      </c>
      <c r="Q259">
        <v>0.11046681895390383</v>
      </c>
    </row>
    <row r="260" spans="1:17">
      <c r="A260" s="1" t="s">
        <v>223</v>
      </c>
      <c r="B260" s="1" t="s">
        <v>11</v>
      </c>
      <c r="C260" s="9">
        <v>45835</v>
      </c>
      <c r="D260" s="1" t="s">
        <v>53</v>
      </c>
      <c r="E260" s="1" t="s">
        <v>60</v>
      </c>
      <c r="F260">
        <v>1342</v>
      </c>
      <c r="G260">
        <v>332</v>
      </c>
      <c r="H260">
        <v>163</v>
      </c>
      <c r="I260">
        <v>1837</v>
      </c>
      <c r="J260">
        <v>51712</v>
      </c>
      <c r="K260">
        <v>3.5523669554455448E-2</v>
      </c>
      <c r="L260">
        <v>57922</v>
      </c>
      <c r="M260">
        <v>168</v>
      </c>
      <c r="N260" s="1" t="s">
        <v>15</v>
      </c>
      <c r="O260" s="1" t="s">
        <v>45</v>
      </c>
      <c r="P260" s="1" t="s">
        <v>18</v>
      </c>
      <c r="Q260">
        <v>3.5523669554455448E-2</v>
      </c>
    </row>
    <row r="261" spans="1:17">
      <c r="A261" s="1" t="s">
        <v>224</v>
      </c>
      <c r="B261" s="1" t="s">
        <v>11</v>
      </c>
      <c r="C261" s="9">
        <v>45420</v>
      </c>
      <c r="D261" s="1" t="s">
        <v>53</v>
      </c>
      <c r="E261" s="1" t="s">
        <v>58</v>
      </c>
      <c r="F261">
        <v>2414</v>
      </c>
      <c r="G261">
        <v>220</v>
      </c>
      <c r="H261">
        <v>280</v>
      </c>
      <c r="I261">
        <v>2914</v>
      </c>
      <c r="J261">
        <v>27355</v>
      </c>
      <c r="K261">
        <v>0.10652531529884847</v>
      </c>
      <c r="L261">
        <v>50562</v>
      </c>
      <c r="M261">
        <v>258</v>
      </c>
      <c r="N261" s="1" t="s">
        <v>15</v>
      </c>
      <c r="O261" s="1" t="s">
        <v>45</v>
      </c>
      <c r="P261" s="1" t="s">
        <v>18</v>
      </c>
      <c r="Q261">
        <v>0.10652531529884847</v>
      </c>
    </row>
    <row r="262" spans="1:17">
      <c r="A262" s="1" t="s">
        <v>225</v>
      </c>
      <c r="B262" s="1" t="s">
        <v>11</v>
      </c>
      <c r="C262" s="9">
        <v>45387</v>
      </c>
      <c r="D262" s="1" t="s">
        <v>48</v>
      </c>
      <c r="E262" s="1" t="s">
        <v>54</v>
      </c>
      <c r="F262">
        <v>4383</v>
      </c>
      <c r="G262">
        <v>352</v>
      </c>
      <c r="H262">
        <v>176</v>
      </c>
      <c r="I262">
        <v>4911</v>
      </c>
      <c r="J262">
        <v>53239</v>
      </c>
      <c r="K262">
        <v>9.2244407295403744E-2</v>
      </c>
      <c r="L262">
        <v>34168</v>
      </c>
      <c r="M262">
        <v>288</v>
      </c>
      <c r="N262" s="1" t="s">
        <v>23</v>
      </c>
      <c r="O262" s="1" t="s">
        <v>45</v>
      </c>
      <c r="P262" s="1" t="s">
        <v>26</v>
      </c>
      <c r="Q262">
        <v>9.2244407295403744E-2</v>
      </c>
    </row>
    <row r="263" spans="1:17">
      <c r="A263" s="1" t="s">
        <v>226</v>
      </c>
      <c r="B263" s="1" t="s">
        <v>12</v>
      </c>
      <c r="C263" s="9">
        <v>45684</v>
      </c>
      <c r="D263" s="1" t="s">
        <v>48</v>
      </c>
      <c r="E263" s="1" t="s">
        <v>56</v>
      </c>
      <c r="F263">
        <v>4294</v>
      </c>
      <c r="G263">
        <v>423</v>
      </c>
      <c r="H263">
        <v>93</v>
      </c>
      <c r="I263">
        <v>4810</v>
      </c>
      <c r="J263">
        <v>29828</v>
      </c>
      <c r="K263">
        <v>0.1612578785034196</v>
      </c>
      <c r="L263">
        <v>73144</v>
      </c>
      <c r="M263">
        <v>298</v>
      </c>
      <c r="N263" s="1" t="s">
        <v>23</v>
      </c>
      <c r="O263" s="1" t="s">
        <v>45</v>
      </c>
      <c r="P263" s="1" t="s">
        <v>26</v>
      </c>
      <c r="Q263">
        <v>0.1612578785034196</v>
      </c>
    </row>
    <row r="264" spans="1:17">
      <c r="A264" s="1" t="s">
        <v>226</v>
      </c>
      <c r="B264" s="1" t="s">
        <v>12</v>
      </c>
      <c r="C264" s="9">
        <v>45684</v>
      </c>
      <c r="D264" s="1" t="s">
        <v>48</v>
      </c>
      <c r="E264" s="1" t="s">
        <v>56</v>
      </c>
      <c r="F264">
        <v>4294</v>
      </c>
      <c r="G264">
        <v>423</v>
      </c>
      <c r="H264">
        <v>93</v>
      </c>
      <c r="I264">
        <v>4810</v>
      </c>
      <c r="J264">
        <v>29828</v>
      </c>
      <c r="K264">
        <v>0.1612578785034196</v>
      </c>
      <c r="L264">
        <v>73144</v>
      </c>
      <c r="M264">
        <v>298</v>
      </c>
      <c r="N264" s="1" t="s">
        <v>23</v>
      </c>
      <c r="O264" s="1" t="s">
        <v>46</v>
      </c>
      <c r="P264" s="1" t="s">
        <v>13</v>
      </c>
      <c r="Q264">
        <v>0.1612578785034196</v>
      </c>
    </row>
    <row r="265" spans="1:17">
      <c r="A265" s="1" t="s">
        <v>227</v>
      </c>
      <c r="B265" s="1" t="s">
        <v>11</v>
      </c>
      <c r="C265" s="9">
        <v>45385</v>
      </c>
      <c r="D265" s="1" t="s">
        <v>48</v>
      </c>
      <c r="E265" s="1" t="s">
        <v>65</v>
      </c>
      <c r="F265">
        <v>2762</v>
      </c>
      <c r="G265">
        <v>339</v>
      </c>
      <c r="H265">
        <v>323</v>
      </c>
      <c r="I265">
        <v>3424</v>
      </c>
      <c r="J265">
        <v>33757</v>
      </c>
      <c r="K265">
        <v>0.10143081434961637</v>
      </c>
      <c r="L265">
        <v>68511</v>
      </c>
      <c r="M265">
        <v>121</v>
      </c>
      <c r="N265" s="1" t="s">
        <v>19</v>
      </c>
      <c r="O265" s="1" t="s">
        <v>45</v>
      </c>
      <c r="P265" s="1" t="s">
        <v>22</v>
      </c>
      <c r="Q265">
        <v>0.10143081434961637</v>
      </c>
    </row>
    <row r="266" spans="1:17">
      <c r="A266" s="1" t="s">
        <v>227</v>
      </c>
      <c r="B266" s="1" t="s">
        <v>11</v>
      </c>
      <c r="C266" s="9">
        <v>45385</v>
      </c>
      <c r="D266" s="1" t="s">
        <v>48</v>
      </c>
      <c r="E266" s="1" t="s">
        <v>65</v>
      </c>
      <c r="F266">
        <v>2762</v>
      </c>
      <c r="G266">
        <v>339</v>
      </c>
      <c r="H266">
        <v>323</v>
      </c>
      <c r="I266">
        <v>3424</v>
      </c>
      <c r="J266">
        <v>33757</v>
      </c>
      <c r="K266">
        <v>0.10143081434961637</v>
      </c>
      <c r="L266">
        <v>68511</v>
      </c>
      <c r="M266">
        <v>121</v>
      </c>
      <c r="N266" s="1" t="s">
        <v>19</v>
      </c>
      <c r="O266" s="1" t="s">
        <v>46</v>
      </c>
      <c r="P266" s="1" t="s">
        <v>18</v>
      </c>
      <c r="Q266">
        <v>0.10143081434961637</v>
      </c>
    </row>
    <row r="267" spans="1:17">
      <c r="A267" s="1" t="s">
        <v>228</v>
      </c>
      <c r="B267" s="1" t="s">
        <v>12</v>
      </c>
      <c r="C267" s="9">
        <v>45660</v>
      </c>
      <c r="D267" s="1" t="s">
        <v>48</v>
      </c>
      <c r="E267" s="1" t="s">
        <v>54</v>
      </c>
      <c r="F267">
        <v>3782</v>
      </c>
      <c r="G267">
        <v>484</v>
      </c>
      <c r="H267">
        <v>144</v>
      </c>
      <c r="I267">
        <v>4410</v>
      </c>
      <c r="J267">
        <v>52172</v>
      </c>
      <c r="K267">
        <v>8.4528099363643333E-2</v>
      </c>
      <c r="L267">
        <v>59386</v>
      </c>
      <c r="M267">
        <v>175</v>
      </c>
      <c r="N267" s="1" t="s">
        <v>23</v>
      </c>
      <c r="O267" s="1" t="s">
        <v>45</v>
      </c>
      <c r="P267" s="1" t="s">
        <v>26</v>
      </c>
      <c r="Q267">
        <v>8.4528099363643333E-2</v>
      </c>
    </row>
    <row r="268" spans="1:17">
      <c r="A268" s="1" t="s">
        <v>228</v>
      </c>
      <c r="B268" s="1" t="s">
        <v>12</v>
      </c>
      <c r="C268" s="9">
        <v>45660</v>
      </c>
      <c r="D268" s="1" t="s">
        <v>48</v>
      </c>
      <c r="E268" s="1" t="s">
        <v>54</v>
      </c>
      <c r="F268">
        <v>3782</v>
      </c>
      <c r="G268">
        <v>484</v>
      </c>
      <c r="H268">
        <v>144</v>
      </c>
      <c r="I268">
        <v>4410</v>
      </c>
      <c r="J268">
        <v>52172</v>
      </c>
      <c r="K268">
        <v>8.4528099363643333E-2</v>
      </c>
      <c r="L268">
        <v>59386</v>
      </c>
      <c r="M268">
        <v>175</v>
      </c>
      <c r="N268" s="1" t="s">
        <v>23</v>
      </c>
      <c r="O268" s="1" t="s">
        <v>46</v>
      </c>
      <c r="P268" s="1" t="s">
        <v>13</v>
      </c>
      <c r="Q268">
        <v>8.4528099363643333E-2</v>
      </c>
    </row>
    <row r="269" spans="1:17">
      <c r="A269" s="1" t="s">
        <v>229</v>
      </c>
      <c r="B269" s="1" t="s">
        <v>17</v>
      </c>
      <c r="C269" s="9">
        <v>45619</v>
      </c>
      <c r="D269" s="1" t="s">
        <v>48</v>
      </c>
      <c r="E269" s="1" t="s">
        <v>54</v>
      </c>
      <c r="F269">
        <v>4318</v>
      </c>
      <c r="G269">
        <v>371</v>
      </c>
      <c r="H269">
        <v>329</v>
      </c>
      <c r="I269">
        <v>5018</v>
      </c>
      <c r="J269">
        <v>32347</v>
      </c>
      <c r="K269">
        <v>0.15513030574705536</v>
      </c>
      <c r="L269">
        <v>68956</v>
      </c>
      <c r="M269">
        <v>259</v>
      </c>
      <c r="N269" s="1" t="s">
        <v>23</v>
      </c>
      <c r="O269" s="1" t="s">
        <v>45</v>
      </c>
      <c r="P269" s="1" t="s">
        <v>22</v>
      </c>
      <c r="Q269">
        <v>0.15513030574705536</v>
      </c>
    </row>
    <row r="270" spans="1:17">
      <c r="A270" s="1" t="s">
        <v>230</v>
      </c>
      <c r="B270" s="1" t="s">
        <v>11</v>
      </c>
      <c r="C270" s="9">
        <v>45536</v>
      </c>
      <c r="D270" s="1" t="s">
        <v>53</v>
      </c>
      <c r="E270" s="1" t="s">
        <v>56</v>
      </c>
      <c r="F270">
        <v>2335</v>
      </c>
      <c r="G270">
        <v>150</v>
      </c>
      <c r="H270">
        <v>75</v>
      </c>
      <c r="I270">
        <v>2560</v>
      </c>
      <c r="J270">
        <v>26114</v>
      </c>
      <c r="K270">
        <v>9.8031707130274953E-2</v>
      </c>
      <c r="L270">
        <v>57549</v>
      </c>
      <c r="M270">
        <v>135</v>
      </c>
      <c r="N270" s="1" t="s">
        <v>15</v>
      </c>
      <c r="O270" s="1" t="s">
        <v>45</v>
      </c>
      <c r="P270" s="1" t="s">
        <v>18</v>
      </c>
      <c r="Q270">
        <v>9.8031707130274953E-2</v>
      </c>
    </row>
    <row r="271" spans="1:17">
      <c r="A271" s="1" t="s">
        <v>231</v>
      </c>
      <c r="B271" s="1" t="s">
        <v>12</v>
      </c>
      <c r="C271" s="9">
        <v>45400</v>
      </c>
      <c r="D271" s="1" t="s">
        <v>48</v>
      </c>
      <c r="E271" s="1" t="s">
        <v>51</v>
      </c>
      <c r="F271">
        <v>4023</v>
      </c>
      <c r="G271">
        <v>293</v>
      </c>
      <c r="H271">
        <v>91</v>
      </c>
      <c r="I271">
        <v>4407</v>
      </c>
      <c r="J271">
        <v>26795</v>
      </c>
      <c r="K271">
        <v>0.16447098339242397</v>
      </c>
      <c r="L271">
        <v>28924</v>
      </c>
      <c r="M271">
        <v>278</v>
      </c>
      <c r="N271" s="1" t="s">
        <v>23</v>
      </c>
      <c r="O271" s="1" t="s">
        <v>45</v>
      </c>
      <c r="P271" s="1" t="s">
        <v>26</v>
      </c>
      <c r="Q271">
        <v>0.16447098339242397</v>
      </c>
    </row>
    <row r="272" spans="1:17">
      <c r="A272" s="1" t="s">
        <v>231</v>
      </c>
      <c r="B272" s="1" t="s">
        <v>12</v>
      </c>
      <c r="C272" s="9">
        <v>45400</v>
      </c>
      <c r="D272" s="1" t="s">
        <v>48</v>
      </c>
      <c r="E272" s="1" t="s">
        <v>51</v>
      </c>
      <c r="F272">
        <v>4023</v>
      </c>
      <c r="G272">
        <v>293</v>
      </c>
      <c r="H272">
        <v>91</v>
      </c>
      <c r="I272">
        <v>4407</v>
      </c>
      <c r="J272">
        <v>26795</v>
      </c>
      <c r="K272">
        <v>0.16447098339242397</v>
      </c>
      <c r="L272">
        <v>28924</v>
      </c>
      <c r="M272">
        <v>278</v>
      </c>
      <c r="N272" s="1" t="s">
        <v>23</v>
      </c>
      <c r="O272" s="1" t="s">
        <v>46</v>
      </c>
      <c r="P272" s="1" t="s">
        <v>13</v>
      </c>
      <c r="Q272">
        <v>0.16447098339242397</v>
      </c>
    </row>
    <row r="273" spans="1:17">
      <c r="A273" s="1" t="s">
        <v>232</v>
      </c>
      <c r="B273" s="1" t="s">
        <v>11</v>
      </c>
      <c r="C273" s="9">
        <v>45447</v>
      </c>
      <c r="D273" s="1" t="s">
        <v>48</v>
      </c>
      <c r="E273" s="1" t="s">
        <v>62</v>
      </c>
      <c r="F273">
        <v>3948</v>
      </c>
      <c r="G273">
        <v>151</v>
      </c>
      <c r="H273">
        <v>249</v>
      </c>
      <c r="I273">
        <v>4348</v>
      </c>
      <c r="J273">
        <v>43147</v>
      </c>
      <c r="K273">
        <v>0.10077178019329269</v>
      </c>
      <c r="L273">
        <v>63136</v>
      </c>
      <c r="M273">
        <v>230</v>
      </c>
      <c r="N273" s="1" t="s">
        <v>23</v>
      </c>
      <c r="O273" s="1" t="s">
        <v>45</v>
      </c>
      <c r="P273" s="1" t="s">
        <v>26</v>
      </c>
      <c r="Q273">
        <v>0.10077178019329269</v>
      </c>
    </row>
    <row r="274" spans="1:17">
      <c r="A274" s="1" t="s">
        <v>233</v>
      </c>
      <c r="B274" s="1" t="s">
        <v>12</v>
      </c>
      <c r="C274" s="9">
        <v>45749</v>
      </c>
      <c r="D274" s="1" t="s">
        <v>48</v>
      </c>
      <c r="E274" s="1" t="s">
        <v>56</v>
      </c>
      <c r="F274">
        <v>4598</v>
      </c>
      <c r="G274">
        <v>455</v>
      </c>
      <c r="H274">
        <v>378</v>
      </c>
      <c r="I274">
        <v>5431</v>
      </c>
      <c r="J274">
        <v>52952</v>
      </c>
      <c r="K274">
        <v>0.10256458679558846</v>
      </c>
      <c r="L274">
        <v>58504</v>
      </c>
      <c r="M274">
        <v>269</v>
      </c>
      <c r="N274" s="1" t="s">
        <v>23</v>
      </c>
      <c r="O274" s="1" t="s">
        <v>45</v>
      </c>
      <c r="P274" s="1" t="s">
        <v>26</v>
      </c>
      <c r="Q274">
        <v>0.10256458679558846</v>
      </c>
    </row>
    <row r="275" spans="1:17">
      <c r="A275" s="1" t="s">
        <v>233</v>
      </c>
      <c r="B275" s="1" t="s">
        <v>12</v>
      </c>
      <c r="C275" s="9">
        <v>45749</v>
      </c>
      <c r="D275" s="1" t="s">
        <v>48</v>
      </c>
      <c r="E275" s="1" t="s">
        <v>56</v>
      </c>
      <c r="F275">
        <v>4598</v>
      </c>
      <c r="G275">
        <v>455</v>
      </c>
      <c r="H275">
        <v>378</v>
      </c>
      <c r="I275">
        <v>5431</v>
      </c>
      <c r="J275">
        <v>52952</v>
      </c>
      <c r="K275">
        <v>0.10256458679558846</v>
      </c>
      <c r="L275">
        <v>58504</v>
      </c>
      <c r="M275">
        <v>269</v>
      </c>
      <c r="N275" s="1" t="s">
        <v>23</v>
      </c>
      <c r="O275" s="1" t="s">
        <v>46</v>
      </c>
      <c r="P275" s="1" t="s">
        <v>13</v>
      </c>
      <c r="Q275">
        <v>0.10256458679558846</v>
      </c>
    </row>
    <row r="276" spans="1:17">
      <c r="A276" s="1" t="s">
        <v>234</v>
      </c>
      <c r="B276" s="1" t="s">
        <v>17</v>
      </c>
      <c r="C276" s="9">
        <v>45748</v>
      </c>
      <c r="D276" s="1" t="s">
        <v>53</v>
      </c>
      <c r="E276" s="1" t="s">
        <v>58</v>
      </c>
      <c r="F276">
        <v>2665</v>
      </c>
      <c r="G276">
        <v>143</v>
      </c>
      <c r="H276">
        <v>315</v>
      </c>
      <c r="I276">
        <v>3123</v>
      </c>
      <c r="J276">
        <v>54808</v>
      </c>
      <c r="K276">
        <v>5.6980732739746021E-2</v>
      </c>
      <c r="L276">
        <v>29818</v>
      </c>
      <c r="M276">
        <v>98</v>
      </c>
      <c r="N276" s="1" t="s">
        <v>19</v>
      </c>
      <c r="O276" s="1" t="s">
        <v>45</v>
      </c>
      <c r="P276" s="1" t="s">
        <v>26</v>
      </c>
      <c r="Q276">
        <v>5.6980732739746021E-2</v>
      </c>
    </row>
    <row r="277" spans="1:17">
      <c r="A277" s="1" t="s">
        <v>234</v>
      </c>
      <c r="B277" s="1" t="s">
        <v>17</v>
      </c>
      <c r="C277" s="9">
        <v>45748</v>
      </c>
      <c r="D277" s="1" t="s">
        <v>53</v>
      </c>
      <c r="E277" s="1" t="s">
        <v>58</v>
      </c>
      <c r="F277">
        <v>2665</v>
      </c>
      <c r="G277">
        <v>143</v>
      </c>
      <c r="H277">
        <v>315</v>
      </c>
      <c r="I277">
        <v>3123</v>
      </c>
      <c r="J277">
        <v>54808</v>
      </c>
      <c r="K277">
        <v>5.6980732739746021E-2</v>
      </c>
      <c r="L277">
        <v>29818</v>
      </c>
      <c r="M277">
        <v>98</v>
      </c>
      <c r="N277" s="1" t="s">
        <v>19</v>
      </c>
      <c r="O277" s="1" t="s">
        <v>46</v>
      </c>
      <c r="P277" s="1" t="s">
        <v>14</v>
      </c>
      <c r="Q277">
        <v>5.6980732739746021E-2</v>
      </c>
    </row>
    <row r="278" spans="1:17">
      <c r="A278" s="1" t="s">
        <v>235</v>
      </c>
      <c r="B278" s="1" t="s">
        <v>11</v>
      </c>
      <c r="C278" s="9">
        <v>45475</v>
      </c>
      <c r="D278" s="1" t="s">
        <v>48</v>
      </c>
      <c r="E278" s="1" t="s">
        <v>65</v>
      </c>
      <c r="F278">
        <v>3469</v>
      </c>
      <c r="G278">
        <v>371</v>
      </c>
      <c r="H278">
        <v>76</v>
      </c>
      <c r="I278">
        <v>3916</v>
      </c>
      <c r="J278">
        <v>46493</v>
      </c>
      <c r="K278">
        <v>8.4227733207149463E-2</v>
      </c>
      <c r="L278">
        <v>26906</v>
      </c>
      <c r="M278">
        <v>150</v>
      </c>
      <c r="N278" s="1" t="s">
        <v>19</v>
      </c>
      <c r="O278" s="1" t="s">
        <v>45</v>
      </c>
      <c r="P278" s="1" t="s">
        <v>22</v>
      </c>
      <c r="Q278">
        <v>8.4227733207149463E-2</v>
      </c>
    </row>
    <row r="279" spans="1:17">
      <c r="A279" s="1" t="s">
        <v>235</v>
      </c>
      <c r="B279" s="1" t="s">
        <v>11</v>
      </c>
      <c r="C279" s="9">
        <v>45475</v>
      </c>
      <c r="D279" s="1" t="s">
        <v>48</v>
      </c>
      <c r="E279" s="1" t="s">
        <v>65</v>
      </c>
      <c r="F279">
        <v>3469</v>
      </c>
      <c r="G279">
        <v>371</v>
      </c>
      <c r="H279">
        <v>76</v>
      </c>
      <c r="I279">
        <v>3916</v>
      </c>
      <c r="J279">
        <v>46493</v>
      </c>
      <c r="K279">
        <v>8.4227733207149463E-2</v>
      </c>
      <c r="L279">
        <v>26906</v>
      </c>
      <c r="M279">
        <v>150</v>
      </c>
      <c r="N279" s="1" t="s">
        <v>19</v>
      </c>
      <c r="O279" s="1" t="s">
        <v>46</v>
      </c>
      <c r="P279" s="1" t="s">
        <v>18</v>
      </c>
      <c r="Q279">
        <v>8.4227733207149463E-2</v>
      </c>
    </row>
    <row r="280" spans="1:17">
      <c r="A280" s="1" t="s">
        <v>236</v>
      </c>
      <c r="B280" s="1" t="s">
        <v>17</v>
      </c>
      <c r="C280" s="9">
        <v>45606</v>
      </c>
      <c r="D280" s="1" t="s">
        <v>48</v>
      </c>
      <c r="E280" s="1" t="s">
        <v>51</v>
      </c>
      <c r="F280">
        <v>4823</v>
      </c>
      <c r="G280">
        <v>489</v>
      </c>
      <c r="H280">
        <v>302</v>
      </c>
      <c r="I280">
        <v>5614</v>
      </c>
      <c r="J280">
        <v>32470</v>
      </c>
      <c r="K280">
        <v>0.1728980597474592</v>
      </c>
      <c r="L280">
        <v>31861</v>
      </c>
      <c r="M280">
        <v>178</v>
      </c>
      <c r="N280" s="1" t="s">
        <v>23</v>
      </c>
      <c r="O280" s="1" t="s">
        <v>45</v>
      </c>
      <c r="P280" s="1" t="s">
        <v>22</v>
      </c>
      <c r="Q280">
        <v>0.1728980597474592</v>
      </c>
    </row>
    <row r="281" spans="1:17">
      <c r="A281" s="1" t="s">
        <v>237</v>
      </c>
      <c r="B281" s="1" t="s">
        <v>11</v>
      </c>
      <c r="C281" s="9">
        <v>45640</v>
      </c>
      <c r="D281" s="1" t="s">
        <v>53</v>
      </c>
      <c r="E281" s="1" t="s">
        <v>71</v>
      </c>
      <c r="F281">
        <v>3812</v>
      </c>
      <c r="G281">
        <v>321</v>
      </c>
      <c r="H281">
        <v>289</v>
      </c>
      <c r="I281">
        <v>4422</v>
      </c>
      <c r="J281">
        <v>59838</v>
      </c>
      <c r="K281">
        <v>7.3899528727564417E-2</v>
      </c>
      <c r="L281">
        <v>36337</v>
      </c>
      <c r="M281">
        <v>161</v>
      </c>
      <c r="N281" s="1" t="s">
        <v>15</v>
      </c>
      <c r="O281" s="1" t="s">
        <v>45</v>
      </c>
      <c r="P281" s="1" t="s">
        <v>18</v>
      </c>
      <c r="Q281">
        <v>7.3899528727564417E-2</v>
      </c>
    </row>
    <row r="282" spans="1:17">
      <c r="A282" s="1" t="s">
        <v>238</v>
      </c>
      <c r="B282" s="1" t="s">
        <v>17</v>
      </c>
      <c r="C282" s="9">
        <v>45615</v>
      </c>
      <c r="D282" s="1" t="s">
        <v>48</v>
      </c>
      <c r="E282" s="1" t="s">
        <v>51</v>
      </c>
      <c r="F282">
        <v>2387</v>
      </c>
      <c r="G282">
        <v>353</v>
      </c>
      <c r="H282">
        <v>78</v>
      </c>
      <c r="I282">
        <v>2818</v>
      </c>
      <c r="J282">
        <v>39745</v>
      </c>
      <c r="K282">
        <v>7.090200025160398E-2</v>
      </c>
      <c r="L282">
        <v>69226</v>
      </c>
      <c r="M282">
        <v>208</v>
      </c>
      <c r="N282" s="1" t="s">
        <v>23</v>
      </c>
      <c r="O282" s="1" t="s">
        <v>45</v>
      </c>
      <c r="P282" s="1" t="s">
        <v>22</v>
      </c>
      <c r="Q282">
        <v>7.090200025160398E-2</v>
      </c>
    </row>
    <row r="283" spans="1:17">
      <c r="A283" s="1" t="s">
        <v>239</v>
      </c>
      <c r="B283" s="1" t="s">
        <v>17</v>
      </c>
      <c r="C283" s="9">
        <v>45777</v>
      </c>
      <c r="D283" s="1" t="s">
        <v>53</v>
      </c>
      <c r="E283" s="1" t="s">
        <v>56</v>
      </c>
      <c r="F283">
        <v>3929</v>
      </c>
      <c r="G283">
        <v>275</v>
      </c>
      <c r="H283">
        <v>330</v>
      </c>
      <c r="I283">
        <v>4534</v>
      </c>
      <c r="J283">
        <v>58329</v>
      </c>
      <c r="K283">
        <v>7.7731488624869283E-2</v>
      </c>
      <c r="L283">
        <v>33196</v>
      </c>
      <c r="M283">
        <v>85</v>
      </c>
      <c r="N283" s="1" t="s">
        <v>19</v>
      </c>
      <c r="O283" s="1" t="s">
        <v>45</v>
      </c>
      <c r="P283" s="1" t="s">
        <v>14</v>
      </c>
      <c r="Q283">
        <v>7.7731488624869283E-2</v>
      </c>
    </row>
    <row r="284" spans="1:17">
      <c r="A284" s="1" t="s">
        <v>239</v>
      </c>
      <c r="B284" s="1" t="s">
        <v>17</v>
      </c>
      <c r="C284" s="9">
        <v>45777</v>
      </c>
      <c r="D284" s="1" t="s">
        <v>53</v>
      </c>
      <c r="E284" s="1" t="s">
        <v>56</v>
      </c>
      <c r="F284">
        <v>3929</v>
      </c>
      <c r="G284">
        <v>275</v>
      </c>
      <c r="H284">
        <v>330</v>
      </c>
      <c r="I284">
        <v>4534</v>
      </c>
      <c r="J284">
        <v>58329</v>
      </c>
      <c r="K284">
        <v>7.7731488624869283E-2</v>
      </c>
      <c r="L284">
        <v>33196</v>
      </c>
      <c r="M284">
        <v>85</v>
      </c>
      <c r="N284" s="1" t="s">
        <v>19</v>
      </c>
      <c r="O284" s="1" t="s">
        <v>46</v>
      </c>
      <c r="P284" s="1" t="s">
        <v>18</v>
      </c>
      <c r="Q284">
        <v>7.7731488624869283E-2</v>
      </c>
    </row>
    <row r="285" spans="1:17">
      <c r="A285" s="1" t="s">
        <v>240</v>
      </c>
      <c r="B285" s="1" t="s">
        <v>17</v>
      </c>
      <c r="C285" s="9">
        <v>45370</v>
      </c>
      <c r="D285" s="1" t="s">
        <v>48</v>
      </c>
      <c r="E285" s="1" t="s">
        <v>71</v>
      </c>
      <c r="F285">
        <v>2191</v>
      </c>
      <c r="G285">
        <v>288</v>
      </c>
      <c r="H285">
        <v>83</v>
      </c>
      <c r="I285">
        <v>2562</v>
      </c>
      <c r="J285">
        <v>59606</v>
      </c>
      <c r="K285">
        <v>4.2982250109049422E-2</v>
      </c>
      <c r="L285">
        <v>24765</v>
      </c>
      <c r="M285">
        <v>281</v>
      </c>
      <c r="N285" s="1" t="s">
        <v>23</v>
      </c>
      <c r="O285" s="1" t="s">
        <v>45</v>
      </c>
      <c r="P285" s="1" t="s">
        <v>22</v>
      </c>
      <c r="Q285">
        <v>4.2982250109049422E-2</v>
      </c>
    </row>
    <row r="286" spans="1:17">
      <c r="A286" s="1" t="s">
        <v>241</v>
      </c>
      <c r="B286" s="1" t="s">
        <v>11</v>
      </c>
      <c r="C286" s="9">
        <v>45370</v>
      </c>
      <c r="D286" s="1" t="s">
        <v>48</v>
      </c>
      <c r="E286" s="1" t="s">
        <v>71</v>
      </c>
      <c r="F286">
        <v>2878</v>
      </c>
      <c r="G286">
        <v>278</v>
      </c>
      <c r="H286">
        <v>255</v>
      </c>
      <c r="I286">
        <v>3411</v>
      </c>
      <c r="J286">
        <v>47235</v>
      </c>
      <c r="K286">
        <v>7.2213401079707848E-2</v>
      </c>
      <c r="L286">
        <v>57922</v>
      </c>
      <c r="M286">
        <v>112</v>
      </c>
      <c r="N286" s="1" t="s">
        <v>19</v>
      </c>
      <c r="O286" s="1" t="s">
        <v>45</v>
      </c>
      <c r="P286" s="1" t="s">
        <v>22</v>
      </c>
      <c r="Q286">
        <v>7.2213401079707848E-2</v>
      </c>
    </row>
    <row r="287" spans="1:17">
      <c r="A287" s="1" t="s">
        <v>241</v>
      </c>
      <c r="B287" s="1" t="s">
        <v>11</v>
      </c>
      <c r="C287" s="9">
        <v>45370</v>
      </c>
      <c r="D287" s="1" t="s">
        <v>48</v>
      </c>
      <c r="E287" s="1" t="s">
        <v>71</v>
      </c>
      <c r="F287">
        <v>2878</v>
      </c>
      <c r="G287">
        <v>278</v>
      </c>
      <c r="H287">
        <v>255</v>
      </c>
      <c r="I287">
        <v>3411</v>
      </c>
      <c r="J287">
        <v>47235</v>
      </c>
      <c r="K287">
        <v>7.2213401079707848E-2</v>
      </c>
      <c r="L287">
        <v>57922</v>
      </c>
      <c r="M287">
        <v>112</v>
      </c>
      <c r="N287" s="1" t="s">
        <v>19</v>
      </c>
      <c r="O287" s="1" t="s">
        <v>46</v>
      </c>
      <c r="P287" s="1" t="s">
        <v>18</v>
      </c>
      <c r="Q287">
        <v>7.2213401079707848E-2</v>
      </c>
    </row>
    <row r="288" spans="1:17">
      <c r="A288" s="1" t="s">
        <v>242</v>
      </c>
      <c r="B288" s="1" t="s">
        <v>17</v>
      </c>
      <c r="C288" s="9">
        <v>45496</v>
      </c>
      <c r="D288" s="1" t="s">
        <v>48</v>
      </c>
      <c r="E288" s="1" t="s">
        <v>65</v>
      </c>
      <c r="F288">
        <v>3204</v>
      </c>
      <c r="G288">
        <v>398</v>
      </c>
      <c r="H288">
        <v>85</v>
      </c>
      <c r="I288">
        <v>3687</v>
      </c>
      <c r="J288">
        <v>22020</v>
      </c>
      <c r="K288">
        <v>0.16743869209809265</v>
      </c>
      <c r="L288">
        <v>58353</v>
      </c>
      <c r="M288">
        <v>286</v>
      </c>
      <c r="N288" s="1" t="s">
        <v>23</v>
      </c>
      <c r="O288" s="1" t="s">
        <v>45</v>
      </c>
      <c r="P288" s="1" t="s">
        <v>22</v>
      </c>
      <c r="Q288">
        <v>0.16743869209809265</v>
      </c>
    </row>
    <row r="289" spans="1:17">
      <c r="A289" s="1" t="s">
        <v>243</v>
      </c>
      <c r="B289" s="1" t="s">
        <v>17</v>
      </c>
      <c r="C289" s="9">
        <v>45486</v>
      </c>
      <c r="D289" s="1" t="s">
        <v>53</v>
      </c>
      <c r="E289" s="1" t="s">
        <v>62</v>
      </c>
      <c r="F289">
        <v>2408</v>
      </c>
      <c r="G289">
        <v>323</v>
      </c>
      <c r="H289">
        <v>251</v>
      </c>
      <c r="I289">
        <v>2982</v>
      </c>
      <c r="J289">
        <v>47599</v>
      </c>
      <c r="K289">
        <v>6.2648374965860634E-2</v>
      </c>
      <c r="L289">
        <v>35543</v>
      </c>
      <c r="M289">
        <v>287</v>
      </c>
      <c r="N289" s="1" t="s">
        <v>19</v>
      </c>
      <c r="O289" s="1" t="s">
        <v>45</v>
      </c>
      <c r="P289" s="1" t="s">
        <v>14</v>
      </c>
      <c r="Q289">
        <v>6.2648374965860634E-2</v>
      </c>
    </row>
    <row r="290" spans="1:17">
      <c r="A290" s="1" t="s">
        <v>243</v>
      </c>
      <c r="B290" s="1" t="s">
        <v>17</v>
      </c>
      <c r="C290" s="9">
        <v>45486</v>
      </c>
      <c r="D290" s="1" t="s">
        <v>53</v>
      </c>
      <c r="E290" s="1" t="s">
        <v>62</v>
      </c>
      <c r="F290">
        <v>2408</v>
      </c>
      <c r="G290">
        <v>323</v>
      </c>
      <c r="H290">
        <v>251</v>
      </c>
      <c r="I290">
        <v>2982</v>
      </c>
      <c r="J290">
        <v>47599</v>
      </c>
      <c r="K290">
        <v>6.2648374965860634E-2</v>
      </c>
      <c r="L290">
        <v>35543</v>
      </c>
      <c r="M290">
        <v>287</v>
      </c>
      <c r="N290" s="1" t="s">
        <v>19</v>
      </c>
      <c r="O290" s="1" t="s">
        <v>46</v>
      </c>
      <c r="P290" s="1" t="s">
        <v>18</v>
      </c>
      <c r="Q290">
        <v>6.2648374965860634E-2</v>
      </c>
    </row>
    <row r="291" spans="1:17">
      <c r="A291" s="1" t="s">
        <v>244</v>
      </c>
      <c r="B291" s="1" t="s">
        <v>12</v>
      </c>
      <c r="C291" s="9">
        <v>45769</v>
      </c>
      <c r="D291" s="1" t="s">
        <v>78</v>
      </c>
      <c r="E291" s="1" t="s">
        <v>54</v>
      </c>
      <c r="F291">
        <v>2733</v>
      </c>
      <c r="G291">
        <v>297</v>
      </c>
      <c r="H291">
        <v>235</v>
      </c>
      <c r="I291">
        <v>3265</v>
      </c>
      <c r="J291">
        <v>37980</v>
      </c>
      <c r="K291">
        <v>8.5966298051606105E-2</v>
      </c>
      <c r="L291">
        <v>33058</v>
      </c>
      <c r="M291">
        <v>219</v>
      </c>
      <c r="N291" s="1" t="s">
        <v>9</v>
      </c>
      <c r="O291" s="1" t="s">
        <v>45</v>
      </c>
      <c r="P291" s="1" t="s">
        <v>26</v>
      </c>
      <c r="Q291">
        <v>8.5966298051606105E-2</v>
      </c>
    </row>
    <row r="292" spans="1:17">
      <c r="A292" s="1" t="s">
        <v>244</v>
      </c>
      <c r="B292" s="1" t="s">
        <v>12</v>
      </c>
      <c r="C292" s="9">
        <v>45769</v>
      </c>
      <c r="D292" s="1" t="s">
        <v>78</v>
      </c>
      <c r="E292" s="1" t="s">
        <v>54</v>
      </c>
      <c r="F292">
        <v>2733</v>
      </c>
      <c r="G292">
        <v>297</v>
      </c>
      <c r="H292">
        <v>235</v>
      </c>
      <c r="I292">
        <v>3265</v>
      </c>
      <c r="J292">
        <v>37980</v>
      </c>
      <c r="K292">
        <v>8.5966298051606105E-2</v>
      </c>
      <c r="L292">
        <v>33058</v>
      </c>
      <c r="M292">
        <v>219</v>
      </c>
      <c r="N292" s="1" t="s">
        <v>9</v>
      </c>
      <c r="O292" s="1" t="s">
        <v>46</v>
      </c>
      <c r="P292" s="1" t="s">
        <v>22</v>
      </c>
      <c r="Q292">
        <v>8.5966298051606105E-2</v>
      </c>
    </row>
    <row r="293" spans="1:17">
      <c r="A293" s="1" t="s">
        <v>245</v>
      </c>
      <c r="B293" s="1" t="s">
        <v>17</v>
      </c>
      <c r="C293" s="9">
        <v>45459</v>
      </c>
      <c r="D293" s="1" t="s">
        <v>53</v>
      </c>
      <c r="E293" s="1" t="s">
        <v>51</v>
      </c>
      <c r="F293">
        <v>4618</v>
      </c>
      <c r="G293">
        <v>312</v>
      </c>
      <c r="H293">
        <v>254</v>
      </c>
      <c r="I293">
        <v>5184</v>
      </c>
      <c r="J293">
        <v>22571</v>
      </c>
      <c r="K293">
        <v>0.22967524699836073</v>
      </c>
      <c r="L293">
        <v>29453</v>
      </c>
      <c r="M293">
        <v>197</v>
      </c>
      <c r="N293" s="1" t="s">
        <v>19</v>
      </c>
      <c r="O293" s="1" t="s">
        <v>45</v>
      </c>
      <c r="P293" s="1" t="s">
        <v>14</v>
      </c>
      <c r="Q293">
        <v>0.22967524699836073</v>
      </c>
    </row>
    <row r="294" spans="1:17">
      <c r="A294" s="1" t="s">
        <v>245</v>
      </c>
      <c r="B294" s="1" t="s">
        <v>17</v>
      </c>
      <c r="C294" s="9">
        <v>45459</v>
      </c>
      <c r="D294" s="1" t="s">
        <v>53</v>
      </c>
      <c r="E294" s="1" t="s">
        <v>51</v>
      </c>
      <c r="F294">
        <v>4618</v>
      </c>
      <c r="G294">
        <v>312</v>
      </c>
      <c r="H294">
        <v>254</v>
      </c>
      <c r="I294">
        <v>5184</v>
      </c>
      <c r="J294">
        <v>22571</v>
      </c>
      <c r="K294">
        <v>0.22967524699836073</v>
      </c>
      <c r="L294">
        <v>29453</v>
      </c>
      <c r="M294">
        <v>197</v>
      </c>
      <c r="N294" s="1" t="s">
        <v>19</v>
      </c>
      <c r="O294" s="1" t="s">
        <v>46</v>
      </c>
      <c r="P294" s="1" t="s">
        <v>18</v>
      </c>
      <c r="Q294">
        <v>0.22967524699836073</v>
      </c>
    </row>
    <row r="295" spans="1:17">
      <c r="A295" s="1" t="s">
        <v>246</v>
      </c>
      <c r="B295" s="1" t="s">
        <v>12</v>
      </c>
      <c r="C295" s="9">
        <v>45795</v>
      </c>
      <c r="D295" s="1" t="s">
        <v>78</v>
      </c>
      <c r="E295" s="1" t="s">
        <v>56</v>
      </c>
      <c r="F295">
        <v>4210</v>
      </c>
      <c r="G295">
        <v>319</v>
      </c>
      <c r="H295">
        <v>350</v>
      </c>
      <c r="I295">
        <v>4879</v>
      </c>
      <c r="J295">
        <v>37762</v>
      </c>
      <c r="K295">
        <v>0.12920396165457337</v>
      </c>
      <c r="L295">
        <v>55162</v>
      </c>
      <c r="M295">
        <v>204</v>
      </c>
      <c r="N295" s="1" t="s">
        <v>9</v>
      </c>
      <c r="O295" s="1" t="s">
        <v>45</v>
      </c>
      <c r="P295" s="1" t="s">
        <v>26</v>
      </c>
      <c r="Q295">
        <v>0.12920396165457337</v>
      </c>
    </row>
    <row r="296" spans="1:17">
      <c r="A296" s="1" t="s">
        <v>246</v>
      </c>
      <c r="B296" s="1" t="s">
        <v>12</v>
      </c>
      <c r="C296" s="9">
        <v>45795</v>
      </c>
      <c r="D296" s="1" t="s">
        <v>78</v>
      </c>
      <c r="E296" s="1" t="s">
        <v>56</v>
      </c>
      <c r="F296">
        <v>4210</v>
      </c>
      <c r="G296">
        <v>319</v>
      </c>
      <c r="H296">
        <v>350</v>
      </c>
      <c r="I296">
        <v>4879</v>
      </c>
      <c r="J296">
        <v>37762</v>
      </c>
      <c r="K296">
        <v>0.12920396165457337</v>
      </c>
      <c r="L296">
        <v>55162</v>
      </c>
      <c r="M296">
        <v>204</v>
      </c>
      <c r="N296" s="1" t="s">
        <v>9</v>
      </c>
      <c r="O296" s="1" t="s">
        <v>46</v>
      </c>
      <c r="P296" s="1" t="s">
        <v>22</v>
      </c>
      <c r="Q296">
        <v>0.12920396165457337</v>
      </c>
    </row>
    <row r="297" spans="1:17">
      <c r="A297" s="1" t="s">
        <v>247</v>
      </c>
      <c r="B297" s="1" t="s">
        <v>11</v>
      </c>
      <c r="C297" s="9">
        <v>45814</v>
      </c>
      <c r="D297" s="1" t="s">
        <v>48</v>
      </c>
      <c r="E297" s="1" t="s">
        <v>56</v>
      </c>
      <c r="F297">
        <v>3987</v>
      </c>
      <c r="G297">
        <v>171</v>
      </c>
      <c r="H297">
        <v>274</v>
      </c>
      <c r="I297">
        <v>4432</v>
      </c>
      <c r="J297">
        <v>45122</v>
      </c>
      <c r="K297">
        <v>9.8222596516111871E-2</v>
      </c>
      <c r="L297">
        <v>65431</v>
      </c>
      <c r="M297">
        <v>168</v>
      </c>
      <c r="N297" s="1" t="s">
        <v>23</v>
      </c>
      <c r="O297" s="1" t="s">
        <v>45</v>
      </c>
      <c r="P297" s="1" t="s">
        <v>26</v>
      </c>
      <c r="Q297">
        <v>9.8222596516111871E-2</v>
      </c>
    </row>
    <row r="298" spans="1:17">
      <c r="A298" s="1" t="s">
        <v>248</v>
      </c>
      <c r="B298" s="1" t="s">
        <v>12</v>
      </c>
      <c r="C298" s="9">
        <v>45708</v>
      </c>
      <c r="D298" s="1" t="s">
        <v>78</v>
      </c>
      <c r="E298" s="1" t="s">
        <v>62</v>
      </c>
      <c r="F298">
        <v>4957</v>
      </c>
      <c r="G298">
        <v>262</v>
      </c>
      <c r="H298">
        <v>365</v>
      </c>
      <c r="I298">
        <v>5584</v>
      </c>
      <c r="J298">
        <v>49199</v>
      </c>
      <c r="K298">
        <v>0.11349824183418362</v>
      </c>
      <c r="L298">
        <v>40314</v>
      </c>
      <c r="M298">
        <v>216</v>
      </c>
      <c r="N298" s="1" t="s">
        <v>9</v>
      </c>
      <c r="O298" s="1" t="s">
        <v>45</v>
      </c>
      <c r="P298" s="1" t="s">
        <v>26</v>
      </c>
      <c r="Q298">
        <v>0.11349824183418362</v>
      </c>
    </row>
    <row r="299" spans="1:17">
      <c r="A299" s="1" t="s">
        <v>248</v>
      </c>
      <c r="B299" s="1" t="s">
        <v>12</v>
      </c>
      <c r="C299" s="9">
        <v>45708</v>
      </c>
      <c r="D299" s="1" t="s">
        <v>78</v>
      </c>
      <c r="E299" s="1" t="s">
        <v>62</v>
      </c>
      <c r="F299">
        <v>4957</v>
      </c>
      <c r="G299">
        <v>262</v>
      </c>
      <c r="H299">
        <v>365</v>
      </c>
      <c r="I299">
        <v>5584</v>
      </c>
      <c r="J299">
        <v>49199</v>
      </c>
      <c r="K299">
        <v>0.11349824183418362</v>
      </c>
      <c r="L299">
        <v>40314</v>
      </c>
      <c r="M299">
        <v>216</v>
      </c>
      <c r="N299" s="1" t="s">
        <v>9</v>
      </c>
      <c r="O299" s="1" t="s">
        <v>46</v>
      </c>
      <c r="P299" s="1" t="s">
        <v>22</v>
      </c>
      <c r="Q299">
        <v>0.11349824183418362</v>
      </c>
    </row>
    <row r="300" spans="1:17">
      <c r="A300" s="1" t="s">
        <v>249</v>
      </c>
      <c r="B300" s="1" t="s">
        <v>11</v>
      </c>
      <c r="C300" s="9">
        <v>45673</v>
      </c>
      <c r="D300" s="1" t="s">
        <v>48</v>
      </c>
      <c r="E300" s="1" t="s">
        <v>58</v>
      </c>
      <c r="F300">
        <v>2605</v>
      </c>
      <c r="G300">
        <v>282</v>
      </c>
      <c r="H300">
        <v>148</v>
      </c>
      <c r="I300">
        <v>3035</v>
      </c>
      <c r="J300">
        <v>32201</v>
      </c>
      <c r="K300">
        <v>9.4251731312692155E-2</v>
      </c>
      <c r="L300">
        <v>49583</v>
      </c>
      <c r="M300">
        <v>241</v>
      </c>
      <c r="N300" s="1" t="s">
        <v>19</v>
      </c>
      <c r="O300" s="1" t="s">
        <v>45</v>
      </c>
      <c r="P300" s="1" t="s">
        <v>22</v>
      </c>
      <c r="Q300">
        <v>9.4251731312692155E-2</v>
      </c>
    </row>
    <row r="301" spans="1:17">
      <c r="A301" s="1" t="s">
        <v>249</v>
      </c>
      <c r="B301" s="1" t="s">
        <v>11</v>
      </c>
      <c r="C301" s="9">
        <v>45673</v>
      </c>
      <c r="D301" s="1" t="s">
        <v>48</v>
      </c>
      <c r="E301" s="1" t="s">
        <v>58</v>
      </c>
      <c r="F301">
        <v>2605</v>
      </c>
      <c r="G301">
        <v>282</v>
      </c>
      <c r="H301">
        <v>148</v>
      </c>
      <c r="I301">
        <v>3035</v>
      </c>
      <c r="J301">
        <v>32201</v>
      </c>
      <c r="K301">
        <v>9.4251731312692155E-2</v>
      </c>
      <c r="L301">
        <v>49583</v>
      </c>
      <c r="M301">
        <v>241</v>
      </c>
      <c r="N301" s="1" t="s">
        <v>19</v>
      </c>
      <c r="O301" s="1" t="s">
        <v>46</v>
      </c>
      <c r="P301" s="1" t="s">
        <v>18</v>
      </c>
      <c r="Q301">
        <v>9.4251731312692155E-2</v>
      </c>
    </row>
    <row r="302" spans="1:17">
      <c r="A302" s="1" t="s">
        <v>250</v>
      </c>
      <c r="B302" s="1" t="s">
        <v>12</v>
      </c>
      <c r="C302" s="9">
        <v>45346</v>
      </c>
      <c r="D302" s="1" t="s">
        <v>78</v>
      </c>
      <c r="E302" s="1" t="s">
        <v>49</v>
      </c>
      <c r="F302">
        <v>4221</v>
      </c>
      <c r="G302">
        <v>307</v>
      </c>
      <c r="H302">
        <v>58</v>
      </c>
      <c r="I302">
        <v>4586</v>
      </c>
      <c r="J302">
        <v>45080</v>
      </c>
      <c r="K302">
        <v>0.10173025732031943</v>
      </c>
      <c r="L302">
        <v>37214</v>
      </c>
      <c r="M302">
        <v>240</v>
      </c>
      <c r="N302" s="1" t="s">
        <v>9</v>
      </c>
      <c r="O302" s="1" t="s">
        <v>45</v>
      </c>
      <c r="P302" s="1" t="s">
        <v>26</v>
      </c>
      <c r="Q302">
        <v>0.10173025732031943</v>
      </c>
    </row>
    <row r="303" spans="1:17">
      <c r="A303" s="1" t="s">
        <v>250</v>
      </c>
      <c r="B303" s="1" t="s">
        <v>12</v>
      </c>
      <c r="C303" s="9">
        <v>45346</v>
      </c>
      <c r="D303" s="1" t="s">
        <v>78</v>
      </c>
      <c r="E303" s="1" t="s">
        <v>49</v>
      </c>
      <c r="F303">
        <v>4221</v>
      </c>
      <c r="G303">
        <v>307</v>
      </c>
      <c r="H303">
        <v>58</v>
      </c>
      <c r="I303">
        <v>4586</v>
      </c>
      <c r="J303">
        <v>45080</v>
      </c>
      <c r="K303">
        <v>0.10173025732031943</v>
      </c>
      <c r="L303">
        <v>37214</v>
      </c>
      <c r="M303">
        <v>240</v>
      </c>
      <c r="N303" s="1" t="s">
        <v>9</v>
      </c>
      <c r="O303" s="1" t="s">
        <v>46</v>
      </c>
      <c r="P303" s="1" t="s">
        <v>22</v>
      </c>
      <c r="Q303">
        <v>0.10173025732031943</v>
      </c>
    </row>
    <row r="304" spans="1:17">
      <c r="A304" s="1" t="s">
        <v>251</v>
      </c>
      <c r="B304" s="1" t="s">
        <v>17</v>
      </c>
      <c r="C304" s="9">
        <v>45551</v>
      </c>
      <c r="D304" s="1" t="s">
        <v>53</v>
      </c>
      <c r="E304" s="1" t="s">
        <v>60</v>
      </c>
      <c r="F304">
        <v>4422</v>
      </c>
      <c r="G304">
        <v>434</v>
      </c>
      <c r="H304">
        <v>156</v>
      </c>
      <c r="I304">
        <v>5012</v>
      </c>
      <c r="J304">
        <v>56165</v>
      </c>
      <c r="K304">
        <v>8.9237069349238848E-2</v>
      </c>
      <c r="L304">
        <v>52431</v>
      </c>
      <c r="M304">
        <v>173</v>
      </c>
      <c r="N304" s="1" t="s">
        <v>19</v>
      </c>
      <c r="O304" s="1" t="s">
        <v>45</v>
      </c>
      <c r="P304" s="1" t="s">
        <v>26</v>
      </c>
      <c r="Q304">
        <v>8.9237069349238848E-2</v>
      </c>
    </row>
    <row r="305" spans="1:17">
      <c r="A305" s="1" t="s">
        <v>251</v>
      </c>
      <c r="B305" s="1" t="s">
        <v>17</v>
      </c>
      <c r="C305" s="9">
        <v>45551</v>
      </c>
      <c r="D305" s="1" t="s">
        <v>53</v>
      </c>
      <c r="E305" s="1" t="s">
        <v>60</v>
      </c>
      <c r="F305">
        <v>4422</v>
      </c>
      <c r="G305">
        <v>434</v>
      </c>
      <c r="H305">
        <v>156</v>
      </c>
      <c r="I305">
        <v>5012</v>
      </c>
      <c r="J305">
        <v>56165</v>
      </c>
      <c r="K305">
        <v>8.9237069349238848E-2</v>
      </c>
      <c r="L305">
        <v>52431</v>
      </c>
      <c r="M305">
        <v>173</v>
      </c>
      <c r="N305" s="1" t="s">
        <v>19</v>
      </c>
      <c r="O305" s="1" t="s">
        <v>46</v>
      </c>
      <c r="P305" s="1" t="s">
        <v>14</v>
      </c>
      <c r="Q305">
        <v>8.9237069349238848E-2</v>
      </c>
    </row>
    <row r="306" spans="1:17">
      <c r="A306" s="1" t="s">
        <v>252</v>
      </c>
      <c r="B306" s="1" t="s">
        <v>12</v>
      </c>
      <c r="C306" s="9">
        <v>45447</v>
      </c>
      <c r="D306" s="1" t="s">
        <v>78</v>
      </c>
      <c r="E306" s="1" t="s">
        <v>56</v>
      </c>
      <c r="F306">
        <v>1211</v>
      </c>
      <c r="G306">
        <v>431</v>
      </c>
      <c r="H306">
        <v>83</v>
      </c>
      <c r="I306">
        <v>1725</v>
      </c>
      <c r="J306">
        <v>26532</v>
      </c>
      <c r="K306">
        <v>6.5015829941203071E-2</v>
      </c>
      <c r="L306">
        <v>47305</v>
      </c>
      <c r="M306">
        <v>232</v>
      </c>
      <c r="N306" s="1" t="s">
        <v>9</v>
      </c>
      <c r="O306" s="1" t="s">
        <v>45</v>
      </c>
      <c r="P306" s="1" t="s">
        <v>26</v>
      </c>
      <c r="Q306">
        <v>6.5015829941203071E-2</v>
      </c>
    </row>
    <row r="307" spans="1:17">
      <c r="A307" s="1" t="s">
        <v>252</v>
      </c>
      <c r="B307" s="1" t="s">
        <v>12</v>
      </c>
      <c r="C307" s="9">
        <v>45447</v>
      </c>
      <c r="D307" s="1" t="s">
        <v>78</v>
      </c>
      <c r="E307" s="1" t="s">
        <v>56</v>
      </c>
      <c r="F307">
        <v>1211</v>
      </c>
      <c r="G307">
        <v>431</v>
      </c>
      <c r="H307">
        <v>83</v>
      </c>
      <c r="I307">
        <v>1725</v>
      </c>
      <c r="J307">
        <v>26532</v>
      </c>
      <c r="K307">
        <v>6.5015829941203071E-2</v>
      </c>
      <c r="L307">
        <v>47305</v>
      </c>
      <c r="M307">
        <v>232</v>
      </c>
      <c r="N307" s="1" t="s">
        <v>9</v>
      </c>
      <c r="O307" s="1" t="s">
        <v>46</v>
      </c>
      <c r="P307" s="1" t="s">
        <v>22</v>
      </c>
      <c r="Q307">
        <v>6.5015829941203071E-2</v>
      </c>
    </row>
    <row r="308" spans="1:17">
      <c r="A308" s="1" t="s">
        <v>253</v>
      </c>
      <c r="B308" s="1" t="s">
        <v>17</v>
      </c>
      <c r="C308" s="9">
        <v>45422</v>
      </c>
      <c r="D308" s="1" t="s">
        <v>53</v>
      </c>
      <c r="E308" s="1" t="s">
        <v>51</v>
      </c>
      <c r="F308">
        <v>2784</v>
      </c>
      <c r="G308">
        <v>111</v>
      </c>
      <c r="H308">
        <v>399</v>
      </c>
      <c r="I308">
        <v>3294</v>
      </c>
      <c r="J308">
        <v>58366</v>
      </c>
      <c r="K308">
        <v>5.6436966727204191E-2</v>
      </c>
      <c r="L308">
        <v>69512</v>
      </c>
      <c r="M308">
        <v>269</v>
      </c>
      <c r="N308" s="1" t="s">
        <v>19</v>
      </c>
      <c r="O308" s="1" t="s">
        <v>45</v>
      </c>
      <c r="P308" s="1" t="s">
        <v>14</v>
      </c>
      <c r="Q308">
        <v>5.6436966727204191E-2</v>
      </c>
    </row>
    <row r="309" spans="1:17">
      <c r="A309" s="1" t="s">
        <v>253</v>
      </c>
      <c r="B309" s="1" t="s">
        <v>17</v>
      </c>
      <c r="C309" s="9">
        <v>45422</v>
      </c>
      <c r="D309" s="1" t="s">
        <v>53</v>
      </c>
      <c r="E309" s="1" t="s">
        <v>51</v>
      </c>
      <c r="F309">
        <v>2784</v>
      </c>
      <c r="G309">
        <v>111</v>
      </c>
      <c r="H309">
        <v>399</v>
      </c>
      <c r="I309">
        <v>3294</v>
      </c>
      <c r="J309">
        <v>58366</v>
      </c>
      <c r="K309">
        <v>5.6436966727204191E-2</v>
      </c>
      <c r="L309">
        <v>69512</v>
      </c>
      <c r="M309">
        <v>269</v>
      </c>
      <c r="N309" s="1" t="s">
        <v>19</v>
      </c>
      <c r="O309" s="1" t="s">
        <v>46</v>
      </c>
      <c r="P309" s="1" t="s">
        <v>18</v>
      </c>
      <c r="Q309">
        <v>5.6436966727204191E-2</v>
      </c>
    </row>
    <row r="310" spans="1:17">
      <c r="A310" s="1" t="s">
        <v>254</v>
      </c>
      <c r="B310" s="1" t="s">
        <v>12</v>
      </c>
      <c r="C310" s="9">
        <v>45305</v>
      </c>
      <c r="D310" s="1" t="s">
        <v>48</v>
      </c>
      <c r="E310" s="1" t="s">
        <v>54</v>
      </c>
      <c r="F310">
        <v>3634</v>
      </c>
      <c r="G310">
        <v>280</v>
      </c>
      <c r="H310">
        <v>399</v>
      </c>
      <c r="I310">
        <v>4313</v>
      </c>
      <c r="J310">
        <v>40256</v>
      </c>
      <c r="K310">
        <v>0.10713930842607314</v>
      </c>
      <c r="L310">
        <v>52605</v>
      </c>
      <c r="M310">
        <v>213</v>
      </c>
      <c r="N310" s="1" t="s">
        <v>23</v>
      </c>
      <c r="O310" s="1" t="s">
        <v>45</v>
      </c>
      <c r="P310" s="1" t="s">
        <v>26</v>
      </c>
      <c r="Q310">
        <v>0.10713930842607314</v>
      </c>
    </row>
    <row r="311" spans="1:17">
      <c r="A311" s="1" t="s">
        <v>254</v>
      </c>
      <c r="B311" s="1" t="s">
        <v>12</v>
      </c>
      <c r="C311" s="9">
        <v>45305</v>
      </c>
      <c r="D311" s="1" t="s">
        <v>48</v>
      </c>
      <c r="E311" s="1" t="s">
        <v>54</v>
      </c>
      <c r="F311">
        <v>3634</v>
      </c>
      <c r="G311">
        <v>280</v>
      </c>
      <c r="H311">
        <v>399</v>
      </c>
      <c r="I311">
        <v>4313</v>
      </c>
      <c r="J311">
        <v>40256</v>
      </c>
      <c r="K311">
        <v>0.10713930842607314</v>
      </c>
      <c r="L311">
        <v>52605</v>
      </c>
      <c r="M311">
        <v>213</v>
      </c>
      <c r="N311" s="1" t="s">
        <v>23</v>
      </c>
      <c r="O311" s="1" t="s">
        <v>46</v>
      </c>
      <c r="P311" s="1" t="s">
        <v>13</v>
      </c>
      <c r="Q311">
        <v>0.10713930842607314</v>
      </c>
    </row>
    <row r="312" spans="1:17">
      <c r="A312" s="1" t="s">
        <v>255</v>
      </c>
      <c r="B312" s="1" t="s">
        <v>11</v>
      </c>
      <c r="C312" s="9">
        <v>45669</v>
      </c>
      <c r="D312" s="1" t="s">
        <v>48</v>
      </c>
      <c r="E312" s="1" t="s">
        <v>71</v>
      </c>
      <c r="F312">
        <v>1771</v>
      </c>
      <c r="G312">
        <v>487</v>
      </c>
      <c r="H312">
        <v>272</v>
      </c>
      <c r="I312">
        <v>2530</v>
      </c>
      <c r="J312">
        <v>48810</v>
      </c>
      <c r="K312">
        <v>5.1833640647408315E-2</v>
      </c>
      <c r="L312">
        <v>48084</v>
      </c>
      <c r="M312">
        <v>272</v>
      </c>
      <c r="N312" s="1" t="s">
        <v>19</v>
      </c>
      <c r="O312" s="1" t="s">
        <v>45</v>
      </c>
      <c r="P312" s="1" t="s">
        <v>22</v>
      </c>
      <c r="Q312">
        <v>5.1833640647408315E-2</v>
      </c>
    </row>
    <row r="313" spans="1:17">
      <c r="A313" s="1" t="s">
        <v>255</v>
      </c>
      <c r="B313" s="1" t="s">
        <v>11</v>
      </c>
      <c r="C313" s="9">
        <v>45669</v>
      </c>
      <c r="D313" s="1" t="s">
        <v>48</v>
      </c>
      <c r="E313" s="1" t="s">
        <v>71</v>
      </c>
      <c r="F313">
        <v>1771</v>
      </c>
      <c r="G313">
        <v>487</v>
      </c>
      <c r="H313">
        <v>272</v>
      </c>
      <c r="I313">
        <v>2530</v>
      </c>
      <c r="J313">
        <v>48810</v>
      </c>
      <c r="K313">
        <v>5.1833640647408315E-2</v>
      </c>
      <c r="L313">
        <v>48084</v>
      </c>
      <c r="M313">
        <v>272</v>
      </c>
      <c r="N313" s="1" t="s">
        <v>19</v>
      </c>
      <c r="O313" s="1" t="s">
        <v>46</v>
      </c>
      <c r="P313" s="1" t="s">
        <v>18</v>
      </c>
      <c r="Q313">
        <v>5.1833640647408315E-2</v>
      </c>
    </row>
    <row r="314" spans="1:17">
      <c r="A314" s="1" t="s">
        <v>256</v>
      </c>
      <c r="B314" s="1" t="s">
        <v>12</v>
      </c>
      <c r="C314" s="9">
        <v>45634</v>
      </c>
      <c r="D314" s="1" t="s">
        <v>48</v>
      </c>
      <c r="E314" s="1" t="s">
        <v>65</v>
      </c>
      <c r="F314">
        <v>1424</v>
      </c>
      <c r="G314">
        <v>396</v>
      </c>
      <c r="H314">
        <v>312</v>
      </c>
      <c r="I314">
        <v>2132</v>
      </c>
      <c r="J314">
        <v>59517</v>
      </c>
      <c r="K314">
        <v>3.5821698002251455E-2</v>
      </c>
      <c r="L314">
        <v>46102</v>
      </c>
      <c r="M314">
        <v>239</v>
      </c>
      <c r="N314" s="1" t="s">
        <v>23</v>
      </c>
      <c r="O314" s="1" t="s">
        <v>45</v>
      </c>
      <c r="P314" s="1" t="s">
        <v>26</v>
      </c>
      <c r="Q314">
        <v>3.5821698002251455E-2</v>
      </c>
    </row>
    <row r="315" spans="1:17">
      <c r="A315" s="1" t="s">
        <v>256</v>
      </c>
      <c r="B315" s="1" t="s">
        <v>12</v>
      </c>
      <c r="C315" s="9">
        <v>45634</v>
      </c>
      <c r="D315" s="1" t="s">
        <v>48</v>
      </c>
      <c r="E315" s="1" t="s">
        <v>65</v>
      </c>
      <c r="F315">
        <v>1424</v>
      </c>
      <c r="G315">
        <v>396</v>
      </c>
      <c r="H315">
        <v>312</v>
      </c>
      <c r="I315">
        <v>2132</v>
      </c>
      <c r="J315">
        <v>59517</v>
      </c>
      <c r="K315">
        <v>3.5821698002251455E-2</v>
      </c>
      <c r="L315">
        <v>46102</v>
      </c>
      <c r="M315">
        <v>239</v>
      </c>
      <c r="N315" s="1" t="s">
        <v>23</v>
      </c>
      <c r="O315" s="1" t="s">
        <v>46</v>
      </c>
      <c r="P315" s="1" t="s">
        <v>13</v>
      </c>
      <c r="Q315">
        <v>3.5821698002251455E-2</v>
      </c>
    </row>
    <row r="316" spans="1:17">
      <c r="A316" s="1" t="s">
        <v>257</v>
      </c>
      <c r="B316" s="1" t="s">
        <v>17</v>
      </c>
      <c r="C316" s="9">
        <v>45689</v>
      </c>
      <c r="D316" s="1" t="s">
        <v>53</v>
      </c>
      <c r="E316" s="1" t="s">
        <v>65</v>
      </c>
      <c r="F316">
        <v>1079</v>
      </c>
      <c r="G316">
        <v>265</v>
      </c>
      <c r="H316">
        <v>190</v>
      </c>
      <c r="I316">
        <v>1534</v>
      </c>
      <c r="J316">
        <v>43786</v>
      </c>
      <c r="K316">
        <v>3.5034029141734799E-2</v>
      </c>
      <c r="L316">
        <v>72428</v>
      </c>
      <c r="M316">
        <v>222</v>
      </c>
      <c r="N316" s="1" t="s">
        <v>19</v>
      </c>
      <c r="O316" s="1" t="s">
        <v>45</v>
      </c>
      <c r="P316" s="1" t="s">
        <v>22</v>
      </c>
      <c r="Q316">
        <v>3.5034029141734799E-2</v>
      </c>
    </row>
    <row r="317" spans="1:17">
      <c r="A317" s="1" t="s">
        <v>257</v>
      </c>
      <c r="B317" s="1" t="s">
        <v>17</v>
      </c>
      <c r="C317" s="9">
        <v>45689</v>
      </c>
      <c r="D317" s="1" t="s">
        <v>53</v>
      </c>
      <c r="E317" s="1" t="s">
        <v>65</v>
      </c>
      <c r="F317">
        <v>1079</v>
      </c>
      <c r="G317">
        <v>265</v>
      </c>
      <c r="H317">
        <v>190</v>
      </c>
      <c r="I317">
        <v>1534</v>
      </c>
      <c r="J317">
        <v>43786</v>
      </c>
      <c r="K317">
        <v>3.5034029141734799E-2</v>
      </c>
      <c r="L317">
        <v>72428</v>
      </c>
      <c r="M317">
        <v>222</v>
      </c>
      <c r="N317" s="1" t="s">
        <v>19</v>
      </c>
      <c r="O317" s="1" t="s">
        <v>46</v>
      </c>
      <c r="P317" s="1" t="s">
        <v>18</v>
      </c>
      <c r="Q317">
        <v>3.5034029141734799E-2</v>
      </c>
    </row>
    <row r="318" spans="1:17">
      <c r="A318" s="1" t="s">
        <v>258</v>
      </c>
      <c r="B318" s="1" t="s">
        <v>17</v>
      </c>
      <c r="C318" s="9">
        <v>45484</v>
      </c>
      <c r="D318" s="1" t="s">
        <v>53</v>
      </c>
      <c r="E318" s="1" t="s">
        <v>62</v>
      </c>
      <c r="F318">
        <v>4247</v>
      </c>
      <c r="G318">
        <v>179</v>
      </c>
      <c r="H318">
        <v>175</v>
      </c>
      <c r="I318">
        <v>4601</v>
      </c>
      <c r="J318">
        <v>32991</v>
      </c>
      <c r="K318">
        <v>0.13946227759085811</v>
      </c>
      <c r="L318">
        <v>70120</v>
      </c>
      <c r="M318">
        <v>276</v>
      </c>
      <c r="N318" s="1" t="s">
        <v>19</v>
      </c>
      <c r="O318" s="1" t="s">
        <v>45</v>
      </c>
      <c r="P318" s="1" t="s">
        <v>22</v>
      </c>
      <c r="Q318">
        <v>0.13946227759085811</v>
      </c>
    </row>
    <row r="319" spans="1:17">
      <c r="A319" s="1" t="s">
        <v>258</v>
      </c>
      <c r="B319" s="1" t="s">
        <v>17</v>
      </c>
      <c r="C319" s="9">
        <v>45484</v>
      </c>
      <c r="D319" s="1" t="s">
        <v>53</v>
      </c>
      <c r="E319" s="1" t="s">
        <v>62</v>
      </c>
      <c r="F319">
        <v>4247</v>
      </c>
      <c r="G319">
        <v>179</v>
      </c>
      <c r="H319">
        <v>175</v>
      </c>
      <c r="I319">
        <v>4601</v>
      </c>
      <c r="J319">
        <v>32991</v>
      </c>
      <c r="K319">
        <v>0.13946227759085811</v>
      </c>
      <c r="L319">
        <v>70120</v>
      </c>
      <c r="M319">
        <v>276</v>
      </c>
      <c r="N319" s="1" t="s">
        <v>19</v>
      </c>
      <c r="O319" s="1" t="s">
        <v>46</v>
      </c>
      <c r="P319" s="1" t="s">
        <v>18</v>
      </c>
      <c r="Q319">
        <v>0.13946227759085811</v>
      </c>
    </row>
    <row r="320" spans="1:17">
      <c r="A320" s="1" t="s">
        <v>259</v>
      </c>
      <c r="B320" s="1" t="s">
        <v>17</v>
      </c>
      <c r="C320" s="9">
        <v>45369</v>
      </c>
      <c r="D320" s="1" t="s">
        <v>48</v>
      </c>
      <c r="E320" s="1" t="s">
        <v>54</v>
      </c>
      <c r="F320">
        <v>2033</v>
      </c>
      <c r="G320">
        <v>420</v>
      </c>
      <c r="H320">
        <v>94</v>
      </c>
      <c r="I320">
        <v>2547</v>
      </c>
      <c r="J320">
        <v>56290</v>
      </c>
      <c r="K320">
        <v>4.5247823769763724E-2</v>
      </c>
      <c r="L320">
        <v>57391</v>
      </c>
      <c r="M320">
        <v>196</v>
      </c>
      <c r="N320" s="1" t="s">
        <v>19</v>
      </c>
      <c r="O320" s="1" t="s">
        <v>45</v>
      </c>
      <c r="P320" s="1" t="s">
        <v>18</v>
      </c>
      <c r="Q320">
        <v>4.5247823769763724E-2</v>
      </c>
    </row>
    <row r="321" spans="1:17">
      <c r="A321" s="1" t="s">
        <v>260</v>
      </c>
      <c r="B321" s="1" t="s">
        <v>17</v>
      </c>
      <c r="C321" s="9">
        <v>45547</v>
      </c>
      <c r="D321" s="1" t="s">
        <v>53</v>
      </c>
      <c r="E321" s="1" t="s">
        <v>56</v>
      </c>
      <c r="F321">
        <v>1839</v>
      </c>
      <c r="G321">
        <v>223</v>
      </c>
      <c r="H321">
        <v>171</v>
      </c>
      <c r="I321">
        <v>2233</v>
      </c>
      <c r="J321">
        <v>35459</v>
      </c>
      <c r="K321">
        <v>6.2974139146620034E-2</v>
      </c>
      <c r="L321">
        <v>69988</v>
      </c>
      <c r="M321">
        <v>114</v>
      </c>
      <c r="N321" s="1" t="s">
        <v>19</v>
      </c>
      <c r="O321" s="1" t="s">
        <v>45</v>
      </c>
      <c r="P321" s="1" t="s">
        <v>14</v>
      </c>
      <c r="Q321">
        <v>6.2974139146620034E-2</v>
      </c>
    </row>
    <row r="322" spans="1:17">
      <c r="A322" s="1" t="s">
        <v>260</v>
      </c>
      <c r="B322" s="1" t="s">
        <v>17</v>
      </c>
      <c r="C322" s="9">
        <v>45547</v>
      </c>
      <c r="D322" s="1" t="s">
        <v>53</v>
      </c>
      <c r="E322" s="1" t="s">
        <v>56</v>
      </c>
      <c r="F322">
        <v>1839</v>
      </c>
      <c r="G322">
        <v>223</v>
      </c>
      <c r="H322">
        <v>171</v>
      </c>
      <c r="I322">
        <v>2233</v>
      </c>
      <c r="J322">
        <v>35459</v>
      </c>
      <c r="K322">
        <v>6.2974139146620034E-2</v>
      </c>
      <c r="L322">
        <v>69988</v>
      </c>
      <c r="M322">
        <v>114</v>
      </c>
      <c r="N322" s="1" t="s">
        <v>19</v>
      </c>
      <c r="O322" s="1" t="s">
        <v>46</v>
      </c>
      <c r="P322" s="1" t="s">
        <v>18</v>
      </c>
      <c r="Q322">
        <v>6.2974139146620034E-2</v>
      </c>
    </row>
    <row r="323" spans="1:17">
      <c r="A323" s="1" t="s">
        <v>261</v>
      </c>
      <c r="B323" s="1" t="s">
        <v>17</v>
      </c>
      <c r="C323" s="9">
        <v>45302</v>
      </c>
      <c r="D323" s="1" t="s">
        <v>53</v>
      </c>
      <c r="E323" s="1" t="s">
        <v>56</v>
      </c>
      <c r="F323">
        <v>2340</v>
      </c>
      <c r="G323">
        <v>141</v>
      </c>
      <c r="H323">
        <v>206</v>
      </c>
      <c r="I323">
        <v>2687</v>
      </c>
      <c r="J323">
        <v>24916</v>
      </c>
      <c r="K323">
        <v>0.10784235029699792</v>
      </c>
      <c r="L323">
        <v>30582</v>
      </c>
      <c r="M323">
        <v>157</v>
      </c>
      <c r="N323" s="1" t="s">
        <v>19</v>
      </c>
      <c r="O323" s="1" t="s">
        <v>45</v>
      </c>
      <c r="P323" s="1" t="s">
        <v>22</v>
      </c>
      <c r="Q323">
        <v>0.10784235029699792</v>
      </c>
    </row>
    <row r="324" spans="1:17">
      <c r="A324" s="1" t="s">
        <v>261</v>
      </c>
      <c r="B324" s="1" t="s">
        <v>17</v>
      </c>
      <c r="C324" s="9">
        <v>45302</v>
      </c>
      <c r="D324" s="1" t="s">
        <v>53</v>
      </c>
      <c r="E324" s="1" t="s">
        <v>56</v>
      </c>
      <c r="F324">
        <v>2340</v>
      </c>
      <c r="G324">
        <v>141</v>
      </c>
      <c r="H324">
        <v>206</v>
      </c>
      <c r="I324">
        <v>2687</v>
      </c>
      <c r="J324">
        <v>24916</v>
      </c>
      <c r="K324">
        <v>0.10784235029699792</v>
      </c>
      <c r="L324">
        <v>30582</v>
      </c>
      <c r="M324">
        <v>157</v>
      </c>
      <c r="N324" s="1" t="s">
        <v>19</v>
      </c>
      <c r="O324" s="1" t="s">
        <v>46</v>
      </c>
      <c r="P324" s="1" t="s">
        <v>18</v>
      </c>
      <c r="Q324">
        <v>0.10784235029699792</v>
      </c>
    </row>
    <row r="325" spans="1:17">
      <c r="A325" s="1" t="s">
        <v>262</v>
      </c>
      <c r="B325" s="1" t="s">
        <v>11</v>
      </c>
      <c r="C325" s="9">
        <v>45571</v>
      </c>
      <c r="D325" s="1" t="s">
        <v>48</v>
      </c>
      <c r="E325" s="1" t="s">
        <v>65</v>
      </c>
      <c r="F325">
        <v>2080</v>
      </c>
      <c r="G325">
        <v>389</v>
      </c>
      <c r="H325">
        <v>92</v>
      </c>
      <c r="I325">
        <v>2561</v>
      </c>
      <c r="J325">
        <v>30971</v>
      </c>
      <c r="K325">
        <v>8.2690258629040073E-2</v>
      </c>
      <c r="L325">
        <v>25347</v>
      </c>
      <c r="M325">
        <v>111</v>
      </c>
      <c r="N325" s="1" t="s">
        <v>23</v>
      </c>
      <c r="O325" s="1" t="s">
        <v>45</v>
      </c>
      <c r="P325" s="1" t="s">
        <v>26</v>
      </c>
      <c r="Q325">
        <v>8.2690258629040073E-2</v>
      </c>
    </row>
    <row r="326" spans="1:17">
      <c r="A326" s="1" t="s">
        <v>263</v>
      </c>
      <c r="B326" s="1" t="s">
        <v>17</v>
      </c>
      <c r="C326" s="9">
        <v>45656</v>
      </c>
      <c r="D326" s="1" t="s">
        <v>48</v>
      </c>
      <c r="E326" s="1" t="s">
        <v>62</v>
      </c>
      <c r="F326">
        <v>4214</v>
      </c>
      <c r="G326">
        <v>286</v>
      </c>
      <c r="H326">
        <v>127</v>
      </c>
      <c r="I326">
        <v>4627</v>
      </c>
      <c r="J326">
        <v>47293</v>
      </c>
      <c r="K326">
        <v>9.7836889180216949E-2</v>
      </c>
      <c r="L326">
        <v>27184</v>
      </c>
      <c r="M326">
        <v>232</v>
      </c>
      <c r="N326" s="1" t="s">
        <v>19</v>
      </c>
      <c r="O326" s="1" t="s">
        <v>45</v>
      </c>
      <c r="P326" s="1" t="s">
        <v>18</v>
      </c>
      <c r="Q326">
        <v>9.7836889180216949E-2</v>
      </c>
    </row>
    <row r="327" spans="1:17">
      <c r="A327" s="1" t="s">
        <v>264</v>
      </c>
      <c r="B327" s="1" t="s">
        <v>17</v>
      </c>
      <c r="C327" s="9">
        <v>45763</v>
      </c>
      <c r="D327" s="1" t="s">
        <v>48</v>
      </c>
      <c r="E327" s="1" t="s">
        <v>56</v>
      </c>
      <c r="F327">
        <v>3792</v>
      </c>
      <c r="G327">
        <v>315</v>
      </c>
      <c r="H327">
        <v>120</v>
      </c>
      <c r="I327">
        <v>4227</v>
      </c>
      <c r="J327">
        <v>54592</v>
      </c>
      <c r="K327">
        <v>7.7428927315357568E-2</v>
      </c>
      <c r="L327">
        <v>67886</v>
      </c>
      <c r="M327">
        <v>117</v>
      </c>
      <c r="N327" s="1" t="s">
        <v>23</v>
      </c>
      <c r="O327" s="1" t="s">
        <v>45</v>
      </c>
      <c r="P327" s="1" t="s">
        <v>22</v>
      </c>
      <c r="Q327">
        <v>7.7428927315357568E-2</v>
      </c>
    </row>
    <row r="328" spans="1:17">
      <c r="A328" s="1" t="s">
        <v>265</v>
      </c>
      <c r="B328" s="1" t="s">
        <v>17</v>
      </c>
      <c r="C328" s="9">
        <v>45525</v>
      </c>
      <c r="D328" s="1" t="s">
        <v>53</v>
      </c>
      <c r="E328" s="1" t="s">
        <v>51</v>
      </c>
      <c r="F328">
        <v>3989</v>
      </c>
      <c r="G328">
        <v>476</v>
      </c>
      <c r="H328">
        <v>128</v>
      </c>
      <c r="I328">
        <v>4593</v>
      </c>
      <c r="J328">
        <v>57569</v>
      </c>
      <c r="K328">
        <v>7.9782521843353188E-2</v>
      </c>
      <c r="L328">
        <v>40193</v>
      </c>
      <c r="M328">
        <v>222</v>
      </c>
      <c r="N328" s="1" t="s">
        <v>19</v>
      </c>
      <c r="O328" s="1" t="s">
        <v>45</v>
      </c>
      <c r="P328" s="1" t="s">
        <v>26</v>
      </c>
      <c r="Q328">
        <v>7.9782521843353188E-2</v>
      </c>
    </row>
    <row r="329" spans="1:17">
      <c r="A329" s="1" t="s">
        <v>265</v>
      </c>
      <c r="B329" s="1" t="s">
        <v>17</v>
      </c>
      <c r="C329" s="9">
        <v>45525</v>
      </c>
      <c r="D329" s="1" t="s">
        <v>53</v>
      </c>
      <c r="E329" s="1" t="s">
        <v>51</v>
      </c>
      <c r="F329">
        <v>3989</v>
      </c>
      <c r="G329">
        <v>476</v>
      </c>
      <c r="H329">
        <v>128</v>
      </c>
      <c r="I329">
        <v>4593</v>
      </c>
      <c r="J329">
        <v>57569</v>
      </c>
      <c r="K329">
        <v>7.9782521843353188E-2</v>
      </c>
      <c r="L329">
        <v>40193</v>
      </c>
      <c r="M329">
        <v>222</v>
      </c>
      <c r="N329" s="1" t="s">
        <v>19</v>
      </c>
      <c r="O329" s="1" t="s">
        <v>46</v>
      </c>
      <c r="P329" s="1" t="s">
        <v>14</v>
      </c>
      <c r="Q329">
        <v>7.9782521843353188E-2</v>
      </c>
    </row>
    <row r="330" spans="1:17">
      <c r="A330" s="1" t="s">
        <v>266</v>
      </c>
      <c r="B330" s="1" t="s">
        <v>17</v>
      </c>
      <c r="C330" s="9">
        <v>45387</v>
      </c>
      <c r="D330" s="1" t="s">
        <v>53</v>
      </c>
      <c r="E330" s="1" t="s">
        <v>56</v>
      </c>
      <c r="F330">
        <v>2857</v>
      </c>
      <c r="G330">
        <v>443</v>
      </c>
      <c r="H330">
        <v>359</v>
      </c>
      <c r="I330">
        <v>3659</v>
      </c>
      <c r="J330">
        <v>51519</v>
      </c>
      <c r="K330">
        <v>7.1022341272152026E-2</v>
      </c>
      <c r="L330">
        <v>28256</v>
      </c>
      <c r="M330">
        <v>155</v>
      </c>
      <c r="N330" s="1" t="s">
        <v>19</v>
      </c>
      <c r="O330" s="1" t="s">
        <v>45</v>
      </c>
      <c r="P330" s="1" t="s">
        <v>22</v>
      </c>
      <c r="Q330">
        <v>7.1022341272152026E-2</v>
      </c>
    </row>
    <row r="331" spans="1:17">
      <c r="A331" s="1" t="s">
        <v>266</v>
      </c>
      <c r="B331" s="1" t="s">
        <v>17</v>
      </c>
      <c r="C331" s="9">
        <v>45387</v>
      </c>
      <c r="D331" s="1" t="s">
        <v>53</v>
      </c>
      <c r="E331" s="1" t="s">
        <v>56</v>
      </c>
      <c r="F331">
        <v>2857</v>
      </c>
      <c r="G331">
        <v>443</v>
      </c>
      <c r="H331">
        <v>359</v>
      </c>
      <c r="I331">
        <v>3659</v>
      </c>
      <c r="J331">
        <v>51519</v>
      </c>
      <c r="K331">
        <v>7.1022341272152026E-2</v>
      </c>
      <c r="L331">
        <v>28256</v>
      </c>
      <c r="M331">
        <v>155</v>
      </c>
      <c r="N331" s="1" t="s">
        <v>19</v>
      </c>
      <c r="O331" s="1" t="s">
        <v>46</v>
      </c>
      <c r="P331" s="1" t="s">
        <v>18</v>
      </c>
      <c r="Q331">
        <v>7.1022341272152026E-2</v>
      </c>
    </row>
    <row r="332" spans="1:17">
      <c r="A332" s="1" t="s">
        <v>267</v>
      </c>
      <c r="B332" s="1" t="s">
        <v>17</v>
      </c>
      <c r="C332" s="9">
        <v>45754</v>
      </c>
      <c r="D332" s="1" t="s">
        <v>48</v>
      </c>
      <c r="E332" s="1" t="s">
        <v>71</v>
      </c>
      <c r="F332">
        <v>1403</v>
      </c>
      <c r="G332">
        <v>385</v>
      </c>
      <c r="H332">
        <v>344</v>
      </c>
      <c r="I332">
        <v>2132</v>
      </c>
      <c r="J332">
        <v>54223</v>
      </c>
      <c r="K332">
        <v>3.9319108127547353E-2</v>
      </c>
      <c r="L332">
        <v>72595</v>
      </c>
      <c r="M332">
        <v>239</v>
      </c>
      <c r="N332" s="1" t="s">
        <v>23</v>
      </c>
      <c r="O332" s="1" t="s">
        <v>45</v>
      </c>
      <c r="P332" s="1" t="s">
        <v>22</v>
      </c>
      <c r="Q332">
        <v>3.9319108127547353E-2</v>
      </c>
    </row>
    <row r="333" spans="1:17">
      <c r="A333" s="1" t="s">
        <v>268</v>
      </c>
      <c r="B333" s="1" t="s">
        <v>17</v>
      </c>
      <c r="C333" s="9">
        <v>45492</v>
      </c>
      <c r="D333" s="1" t="s">
        <v>53</v>
      </c>
      <c r="E333" s="1" t="s">
        <v>60</v>
      </c>
      <c r="F333">
        <v>3071</v>
      </c>
      <c r="G333">
        <v>126</v>
      </c>
      <c r="H333">
        <v>200</v>
      </c>
      <c r="I333">
        <v>3397</v>
      </c>
      <c r="J333">
        <v>44013</v>
      </c>
      <c r="K333">
        <v>7.7181741758116915E-2</v>
      </c>
      <c r="L333">
        <v>44679</v>
      </c>
      <c r="M333">
        <v>118</v>
      </c>
      <c r="N333" s="1" t="s">
        <v>19</v>
      </c>
      <c r="O333" s="1" t="s">
        <v>45</v>
      </c>
      <c r="P333" s="1" t="s">
        <v>26</v>
      </c>
      <c r="Q333">
        <v>7.7181741758116915E-2</v>
      </c>
    </row>
    <row r="334" spans="1:17">
      <c r="A334" s="1" t="s">
        <v>268</v>
      </c>
      <c r="B334" s="1" t="s">
        <v>17</v>
      </c>
      <c r="C334" s="9">
        <v>45492</v>
      </c>
      <c r="D334" s="1" t="s">
        <v>53</v>
      </c>
      <c r="E334" s="1" t="s">
        <v>60</v>
      </c>
      <c r="F334">
        <v>3071</v>
      </c>
      <c r="G334">
        <v>126</v>
      </c>
      <c r="H334">
        <v>200</v>
      </c>
      <c r="I334">
        <v>3397</v>
      </c>
      <c r="J334">
        <v>44013</v>
      </c>
      <c r="K334">
        <v>7.7181741758116915E-2</v>
      </c>
      <c r="L334">
        <v>44679</v>
      </c>
      <c r="M334">
        <v>118</v>
      </c>
      <c r="N334" s="1" t="s">
        <v>19</v>
      </c>
      <c r="O334" s="1" t="s">
        <v>46</v>
      </c>
      <c r="P334" s="1" t="s">
        <v>14</v>
      </c>
      <c r="Q334">
        <v>7.7181741758116915E-2</v>
      </c>
    </row>
    <row r="335" spans="1:17">
      <c r="A335" s="1" t="s">
        <v>269</v>
      </c>
      <c r="B335" s="1" t="s">
        <v>17</v>
      </c>
      <c r="C335" s="9">
        <v>45780</v>
      </c>
      <c r="D335" s="1" t="s">
        <v>53</v>
      </c>
      <c r="E335" s="1" t="s">
        <v>65</v>
      </c>
      <c r="F335">
        <v>1010</v>
      </c>
      <c r="G335">
        <v>361</v>
      </c>
      <c r="H335">
        <v>240</v>
      </c>
      <c r="I335">
        <v>1611</v>
      </c>
      <c r="J335">
        <v>47229</v>
      </c>
      <c r="K335">
        <v>3.4110398272247981E-2</v>
      </c>
      <c r="L335">
        <v>72573</v>
      </c>
      <c r="M335">
        <v>275</v>
      </c>
      <c r="N335" s="1" t="s">
        <v>19</v>
      </c>
      <c r="O335" s="1" t="s">
        <v>45</v>
      </c>
      <c r="P335" s="1" t="s">
        <v>22</v>
      </c>
      <c r="Q335">
        <v>3.4110398272247981E-2</v>
      </c>
    </row>
    <row r="336" spans="1:17">
      <c r="A336" s="1" t="s">
        <v>269</v>
      </c>
      <c r="B336" s="1" t="s">
        <v>17</v>
      </c>
      <c r="C336" s="9">
        <v>45780</v>
      </c>
      <c r="D336" s="1" t="s">
        <v>53</v>
      </c>
      <c r="E336" s="1" t="s">
        <v>65</v>
      </c>
      <c r="F336">
        <v>1010</v>
      </c>
      <c r="G336">
        <v>361</v>
      </c>
      <c r="H336">
        <v>240</v>
      </c>
      <c r="I336">
        <v>1611</v>
      </c>
      <c r="J336">
        <v>47229</v>
      </c>
      <c r="K336">
        <v>3.4110398272247981E-2</v>
      </c>
      <c r="L336">
        <v>72573</v>
      </c>
      <c r="M336">
        <v>275</v>
      </c>
      <c r="N336" s="1" t="s">
        <v>19</v>
      </c>
      <c r="O336" s="1" t="s">
        <v>46</v>
      </c>
      <c r="P336" s="1" t="s">
        <v>18</v>
      </c>
      <c r="Q336">
        <v>3.4110398272247981E-2</v>
      </c>
    </row>
    <row r="337" spans="1:17">
      <c r="A337" s="1" t="s">
        <v>270</v>
      </c>
      <c r="B337" s="1" t="s">
        <v>17</v>
      </c>
      <c r="C337" s="9">
        <v>45396</v>
      </c>
      <c r="D337" s="1" t="s">
        <v>53</v>
      </c>
      <c r="E337" s="1" t="s">
        <v>49</v>
      </c>
      <c r="F337">
        <v>1295</v>
      </c>
      <c r="G337">
        <v>153</v>
      </c>
      <c r="H337">
        <v>81</v>
      </c>
      <c r="I337">
        <v>1529</v>
      </c>
      <c r="J337">
        <v>48350</v>
      </c>
      <c r="K337">
        <v>3.1623578076525334E-2</v>
      </c>
      <c r="L337">
        <v>61033</v>
      </c>
      <c r="M337">
        <v>232</v>
      </c>
      <c r="N337" s="1" t="s">
        <v>19</v>
      </c>
      <c r="O337" s="1" t="s">
        <v>45</v>
      </c>
      <c r="P337" s="1" t="s">
        <v>26</v>
      </c>
      <c r="Q337">
        <v>3.1623578076525334E-2</v>
      </c>
    </row>
    <row r="338" spans="1:17">
      <c r="A338" s="1" t="s">
        <v>270</v>
      </c>
      <c r="B338" s="1" t="s">
        <v>17</v>
      </c>
      <c r="C338" s="9">
        <v>45396</v>
      </c>
      <c r="D338" s="1" t="s">
        <v>53</v>
      </c>
      <c r="E338" s="1" t="s">
        <v>49</v>
      </c>
      <c r="F338">
        <v>1295</v>
      </c>
      <c r="G338">
        <v>153</v>
      </c>
      <c r="H338">
        <v>81</v>
      </c>
      <c r="I338">
        <v>1529</v>
      </c>
      <c r="J338">
        <v>48350</v>
      </c>
      <c r="K338">
        <v>3.1623578076525334E-2</v>
      </c>
      <c r="L338">
        <v>61033</v>
      </c>
      <c r="M338">
        <v>232</v>
      </c>
      <c r="N338" s="1" t="s">
        <v>19</v>
      </c>
      <c r="O338" s="1" t="s">
        <v>46</v>
      </c>
      <c r="P338" s="1" t="s">
        <v>14</v>
      </c>
      <c r="Q338">
        <v>3.1623578076525334E-2</v>
      </c>
    </row>
    <row r="339" spans="1:17">
      <c r="A339" s="1" t="s">
        <v>271</v>
      </c>
      <c r="B339" s="1" t="s">
        <v>17</v>
      </c>
      <c r="C339" s="9">
        <v>45827</v>
      </c>
      <c r="D339" s="1" t="s">
        <v>53</v>
      </c>
      <c r="E339" s="1" t="s">
        <v>60</v>
      </c>
      <c r="F339">
        <v>1433</v>
      </c>
      <c r="G339">
        <v>452</v>
      </c>
      <c r="H339">
        <v>305</v>
      </c>
      <c r="I339">
        <v>2190</v>
      </c>
      <c r="J339">
        <v>54541</v>
      </c>
      <c r="K339">
        <v>4.0153279184466734E-2</v>
      </c>
      <c r="L339">
        <v>63700</v>
      </c>
      <c r="M339">
        <v>296</v>
      </c>
      <c r="N339" s="1" t="s">
        <v>19</v>
      </c>
      <c r="O339" s="1" t="s">
        <v>45</v>
      </c>
      <c r="P339" s="1" t="s">
        <v>26</v>
      </c>
      <c r="Q339">
        <v>4.0153279184466734E-2</v>
      </c>
    </row>
    <row r="340" spans="1:17">
      <c r="A340" s="1" t="s">
        <v>271</v>
      </c>
      <c r="B340" s="1" t="s">
        <v>17</v>
      </c>
      <c r="C340" s="9">
        <v>45827</v>
      </c>
      <c r="D340" s="1" t="s">
        <v>53</v>
      </c>
      <c r="E340" s="1" t="s">
        <v>60</v>
      </c>
      <c r="F340">
        <v>1433</v>
      </c>
      <c r="G340">
        <v>452</v>
      </c>
      <c r="H340">
        <v>305</v>
      </c>
      <c r="I340">
        <v>2190</v>
      </c>
      <c r="J340">
        <v>54541</v>
      </c>
      <c r="K340">
        <v>4.0153279184466734E-2</v>
      </c>
      <c r="L340">
        <v>63700</v>
      </c>
      <c r="M340">
        <v>296</v>
      </c>
      <c r="N340" s="1" t="s">
        <v>19</v>
      </c>
      <c r="O340" s="1" t="s">
        <v>46</v>
      </c>
      <c r="P340" s="1" t="s">
        <v>14</v>
      </c>
      <c r="Q340">
        <v>4.0153279184466734E-2</v>
      </c>
    </row>
    <row r="341" spans="1:17">
      <c r="A341" s="1" t="s">
        <v>272</v>
      </c>
      <c r="B341" s="1" t="s">
        <v>11</v>
      </c>
      <c r="C341" s="9">
        <v>45832</v>
      </c>
      <c r="D341" s="1" t="s">
        <v>53</v>
      </c>
      <c r="E341" s="1" t="s">
        <v>62</v>
      </c>
      <c r="F341">
        <v>4902</v>
      </c>
      <c r="G341">
        <v>422</v>
      </c>
      <c r="H341">
        <v>376</v>
      </c>
      <c r="I341">
        <v>5700</v>
      </c>
      <c r="J341">
        <v>31674</v>
      </c>
      <c r="K341">
        <v>0.17995832544042431</v>
      </c>
      <c r="L341">
        <v>53225</v>
      </c>
      <c r="M341">
        <v>147</v>
      </c>
      <c r="N341" s="1" t="s">
        <v>15</v>
      </c>
      <c r="O341" s="1" t="s">
        <v>45</v>
      </c>
      <c r="P341" s="1" t="s">
        <v>18</v>
      </c>
      <c r="Q341">
        <v>0.17995832544042431</v>
      </c>
    </row>
    <row r="342" spans="1:17">
      <c r="A342" s="1" t="s">
        <v>273</v>
      </c>
      <c r="B342" s="1" t="s">
        <v>17</v>
      </c>
      <c r="C342" s="9">
        <v>45574</v>
      </c>
      <c r="D342" s="1" t="s">
        <v>48</v>
      </c>
      <c r="E342" s="1" t="s">
        <v>56</v>
      </c>
      <c r="F342">
        <v>2659</v>
      </c>
      <c r="G342">
        <v>167</v>
      </c>
      <c r="H342">
        <v>73</v>
      </c>
      <c r="I342">
        <v>2899</v>
      </c>
      <c r="J342">
        <v>23090</v>
      </c>
      <c r="K342">
        <v>0.12555218709398008</v>
      </c>
      <c r="L342">
        <v>25872</v>
      </c>
      <c r="M342">
        <v>293</v>
      </c>
      <c r="N342" s="1" t="s">
        <v>23</v>
      </c>
      <c r="O342" s="1" t="s">
        <v>45</v>
      </c>
      <c r="P342" s="1" t="s">
        <v>22</v>
      </c>
      <c r="Q342">
        <v>0.12555218709398008</v>
      </c>
    </row>
    <row r="343" spans="1:17">
      <c r="A343" s="1" t="s">
        <v>274</v>
      </c>
      <c r="B343" s="1" t="s">
        <v>12</v>
      </c>
      <c r="C343" s="9">
        <v>45672</v>
      </c>
      <c r="D343" s="1" t="s">
        <v>48</v>
      </c>
      <c r="E343" s="1" t="s">
        <v>73</v>
      </c>
      <c r="F343">
        <v>2599</v>
      </c>
      <c r="G343">
        <v>324</v>
      </c>
      <c r="H343">
        <v>182</v>
      </c>
      <c r="I343">
        <v>3105</v>
      </c>
      <c r="J343">
        <v>37525</v>
      </c>
      <c r="K343">
        <v>8.2744836775483013E-2</v>
      </c>
      <c r="L343">
        <v>37216</v>
      </c>
      <c r="M343">
        <v>186</v>
      </c>
      <c r="N343" s="1" t="s">
        <v>23</v>
      </c>
      <c r="O343" s="1" t="s">
        <v>45</v>
      </c>
      <c r="P343" s="1" t="s">
        <v>26</v>
      </c>
      <c r="Q343">
        <v>8.2744836775483013E-2</v>
      </c>
    </row>
    <row r="344" spans="1:17">
      <c r="A344" s="1" t="s">
        <v>274</v>
      </c>
      <c r="B344" s="1" t="s">
        <v>12</v>
      </c>
      <c r="C344" s="9">
        <v>45672</v>
      </c>
      <c r="D344" s="1" t="s">
        <v>48</v>
      </c>
      <c r="E344" s="1" t="s">
        <v>73</v>
      </c>
      <c r="F344">
        <v>2599</v>
      </c>
      <c r="G344">
        <v>324</v>
      </c>
      <c r="H344">
        <v>182</v>
      </c>
      <c r="I344">
        <v>3105</v>
      </c>
      <c r="J344">
        <v>37525</v>
      </c>
      <c r="K344">
        <v>8.2744836775483013E-2</v>
      </c>
      <c r="L344">
        <v>37216</v>
      </c>
      <c r="M344">
        <v>186</v>
      </c>
      <c r="N344" s="1" t="s">
        <v>23</v>
      </c>
      <c r="O344" s="1" t="s">
        <v>46</v>
      </c>
      <c r="P344" s="1" t="s">
        <v>13</v>
      </c>
      <c r="Q344">
        <v>8.2744836775483013E-2</v>
      </c>
    </row>
    <row r="345" spans="1:17">
      <c r="A345" s="1" t="s">
        <v>275</v>
      </c>
      <c r="B345" s="1" t="s">
        <v>17</v>
      </c>
      <c r="C345" s="9">
        <v>45669</v>
      </c>
      <c r="D345" s="1" t="s">
        <v>48</v>
      </c>
      <c r="E345" s="1" t="s">
        <v>58</v>
      </c>
      <c r="F345">
        <v>1765</v>
      </c>
      <c r="G345">
        <v>285</v>
      </c>
      <c r="H345">
        <v>100</v>
      </c>
      <c r="I345">
        <v>2150</v>
      </c>
      <c r="J345">
        <v>41313</v>
      </c>
      <c r="K345">
        <v>5.2041730205988429E-2</v>
      </c>
      <c r="L345">
        <v>56575</v>
      </c>
      <c r="M345">
        <v>174</v>
      </c>
      <c r="N345" s="1" t="s">
        <v>23</v>
      </c>
      <c r="O345" s="1" t="s">
        <v>45</v>
      </c>
      <c r="P345" s="1" t="s">
        <v>22</v>
      </c>
      <c r="Q345">
        <v>5.2041730205988429E-2</v>
      </c>
    </row>
    <row r="346" spans="1:17">
      <c r="A346" s="1" t="s">
        <v>276</v>
      </c>
      <c r="B346" s="1" t="s">
        <v>11</v>
      </c>
      <c r="C346" s="9">
        <v>45808</v>
      </c>
      <c r="D346" s="1" t="s">
        <v>48</v>
      </c>
      <c r="E346" s="1" t="s">
        <v>60</v>
      </c>
      <c r="F346">
        <v>2169</v>
      </c>
      <c r="G346">
        <v>240</v>
      </c>
      <c r="H346">
        <v>57</v>
      </c>
      <c r="I346">
        <v>2466</v>
      </c>
      <c r="J346">
        <v>26109</v>
      </c>
      <c r="K346">
        <v>9.4450189589796618E-2</v>
      </c>
      <c r="L346">
        <v>46667</v>
      </c>
      <c r="M346">
        <v>133</v>
      </c>
      <c r="N346" s="1" t="s">
        <v>19</v>
      </c>
      <c r="O346" s="1" t="s">
        <v>45</v>
      </c>
      <c r="P346" s="1" t="s">
        <v>22</v>
      </c>
      <c r="Q346">
        <v>9.4450189589796618E-2</v>
      </c>
    </row>
    <row r="347" spans="1:17">
      <c r="A347" s="1" t="s">
        <v>276</v>
      </c>
      <c r="B347" s="1" t="s">
        <v>11</v>
      </c>
      <c r="C347" s="9">
        <v>45808</v>
      </c>
      <c r="D347" s="1" t="s">
        <v>48</v>
      </c>
      <c r="E347" s="1" t="s">
        <v>60</v>
      </c>
      <c r="F347">
        <v>2169</v>
      </c>
      <c r="G347">
        <v>240</v>
      </c>
      <c r="H347">
        <v>57</v>
      </c>
      <c r="I347">
        <v>2466</v>
      </c>
      <c r="J347">
        <v>26109</v>
      </c>
      <c r="K347">
        <v>9.4450189589796618E-2</v>
      </c>
      <c r="L347">
        <v>46667</v>
      </c>
      <c r="M347">
        <v>133</v>
      </c>
      <c r="N347" s="1" t="s">
        <v>19</v>
      </c>
      <c r="O347" s="1" t="s">
        <v>46</v>
      </c>
      <c r="P347" s="1" t="s">
        <v>18</v>
      </c>
      <c r="Q347">
        <v>9.4450189589796618E-2</v>
      </c>
    </row>
    <row r="348" spans="1:17">
      <c r="A348" s="1" t="s">
        <v>277</v>
      </c>
      <c r="B348" s="1" t="s">
        <v>17</v>
      </c>
      <c r="C348" s="9">
        <v>45579</v>
      </c>
      <c r="D348" s="1" t="s">
        <v>53</v>
      </c>
      <c r="E348" s="1" t="s">
        <v>51</v>
      </c>
      <c r="F348">
        <v>4303</v>
      </c>
      <c r="G348">
        <v>306</v>
      </c>
      <c r="H348">
        <v>302</v>
      </c>
      <c r="I348">
        <v>4911</v>
      </c>
      <c r="J348">
        <v>39575</v>
      </c>
      <c r="K348">
        <v>0.12409349336702463</v>
      </c>
      <c r="L348">
        <v>33762</v>
      </c>
      <c r="M348">
        <v>265</v>
      </c>
      <c r="N348" s="1" t="s">
        <v>19</v>
      </c>
      <c r="O348" s="1" t="s">
        <v>45</v>
      </c>
      <c r="P348" s="1" t="s">
        <v>26</v>
      </c>
      <c r="Q348">
        <v>0.12409349336702463</v>
      </c>
    </row>
    <row r="349" spans="1:17">
      <c r="A349" s="1" t="s">
        <v>277</v>
      </c>
      <c r="B349" s="1" t="s">
        <v>17</v>
      </c>
      <c r="C349" s="9">
        <v>45579</v>
      </c>
      <c r="D349" s="1" t="s">
        <v>53</v>
      </c>
      <c r="E349" s="1" t="s">
        <v>51</v>
      </c>
      <c r="F349">
        <v>4303</v>
      </c>
      <c r="G349">
        <v>306</v>
      </c>
      <c r="H349">
        <v>302</v>
      </c>
      <c r="I349">
        <v>4911</v>
      </c>
      <c r="J349">
        <v>39575</v>
      </c>
      <c r="K349">
        <v>0.12409349336702463</v>
      </c>
      <c r="L349">
        <v>33762</v>
      </c>
      <c r="M349">
        <v>265</v>
      </c>
      <c r="N349" s="1" t="s">
        <v>19</v>
      </c>
      <c r="O349" s="1" t="s">
        <v>46</v>
      </c>
      <c r="P349" s="1" t="s">
        <v>14</v>
      </c>
      <c r="Q349">
        <v>0.12409349336702463</v>
      </c>
    </row>
    <row r="350" spans="1:17">
      <c r="A350" s="1" t="s">
        <v>278</v>
      </c>
      <c r="B350" s="1" t="s">
        <v>17</v>
      </c>
      <c r="C350" s="9">
        <v>45332</v>
      </c>
      <c r="D350" s="1" t="s">
        <v>48</v>
      </c>
      <c r="E350" s="1" t="s">
        <v>71</v>
      </c>
      <c r="F350">
        <v>1519</v>
      </c>
      <c r="G350">
        <v>456</v>
      </c>
      <c r="H350">
        <v>379</v>
      </c>
      <c r="I350">
        <v>2354</v>
      </c>
      <c r="J350">
        <v>51611</v>
      </c>
      <c r="K350">
        <v>4.5610431884675749E-2</v>
      </c>
      <c r="L350">
        <v>45880</v>
      </c>
      <c r="M350">
        <v>176</v>
      </c>
      <c r="N350" s="1" t="s">
        <v>23</v>
      </c>
      <c r="O350" s="1" t="s">
        <v>45</v>
      </c>
      <c r="P350" s="1" t="s">
        <v>22</v>
      </c>
      <c r="Q350">
        <v>4.5610431884675749E-2</v>
      </c>
    </row>
    <row r="351" spans="1:17">
      <c r="A351" s="1" t="s">
        <v>279</v>
      </c>
      <c r="B351" s="1" t="s">
        <v>12</v>
      </c>
      <c r="C351" s="9">
        <v>45636</v>
      </c>
      <c r="D351" s="1" t="s">
        <v>48</v>
      </c>
      <c r="E351" s="1" t="s">
        <v>60</v>
      </c>
      <c r="F351">
        <v>2569</v>
      </c>
      <c r="G351">
        <v>140</v>
      </c>
      <c r="H351">
        <v>375</v>
      </c>
      <c r="I351">
        <v>3084</v>
      </c>
      <c r="J351">
        <v>38372</v>
      </c>
      <c r="K351">
        <v>8.0371103929948923E-2</v>
      </c>
      <c r="L351">
        <v>22102</v>
      </c>
      <c r="M351">
        <v>255</v>
      </c>
      <c r="N351" s="1" t="s">
        <v>23</v>
      </c>
      <c r="O351" s="1" t="s">
        <v>45</v>
      </c>
      <c r="P351" s="1" t="s">
        <v>26</v>
      </c>
      <c r="Q351">
        <v>8.0371103929948923E-2</v>
      </c>
    </row>
    <row r="352" spans="1:17">
      <c r="A352" s="1" t="s">
        <v>279</v>
      </c>
      <c r="B352" s="1" t="s">
        <v>12</v>
      </c>
      <c r="C352" s="9">
        <v>45636</v>
      </c>
      <c r="D352" s="1" t="s">
        <v>48</v>
      </c>
      <c r="E352" s="1" t="s">
        <v>60</v>
      </c>
      <c r="F352">
        <v>2569</v>
      </c>
      <c r="G352">
        <v>140</v>
      </c>
      <c r="H352">
        <v>375</v>
      </c>
      <c r="I352">
        <v>3084</v>
      </c>
      <c r="J352">
        <v>38372</v>
      </c>
      <c r="K352">
        <v>8.0371103929948923E-2</v>
      </c>
      <c r="L352">
        <v>22102</v>
      </c>
      <c r="M352">
        <v>255</v>
      </c>
      <c r="N352" s="1" t="s">
        <v>23</v>
      </c>
      <c r="O352" s="1" t="s">
        <v>46</v>
      </c>
      <c r="P352" s="1" t="s">
        <v>13</v>
      </c>
      <c r="Q352">
        <v>8.0371103929948923E-2</v>
      </c>
    </row>
    <row r="353" spans="1:17">
      <c r="A353" s="1" t="s">
        <v>280</v>
      </c>
      <c r="B353" s="1" t="s">
        <v>17</v>
      </c>
      <c r="C353" s="9">
        <v>45786</v>
      </c>
      <c r="D353" s="1" t="s">
        <v>53</v>
      </c>
      <c r="E353" s="1" t="s">
        <v>58</v>
      </c>
      <c r="F353">
        <v>2778</v>
      </c>
      <c r="G353">
        <v>241</v>
      </c>
      <c r="H353">
        <v>317</v>
      </c>
      <c r="I353">
        <v>3336</v>
      </c>
      <c r="J353">
        <v>26247</v>
      </c>
      <c r="K353">
        <v>0.1271002400274317</v>
      </c>
      <c r="L353">
        <v>20677</v>
      </c>
      <c r="M353">
        <v>282</v>
      </c>
      <c r="N353" s="1" t="s">
        <v>19</v>
      </c>
      <c r="O353" s="1" t="s">
        <v>45</v>
      </c>
      <c r="P353" s="1" t="s">
        <v>14</v>
      </c>
      <c r="Q353">
        <v>0.1271002400274317</v>
      </c>
    </row>
    <row r="354" spans="1:17">
      <c r="A354" s="1" t="s">
        <v>280</v>
      </c>
      <c r="B354" s="1" t="s">
        <v>17</v>
      </c>
      <c r="C354" s="9">
        <v>45786</v>
      </c>
      <c r="D354" s="1" t="s">
        <v>53</v>
      </c>
      <c r="E354" s="1" t="s">
        <v>58</v>
      </c>
      <c r="F354">
        <v>2778</v>
      </c>
      <c r="G354">
        <v>241</v>
      </c>
      <c r="H354">
        <v>317</v>
      </c>
      <c r="I354">
        <v>3336</v>
      </c>
      <c r="J354">
        <v>26247</v>
      </c>
      <c r="K354">
        <v>0.1271002400274317</v>
      </c>
      <c r="L354">
        <v>20677</v>
      </c>
      <c r="M354">
        <v>282</v>
      </c>
      <c r="N354" s="1" t="s">
        <v>19</v>
      </c>
      <c r="O354" s="1" t="s">
        <v>46</v>
      </c>
      <c r="P354" s="1" t="s">
        <v>18</v>
      </c>
      <c r="Q354">
        <v>0.1271002400274317</v>
      </c>
    </row>
    <row r="355" spans="1:17">
      <c r="A355" s="1" t="s">
        <v>281</v>
      </c>
      <c r="B355" s="1" t="s">
        <v>17</v>
      </c>
      <c r="C355" s="9">
        <v>45829</v>
      </c>
      <c r="D355" s="1" t="s">
        <v>48</v>
      </c>
      <c r="E355" s="1" t="s">
        <v>51</v>
      </c>
      <c r="F355">
        <v>3611</v>
      </c>
      <c r="G355">
        <v>127</v>
      </c>
      <c r="H355">
        <v>139</v>
      </c>
      <c r="I355">
        <v>3877</v>
      </c>
      <c r="J355">
        <v>44768</v>
      </c>
      <c r="K355">
        <v>8.6602037169406718E-2</v>
      </c>
      <c r="L355">
        <v>29435</v>
      </c>
      <c r="M355">
        <v>178</v>
      </c>
      <c r="N355" s="1" t="s">
        <v>19</v>
      </c>
      <c r="O355" s="1" t="s">
        <v>45</v>
      </c>
      <c r="P355" s="1" t="s">
        <v>18</v>
      </c>
      <c r="Q355">
        <v>8.6602037169406718E-2</v>
      </c>
    </row>
    <row r="356" spans="1:17">
      <c r="A356" s="1" t="s">
        <v>282</v>
      </c>
      <c r="B356" s="1" t="s">
        <v>17</v>
      </c>
      <c r="C356" s="9">
        <v>45462</v>
      </c>
      <c r="D356" s="1" t="s">
        <v>48</v>
      </c>
      <c r="E356" s="1" t="s">
        <v>60</v>
      </c>
      <c r="F356">
        <v>1224</v>
      </c>
      <c r="G356">
        <v>168</v>
      </c>
      <c r="H356">
        <v>199</v>
      </c>
      <c r="I356">
        <v>1591</v>
      </c>
      <c r="J356">
        <v>54232</v>
      </c>
      <c r="K356">
        <v>2.9336922849977874E-2</v>
      </c>
      <c r="L356">
        <v>52844</v>
      </c>
      <c r="M356">
        <v>271</v>
      </c>
      <c r="N356" s="1" t="s">
        <v>23</v>
      </c>
      <c r="O356" s="1" t="s">
        <v>45</v>
      </c>
      <c r="P356" s="1" t="s">
        <v>22</v>
      </c>
      <c r="Q356">
        <v>2.9336922849977874E-2</v>
      </c>
    </row>
    <row r="357" spans="1:17">
      <c r="A357" s="1" t="s">
        <v>283</v>
      </c>
      <c r="B357" s="1" t="s">
        <v>17</v>
      </c>
      <c r="C357" s="9">
        <v>45636</v>
      </c>
      <c r="D357" s="1" t="s">
        <v>48</v>
      </c>
      <c r="E357" s="1" t="s">
        <v>71</v>
      </c>
      <c r="F357">
        <v>4673</v>
      </c>
      <c r="G357">
        <v>270</v>
      </c>
      <c r="H357">
        <v>93</v>
      </c>
      <c r="I357">
        <v>5036</v>
      </c>
      <c r="J357">
        <v>45260</v>
      </c>
      <c r="K357">
        <v>0.11126822801590809</v>
      </c>
      <c r="L357">
        <v>57513</v>
      </c>
      <c r="M357">
        <v>103</v>
      </c>
      <c r="N357" s="1" t="s">
        <v>19</v>
      </c>
      <c r="O357" s="1" t="s">
        <v>45</v>
      </c>
      <c r="P357" s="1" t="s">
        <v>18</v>
      </c>
      <c r="Q357">
        <v>0.11126822801590809</v>
      </c>
    </row>
    <row r="358" spans="1:17">
      <c r="A358" s="1" t="s">
        <v>284</v>
      </c>
      <c r="B358" s="1" t="s">
        <v>12</v>
      </c>
      <c r="C358" s="9">
        <v>45323</v>
      </c>
      <c r="D358" s="1" t="s">
        <v>48</v>
      </c>
      <c r="E358" s="1" t="s">
        <v>56</v>
      </c>
      <c r="F358">
        <v>1432</v>
      </c>
      <c r="G358">
        <v>437</v>
      </c>
      <c r="H358">
        <v>267</v>
      </c>
      <c r="I358">
        <v>2136</v>
      </c>
      <c r="J358">
        <v>40634</v>
      </c>
      <c r="K358">
        <v>5.2566815966924252E-2</v>
      </c>
      <c r="L358">
        <v>54511</v>
      </c>
      <c r="M358">
        <v>197</v>
      </c>
      <c r="N358" s="1" t="s">
        <v>23</v>
      </c>
      <c r="O358" s="1" t="s">
        <v>45</v>
      </c>
      <c r="P358" s="1" t="s">
        <v>26</v>
      </c>
      <c r="Q358">
        <v>5.2566815966924252E-2</v>
      </c>
    </row>
    <row r="359" spans="1:17">
      <c r="A359" s="1" t="s">
        <v>284</v>
      </c>
      <c r="B359" s="1" t="s">
        <v>12</v>
      </c>
      <c r="C359" s="9">
        <v>45323</v>
      </c>
      <c r="D359" s="1" t="s">
        <v>48</v>
      </c>
      <c r="E359" s="1" t="s">
        <v>56</v>
      </c>
      <c r="F359">
        <v>1432</v>
      </c>
      <c r="G359">
        <v>437</v>
      </c>
      <c r="H359">
        <v>267</v>
      </c>
      <c r="I359">
        <v>2136</v>
      </c>
      <c r="J359">
        <v>40634</v>
      </c>
      <c r="K359">
        <v>5.2566815966924252E-2</v>
      </c>
      <c r="L359">
        <v>54511</v>
      </c>
      <c r="M359">
        <v>197</v>
      </c>
      <c r="N359" s="1" t="s">
        <v>23</v>
      </c>
      <c r="O359" s="1" t="s">
        <v>46</v>
      </c>
      <c r="P359" s="1" t="s">
        <v>13</v>
      </c>
      <c r="Q359">
        <v>5.2566815966924252E-2</v>
      </c>
    </row>
    <row r="360" spans="1:17">
      <c r="A360" s="1" t="s">
        <v>285</v>
      </c>
      <c r="B360" s="1" t="s">
        <v>17</v>
      </c>
      <c r="C360" s="9">
        <v>45308</v>
      </c>
      <c r="D360" s="1" t="s">
        <v>53</v>
      </c>
      <c r="E360" s="1" t="s">
        <v>54</v>
      </c>
      <c r="F360">
        <v>2174</v>
      </c>
      <c r="G360">
        <v>499</v>
      </c>
      <c r="H360">
        <v>212</v>
      </c>
      <c r="I360">
        <v>2885</v>
      </c>
      <c r="J360">
        <v>54938</v>
      </c>
      <c r="K360">
        <v>5.2513742764570971E-2</v>
      </c>
      <c r="L360">
        <v>27190</v>
      </c>
      <c r="M360">
        <v>265</v>
      </c>
      <c r="N360" s="1" t="s">
        <v>19</v>
      </c>
      <c r="O360" s="1" t="s">
        <v>45</v>
      </c>
      <c r="P360" s="1" t="s">
        <v>14</v>
      </c>
      <c r="Q360">
        <v>5.2513742764570971E-2</v>
      </c>
    </row>
    <row r="361" spans="1:17">
      <c r="A361" s="1" t="s">
        <v>285</v>
      </c>
      <c r="B361" s="1" t="s">
        <v>17</v>
      </c>
      <c r="C361" s="9">
        <v>45308</v>
      </c>
      <c r="D361" s="1" t="s">
        <v>53</v>
      </c>
      <c r="E361" s="1" t="s">
        <v>54</v>
      </c>
      <c r="F361">
        <v>2174</v>
      </c>
      <c r="G361">
        <v>499</v>
      </c>
      <c r="H361">
        <v>212</v>
      </c>
      <c r="I361">
        <v>2885</v>
      </c>
      <c r="J361">
        <v>54938</v>
      </c>
      <c r="K361">
        <v>5.2513742764570971E-2</v>
      </c>
      <c r="L361">
        <v>27190</v>
      </c>
      <c r="M361">
        <v>265</v>
      </c>
      <c r="N361" s="1" t="s">
        <v>19</v>
      </c>
      <c r="O361" s="1" t="s">
        <v>46</v>
      </c>
      <c r="P361" s="1" t="s">
        <v>18</v>
      </c>
      <c r="Q361">
        <v>5.2513742764570971E-2</v>
      </c>
    </row>
    <row r="362" spans="1:17">
      <c r="A362" s="1" t="s">
        <v>286</v>
      </c>
      <c r="B362" s="1" t="s">
        <v>12</v>
      </c>
      <c r="C362" s="9">
        <v>45738</v>
      </c>
      <c r="D362" s="1" t="s">
        <v>48</v>
      </c>
      <c r="E362" s="1" t="s">
        <v>58</v>
      </c>
      <c r="F362">
        <v>4308</v>
      </c>
      <c r="G362">
        <v>171</v>
      </c>
      <c r="H362">
        <v>106</v>
      </c>
      <c r="I362">
        <v>4585</v>
      </c>
      <c r="J362">
        <v>36955</v>
      </c>
      <c r="K362">
        <v>0.12406981463942633</v>
      </c>
      <c r="L362">
        <v>23949</v>
      </c>
      <c r="M362">
        <v>294</v>
      </c>
      <c r="N362" s="1" t="s">
        <v>23</v>
      </c>
      <c r="O362" s="1" t="s">
        <v>45</v>
      </c>
      <c r="P362" s="1" t="s">
        <v>26</v>
      </c>
      <c r="Q362">
        <v>0.12406981463942633</v>
      </c>
    </row>
    <row r="363" spans="1:17">
      <c r="A363" s="1" t="s">
        <v>286</v>
      </c>
      <c r="B363" s="1" t="s">
        <v>12</v>
      </c>
      <c r="C363" s="9">
        <v>45738</v>
      </c>
      <c r="D363" s="1" t="s">
        <v>48</v>
      </c>
      <c r="E363" s="1" t="s">
        <v>58</v>
      </c>
      <c r="F363">
        <v>4308</v>
      </c>
      <c r="G363">
        <v>171</v>
      </c>
      <c r="H363">
        <v>106</v>
      </c>
      <c r="I363">
        <v>4585</v>
      </c>
      <c r="J363">
        <v>36955</v>
      </c>
      <c r="K363">
        <v>0.12406981463942633</v>
      </c>
      <c r="L363">
        <v>23949</v>
      </c>
      <c r="M363">
        <v>294</v>
      </c>
      <c r="N363" s="1" t="s">
        <v>23</v>
      </c>
      <c r="O363" s="1" t="s">
        <v>46</v>
      </c>
      <c r="P363" s="1" t="s">
        <v>13</v>
      </c>
      <c r="Q363">
        <v>0.12406981463942633</v>
      </c>
    </row>
    <row r="364" spans="1:17">
      <c r="A364" s="1" t="s">
        <v>287</v>
      </c>
      <c r="B364" s="1" t="s">
        <v>12</v>
      </c>
      <c r="C364" s="9">
        <v>45442</v>
      </c>
      <c r="D364" s="1" t="s">
        <v>78</v>
      </c>
      <c r="E364" s="1" t="s">
        <v>60</v>
      </c>
      <c r="F364">
        <v>1060</v>
      </c>
      <c r="G364">
        <v>442</v>
      </c>
      <c r="H364">
        <v>319</v>
      </c>
      <c r="I364">
        <v>1821</v>
      </c>
      <c r="J364">
        <v>57194</v>
      </c>
      <c r="K364">
        <v>3.1839004091338254E-2</v>
      </c>
      <c r="L364">
        <v>24258</v>
      </c>
      <c r="M364">
        <v>101</v>
      </c>
      <c r="N364" s="1" t="s">
        <v>9</v>
      </c>
      <c r="O364" s="1" t="s">
        <v>45</v>
      </c>
      <c r="P364" s="1" t="s">
        <v>26</v>
      </c>
      <c r="Q364">
        <v>3.1839004091338254E-2</v>
      </c>
    </row>
    <row r="365" spans="1:17">
      <c r="A365" s="1" t="s">
        <v>287</v>
      </c>
      <c r="B365" s="1" t="s">
        <v>12</v>
      </c>
      <c r="C365" s="9">
        <v>45442</v>
      </c>
      <c r="D365" s="1" t="s">
        <v>78</v>
      </c>
      <c r="E365" s="1" t="s">
        <v>60</v>
      </c>
      <c r="F365">
        <v>1060</v>
      </c>
      <c r="G365">
        <v>442</v>
      </c>
      <c r="H365">
        <v>319</v>
      </c>
      <c r="I365">
        <v>1821</v>
      </c>
      <c r="J365">
        <v>57194</v>
      </c>
      <c r="K365">
        <v>3.1839004091338254E-2</v>
      </c>
      <c r="L365">
        <v>24258</v>
      </c>
      <c r="M365">
        <v>101</v>
      </c>
      <c r="N365" s="1" t="s">
        <v>9</v>
      </c>
      <c r="O365" s="1" t="s">
        <v>46</v>
      </c>
      <c r="P365" s="1" t="s">
        <v>22</v>
      </c>
      <c r="Q365">
        <v>3.1839004091338254E-2</v>
      </c>
    </row>
    <row r="366" spans="1:17">
      <c r="A366" s="1" t="s">
        <v>288</v>
      </c>
      <c r="B366" s="1" t="s">
        <v>12</v>
      </c>
      <c r="C366" s="9">
        <v>45346</v>
      </c>
      <c r="D366" s="1" t="s">
        <v>48</v>
      </c>
      <c r="E366" s="1" t="s">
        <v>58</v>
      </c>
      <c r="F366">
        <v>4653</v>
      </c>
      <c r="G366">
        <v>226</v>
      </c>
      <c r="H366">
        <v>349</v>
      </c>
      <c r="I366">
        <v>5228</v>
      </c>
      <c r="J366">
        <v>56876</v>
      </c>
      <c r="K366">
        <v>9.191926295801392E-2</v>
      </c>
      <c r="L366">
        <v>28452</v>
      </c>
      <c r="M366">
        <v>257</v>
      </c>
      <c r="N366" s="1" t="s">
        <v>23</v>
      </c>
      <c r="O366" s="1" t="s">
        <v>45</v>
      </c>
      <c r="P366" s="1" t="s">
        <v>26</v>
      </c>
      <c r="Q366">
        <v>9.191926295801392E-2</v>
      </c>
    </row>
    <row r="367" spans="1:17">
      <c r="A367" s="1" t="s">
        <v>288</v>
      </c>
      <c r="B367" s="1" t="s">
        <v>12</v>
      </c>
      <c r="C367" s="9">
        <v>45346</v>
      </c>
      <c r="D367" s="1" t="s">
        <v>48</v>
      </c>
      <c r="E367" s="1" t="s">
        <v>58</v>
      </c>
      <c r="F367">
        <v>4653</v>
      </c>
      <c r="G367">
        <v>226</v>
      </c>
      <c r="H367">
        <v>349</v>
      </c>
      <c r="I367">
        <v>5228</v>
      </c>
      <c r="J367">
        <v>56876</v>
      </c>
      <c r="K367">
        <v>9.191926295801392E-2</v>
      </c>
      <c r="L367">
        <v>28452</v>
      </c>
      <c r="M367">
        <v>257</v>
      </c>
      <c r="N367" s="1" t="s">
        <v>23</v>
      </c>
      <c r="O367" s="1" t="s">
        <v>46</v>
      </c>
      <c r="P367" s="1" t="s">
        <v>13</v>
      </c>
      <c r="Q367">
        <v>9.191926295801392E-2</v>
      </c>
    </row>
    <row r="368" spans="1:17">
      <c r="A368" s="1" t="s">
        <v>289</v>
      </c>
      <c r="B368" s="1" t="s">
        <v>12</v>
      </c>
      <c r="C368" s="9">
        <v>45791</v>
      </c>
      <c r="D368" s="1" t="s">
        <v>48</v>
      </c>
      <c r="E368" s="1" t="s">
        <v>49</v>
      </c>
      <c r="F368">
        <v>1701</v>
      </c>
      <c r="G368">
        <v>272</v>
      </c>
      <c r="H368">
        <v>385</v>
      </c>
      <c r="I368">
        <v>2358</v>
      </c>
      <c r="J368">
        <v>47496</v>
      </c>
      <c r="K368">
        <v>4.9646286003031836E-2</v>
      </c>
      <c r="L368">
        <v>40832</v>
      </c>
      <c r="M368">
        <v>246</v>
      </c>
      <c r="N368" s="1" t="s">
        <v>23</v>
      </c>
      <c r="O368" s="1" t="s">
        <v>45</v>
      </c>
      <c r="P368" s="1" t="s">
        <v>26</v>
      </c>
      <c r="Q368">
        <v>4.9646286003031836E-2</v>
      </c>
    </row>
    <row r="369" spans="1:17">
      <c r="A369" s="1" t="s">
        <v>289</v>
      </c>
      <c r="B369" s="1" t="s">
        <v>12</v>
      </c>
      <c r="C369" s="9">
        <v>45791</v>
      </c>
      <c r="D369" s="1" t="s">
        <v>48</v>
      </c>
      <c r="E369" s="1" t="s">
        <v>49</v>
      </c>
      <c r="F369">
        <v>1701</v>
      </c>
      <c r="G369">
        <v>272</v>
      </c>
      <c r="H369">
        <v>385</v>
      </c>
      <c r="I369">
        <v>2358</v>
      </c>
      <c r="J369">
        <v>47496</v>
      </c>
      <c r="K369">
        <v>4.9646286003031836E-2</v>
      </c>
      <c r="L369">
        <v>40832</v>
      </c>
      <c r="M369">
        <v>246</v>
      </c>
      <c r="N369" s="1" t="s">
        <v>23</v>
      </c>
      <c r="O369" s="1" t="s">
        <v>46</v>
      </c>
      <c r="P369" s="1" t="s">
        <v>13</v>
      </c>
      <c r="Q369">
        <v>4.9646286003031836E-2</v>
      </c>
    </row>
    <row r="370" spans="1:17">
      <c r="A370" s="1" t="s">
        <v>290</v>
      </c>
      <c r="B370" s="1" t="s">
        <v>11</v>
      </c>
      <c r="C370" s="9">
        <v>45379</v>
      </c>
      <c r="D370" s="1" t="s">
        <v>48</v>
      </c>
      <c r="E370" s="1" t="s">
        <v>60</v>
      </c>
      <c r="F370">
        <v>1673</v>
      </c>
      <c r="G370">
        <v>280</v>
      </c>
      <c r="H370">
        <v>67</v>
      </c>
      <c r="I370">
        <v>2020</v>
      </c>
      <c r="J370">
        <v>29847</v>
      </c>
      <c r="K370">
        <v>6.76784936509532E-2</v>
      </c>
      <c r="L370">
        <v>48016</v>
      </c>
      <c r="M370">
        <v>213</v>
      </c>
      <c r="N370" s="1" t="s">
        <v>19</v>
      </c>
      <c r="O370" s="1" t="s">
        <v>45</v>
      </c>
      <c r="P370" s="1" t="s">
        <v>22</v>
      </c>
      <c r="Q370">
        <v>6.76784936509532E-2</v>
      </c>
    </row>
    <row r="371" spans="1:17">
      <c r="A371" s="1" t="s">
        <v>290</v>
      </c>
      <c r="B371" s="1" t="s">
        <v>11</v>
      </c>
      <c r="C371" s="9">
        <v>45379</v>
      </c>
      <c r="D371" s="1" t="s">
        <v>48</v>
      </c>
      <c r="E371" s="1" t="s">
        <v>60</v>
      </c>
      <c r="F371">
        <v>1673</v>
      </c>
      <c r="G371">
        <v>280</v>
      </c>
      <c r="H371">
        <v>67</v>
      </c>
      <c r="I371">
        <v>2020</v>
      </c>
      <c r="J371">
        <v>29847</v>
      </c>
      <c r="K371">
        <v>6.76784936509532E-2</v>
      </c>
      <c r="L371">
        <v>48016</v>
      </c>
      <c r="M371">
        <v>213</v>
      </c>
      <c r="N371" s="1" t="s">
        <v>19</v>
      </c>
      <c r="O371" s="1" t="s">
        <v>46</v>
      </c>
      <c r="P371" s="1" t="s">
        <v>18</v>
      </c>
      <c r="Q371">
        <v>6.76784936509532E-2</v>
      </c>
    </row>
    <row r="372" spans="1:17">
      <c r="A372" s="1" t="s">
        <v>291</v>
      </c>
      <c r="B372" s="1" t="s">
        <v>12</v>
      </c>
      <c r="C372" s="9">
        <v>45723</v>
      </c>
      <c r="D372" s="1" t="s">
        <v>48</v>
      </c>
      <c r="E372" s="1" t="s">
        <v>65</v>
      </c>
      <c r="F372">
        <v>4310</v>
      </c>
      <c r="G372">
        <v>284</v>
      </c>
      <c r="H372">
        <v>306</v>
      </c>
      <c r="I372">
        <v>4900</v>
      </c>
      <c r="J372">
        <v>44606</v>
      </c>
      <c r="K372">
        <v>0.10985069273191947</v>
      </c>
      <c r="L372">
        <v>42604</v>
      </c>
      <c r="M372">
        <v>290</v>
      </c>
      <c r="N372" s="1" t="s">
        <v>23</v>
      </c>
      <c r="O372" s="1" t="s">
        <v>45</v>
      </c>
      <c r="P372" s="1" t="s">
        <v>26</v>
      </c>
      <c r="Q372">
        <v>0.10985069273191947</v>
      </c>
    </row>
    <row r="373" spans="1:17">
      <c r="A373" s="1" t="s">
        <v>291</v>
      </c>
      <c r="B373" s="1" t="s">
        <v>12</v>
      </c>
      <c r="C373" s="9">
        <v>45723</v>
      </c>
      <c r="D373" s="1" t="s">
        <v>48</v>
      </c>
      <c r="E373" s="1" t="s">
        <v>65</v>
      </c>
      <c r="F373">
        <v>4310</v>
      </c>
      <c r="G373">
        <v>284</v>
      </c>
      <c r="H373">
        <v>306</v>
      </c>
      <c r="I373">
        <v>4900</v>
      </c>
      <c r="J373">
        <v>44606</v>
      </c>
      <c r="K373">
        <v>0.10985069273191947</v>
      </c>
      <c r="L373">
        <v>42604</v>
      </c>
      <c r="M373">
        <v>290</v>
      </c>
      <c r="N373" s="1" t="s">
        <v>23</v>
      </c>
      <c r="O373" s="1" t="s">
        <v>46</v>
      </c>
      <c r="P373" s="1" t="s">
        <v>13</v>
      </c>
      <c r="Q373">
        <v>0.10985069273191947</v>
      </c>
    </row>
    <row r="374" spans="1:17">
      <c r="A374" s="1" t="s">
        <v>292</v>
      </c>
      <c r="B374" s="1" t="s">
        <v>17</v>
      </c>
      <c r="C374" s="9">
        <v>45585</v>
      </c>
      <c r="D374" s="1" t="s">
        <v>48</v>
      </c>
      <c r="E374" s="1" t="s">
        <v>71</v>
      </c>
      <c r="F374">
        <v>2752</v>
      </c>
      <c r="G374">
        <v>309</v>
      </c>
      <c r="H374">
        <v>91</v>
      </c>
      <c r="I374">
        <v>3152</v>
      </c>
      <c r="J374">
        <v>39038</v>
      </c>
      <c r="K374">
        <v>8.0741841282852611E-2</v>
      </c>
      <c r="L374">
        <v>28095</v>
      </c>
      <c r="M374">
        <v>277</v>
      </c>
      <c r="N374" s="1" t="s">
        <v>19</v>
      </c>
      <c r="O374" s="1" t="s">
        <v>45</v>
      </c>
      <c r="P374" s="1" t="s">
        <v>18</v>
      </c>
      <c r="Q374">
        <v>8.0741841282852611E-2</v>
      </c>
    </row>
    <row r="375" spans="1:17">
      <c r="A375" s="1" t="s">
        <v>293</v>
      </c>
      <c r="B375" s="1" t="s">
        <v>17</v>
      </c>
      <c r="C375" s="9">
        <v>45324</v>
      </c>
      <c r="D375" s="1" t="s">
        <v>48</v>
      </c>
      <c r="E375" s="1" t="s">
        <v>71</v>
      </c>
      <c r="F375">
        <v>3818</v>
      </c>
      <c r="G375">
        <v>115</v>
      </c>
      <c r="H375">
        <v>286</v>
      </c>
      <c r="I375">
        <v>4219</v>
      </c>
      <c r="J375">
        <v>25127</v>
      </c>
      <c r="K375">
        <v>0.16790703227603773</v>
      </c>
      <c r="L375">
        <v>22277</v>
      </c>
      <c r="M375">
        <v>263</v>
      </c>
      <c r="N375" s="1" t="s">
        <v>19</v>
      </c>
      <c r="O375" s="1" t="s">
        <v>45</v>
      </c>
      <c r="P375" s="1" t="s">
        <v>18</v>
      </c>
      <c r="Q375">
        <v>0.16790703227603773</v>
      </c>
    </row>
    <row r="376" spans="1:17">
      <c r="A376" s="1" t="s">
        <v>294</v>
      </c>
      <c r="B376" s="1" t="s">
        <v>12</v>
      </c>
      <c r="C376" s="9">
        <v>45542</v>
      </c>
      <c r="D376" s="1" t="s">
        <v>48</v>
      </c>
      <c r="E376" s="1" t="s">
        <v>73</v>
      </c>
      <c r="F376">
        <v>2101</v>
      </c>
      <c r="G376">
        <v>411</v>
      </c>
      <c r="H376">
        <v>190</v>
      </c>
      <c r="I376">
        <v>2702</v>
      </c>
      <c r="J376">
        <v>41791</v>
      </c>
      <c r="K376">
        <v>6.4655069273288512E-2</v>
      </c>
      <c r="L376">
        <v>57090</v>
      </c>
      <c r="M376">
        <v>172</v>
      </c>
      <c r="N376" s="1" t="s">
        <v>23</v>
      </c>
      <c r="O376" s="1" t="s">
        <v>45</v>
      </c>
      <c r="P376" s="1" t="s">
        <v>26</v>
      </c>
      <c r="Q376">
        <v>6.4655069273288512E-2</v>
      </c>
    </row>
    <row r="377" spans="1:17">
      <c r="A377" s="1" t="s">
        <v>294</v>
      </c>
      <c r="B377" s="1" t="s">
        <v>12</v>
      </c>
      <c r="C377" s="9">
        <v>45542</v>
      </c>
      <c r="D377" s="1" t="s">
        <v>48</v>
      </c>
      <c r="E377" s="1" t="s">
        <v>73</v>
      </c>
      <c r="F377">
        <v>2101</v>
      </c>
      <c r="G377">
        <v>411</v>
      </c>
      <c r="H377">
        <v>190</v>
      </c>
      <c r="I377">
        <v>2702</v>
      </c>
      <c r="J377">
        <v>41791</v>
      </c>
      <c r="K377">
        <v>6.4655069273288512E-2</v>
      </c>
      <c r="L377">
        <v>57090</v>
      </c>
      <c r="M377">
        <v>172</v>
      </c>
      <c r="N377" s="1" t="s">
        <v>23</v>
      </c>
      <c r="O377" s="1" t="s">
        <v>46</v>
      </c>
      <c r="P377" s="1" t="s">
        <v>13</v>
      </c>
      <c r="Q377">
        <v>6.4655069273288512E-2</v>
      </c>
    </row>
    <row r="378" spans="1:17">
      <c r="A378" s="1" t="s">
        <v>295</v>
      </c>
      <c r="B378" s="1" t="s">
        <v>11</v>
      </c>
      <c r="C378" s="9">
        <v>45646</v>
      </c>
      <c r="D378" s="1" t="s">
        <v>48</v>
      </c>
      <c r="E378" s="1" t="s">
        <v>49</v>
      </c>
      <c r="F378">
        <v>2519</v>
      </c>
      <c r="G378">
        <v>202</v>
      </c>
      <c r="H378">
        <v>239</v>
      </c>
      <c r="I378">
        <v>2960</v>
      </c>
      <c r="J378">
        <v>36245</v>
      </c>
      <c r="K378">
        <v>8.1666436749896543E-2</v>
      </c>
      <c r="L378">
        <v>48606</v>
      </c>
      <c r="M378">
        <v>145</v>
      </c>
      <c r="N378" s="1" t="s">
        <v>23</v>
      </c>
      <c r="O378" s="1" t="s">
        <v>45</v>
      </c>
      <c r="P378" s="1" t="s">
        <v>26</v>
      </c>
      <c r="Q378">
        <v>8.1666436749896543E-2</v>
      </c>
    </row>
    <row r="379" spans="1:17">
      <c r="A379" s="1" t="s">
        <v>296</v>
      </c>
      <c r="B379" s="1" t="s">
        <v>12</v>
      </c>
      <c r="C379" s="9">
        <v>45305</v>
      </c>
      <c r="D379" s="1" t="s">
        <v>48</v>
      </c>
      <c r="E379" s="1" t="s">
        <v>60</v>
      </c>
      <c r="F379">
        <v>4502</v>
      </c>
      <c r="G379">
        <v>238</v>
      </c>
      <c r="H379">
        <v>386</v>
      </c>
      <c r="I379">
        <v>5126</v>
      </c>
      <c r="J379">
        <v>39198</v>
      </c>
      <c r="K379">
        <v>0.13077197816215114</v>
      </c>
      <c r="L379">
        <v>25050</v>
      </c>
      <c r="M379">
        <v>297</v>
      </c>
      <c r="N379" s="1" t="s">
        <v>23</v>
      </c>
      <c r="O379" s="1" t="s">
        <v>45</v>
      </c>
      <c r="P379" s="1" t="s">
        <v>26</v>
      </c>
      <c r="Q379">
        <v>0.13077197816215114</v>
      </c>
    </row>
    <row r="380" spans="1:17">
      <c r="A380" s="1" t="s">
        <v>296</v>
      </c>
      <c r="B380" s="1" t="s">
        <v>12</v>
      </c>
      <c r="C380" s="9">
        <v>45305</v>
      </c>
      <c r="D380" s="1" t="s">
        <v>48</v>
      </c>
      <c r="E380" s="1" t="s">
        <v>60</v>
      </c>
      <c r="F380">
        <v>4502</v>
      </c>
      <c r="G380">
        <v>238</v>
      </c>
      <c r="H380">
        <v>386</v>
      </c>
      <c r="I380">
        <v>5126</v>
      </c>
      <c r="J380">
        <v>39198</v>
      </c>
      <c r="K380">
        <v>0.13077197816215114</v>
      </c>
      <c r="L380">
        <v>25050</v>
      </c>
      <c r="M380">
        <v>297</v>
      </c>
      <c r="N380" s="1" t="s">
        <v>23</v>
      </c>
      <c r="O380" s="1" t="s">
        <v>46</v>
      </c>
      <c r="P380" s="1" t="s">
        <v>13</v>
      </c>
      <c r="Q380">
        <v>0.13077197816215114</v>
      </c>
    </row>
    <row r="381" spans="1:17">
      <c r="A381" s="1" t="s">
        <v>297</v>
      </c>
      <c r="B381" s="1" t="s">
        <v>11</v>
      </c>
      <c r="C381" s="9">
        <v>45823</v>
      </c>
      <c r="D381" s="1" t="s">
        <v>48</v>
      </c>
      <c r="E381" s="1" t="s">
        <v>51</v>
      </c>
      <c r="F381">
        <v>2478</v>
      </c>
      <c r="G381">
        <v>427</v>
      </c>
      <c r="H381">
        <v>242</v>
      </c>
      <c r="I381">
        <v>3147</v>
      </c>
      <c r="J381">
        <v>59272</v>
      </c>
      <c r="K381">
        <v>5.3094209744904843E-2</v>
      </c>
      <c r="L381">
        <v>37833</v>
      </c>
      <c r="M381">
        <v>214</v>
      </c>
      <c r="N381" s="1" t="s">
        <v>19</v>
      </c>
      <c r="O381" s="1" t="s">
        <v>45</v>
      </c>
      <c r="P381" s="1" t="s">
        <v>22</v>
      </c>
      <c r="Q381">
        <v>5.3094209744904843E-2</v>
      </c>
    </row>
    <row r="382" spans="1:17">
      <c r="A382" s="1" t="s">
        <v>297</v>
      </c>
      <c r="B382" s="1" t="s">
        <v>11</v>
      </c>
      <c r="C382" s="9">
        <v>45823</v>
      </c>
      <c r="D382" s="1" t="s">
        <v>48</v>
      </c>
      <c r="E382" s="1" t="s">
        <v>51</v>
      </c>
      <c r="F382">
        <v>2478</v>
      </c>
      <c r="G382">
        <v>427</v>
      </c>
      <c r="H382">
        <v>242</v>
      </c>
      <c r="I382">
        <v>3147</v>
      </c>
      <c r="J382">
        <v>59272</v>
      </c>
      <c r="K382">
        <v>5.3094209744904843E-2</v>
      </c>
      <c r="L382">
        <v>37833</v>
      </c>
      <c r="M382">
        <v>214</v>
      </c>
      <c r="N382" s="1" t="s">
        <v>19</v>
      </c>
      <c r="O382" s="1" t="s">
        <v>46</v>
      </c>
      <c r="P382" s="1" t="s">
        <v>18</v>
      </c>
      <c r="Q382">
        <v>5.3094209744904843E-2</v>
      </c>
    </row>
    <row r="383" spans="1:17">
      <c r="A383" s="1" t="s">
        <v>298</v>
      </c>
      <c r="B383" s="1" t="s">
        <v>17</v>
      </c>
      <c r="C383" s="9">
        <v>45639</v>
      </c>
      <c r="D383" s="1" t="s">
        <v>53</v>
      </c>
      <c r="E383" s="1" t="s">
        <v>54</v>
      </c>
      <c r="F383">
        <v>4984</v>
      </c>
      <c r="G383">
        <v>300</v>
      </c>
      <c r="H383">
        <v>338</v>
      </c>
      <c r="I383">
        <v>5622</v>
      </c>
      <c r="J383">
        <v>32900</v>
      </c>
      <c r="K383">
        <v>0.17088145896656534</v>
      </c>
      <c r="L383">
        <v>31691</v>
      </c>
      <c r="M383">
        <v>160</v>
      </c>
      <c r="N383" s="1" t="s">
        <v>19</v>
      </c>
      <c r="O383" s="1" t="s">
        <v>45</v>
      </c>
      <c r="P383" s="1" t="s">
        <v>14</v>
      </c>
      <c r="Q383">
        <v>0.17088145896656534</v>
      </c>
    </row>
    <row r="384" spans="1:17">
      <c r="A384" s="1" t="s">
        <v>298</v>
      </c>
      <c r="B384" s="1" t="s">
        <v>17</v>
      </c>
      <c r="C384" s="9">
        <v>45639</v>
      </c>
      <c r="D384" s="1" t="s">
        <v>53</v>
      </c>
      <c r="E384" s="1" t="s">
        <v>54</v>
      </c>
      <c r="F384">
        <v>4984</v>
      </c>
      <c r="G384">
        <v>300</v>
      </c>
      <c r="H384">
        <v>338</v>
      </c>
      <c r="I384">
        <v>5622</v>
      </c>
      <c r="J384">
        <v>32900</v>
      </c>
      <c r="K384">
        <v>0.17088145896656534</v>
      </c>
      <c r="L384">
        <v>31691</v>
      </c>
      <c r="M384">
        <v>160</v>
      </c>
      <c r="N384" s="1" t="s">
        <v>19</v>
      </c>
      <c r="O384" s="1" t="s">
        <v>46</v>
      </c>
      <c r="P384" s="1" t="s">
        <v>18</v>
      </c>
      <c r="Q384">
        <v>0.17088145896656534</v>
      </c>
    </row>
    <row r="385" spans="1:17">
      <c r="A385" s="1" t="s">
        <v>299</v>
      </c>
      <c r="B385" s="1" t="s">
        <v>12</v>
      </c>
      <c r="C385" s="9">
        <v>45533</v>
      </c>
      <c r="D385" s="1" t="s">
        <v>48</v>
      </c>
      <c r="E385" s="1" t="s">
        <v>56</v>
      </c>
      <c r="F385">
        <v>4774</v>
      </c>
      <c r="G385">
        <v>389</v>
      </c>
      <c r="H385">
        <v>358</v>
      </c>
      <c r="I385">
        <v>5521</v>
      </c>
      <c r="J385">
        <v>52346</v>
      </c>
      <c r="K385">
        <v>0.10547128720437092</v>
      </c>
      <c r="L385">
        <v>30518</v>
      </c>
      <c r="M385">
        <v>277</v>
      </c>
      <c r="N385" s="1" t="s">
        <v>23</v>
      </c>
      <c r="O385" s="1" t="s">
        <v>45</v>
      </c>
      <c r="P385" s="1" t="s">
        <v>26</v>
      </c>
      <c r="Q385">
        <v>0.10547128720437092</v>
      </c>
    </row>
    <row r="386" spans="1:17">
      <c r="A386" s="1" t="s">
        <v>299</v>
      </c>
      <c r="B386" s="1" t="s">
        <v>12</v>
      </c>
      <c r="C386" s="9">
        <v>45533</v>
      </c>
      <c r="D386" s="1" t="s">
        <v>48</v>
      </c>
      <c r="E386" s="1" t="s">
        <v>56</v>
      </c>
      <c r="F386">
        <v>4774</v>
      </c>
      <c r="G386">
        <v>389</v>
      </c>
      <c r="H386">
        <v>358</v>
      </c>
      <c r="I386">
        <v>5521</v>
      </c>
      <c r="J386">
        <v>52346</v>
      </c>
      <c r="K386">
        <v>0.10547128720437092</v>
      </c>
      <c r="L386">
        <v>30518</v>
      </c>
      <c r="M386">
        <v>277</v>
      </c>
      <c r="N386" s="1" t="s">
        <v>23</v>
      </c>
      <c r="O386" s="1" t="s">
        <v>46</v>
      </c>
      <c r="P386" s="1" t="s">
        <v>13</v>
      </c>
      <c r="Q386">
        <v>0.10547128720437092</v>
      </c>
    </row>
    <row r="387" spans="1:17">
      <c r="A387" s="1" t="s">
        <v>300</v>
      </c>
      <c r="B387" s="1" t="s">
        <v>17</v>
      </c>
      <c r="C387" s="9">
        <v>45550</v>
      </c>
      <c r="D387" s="1" t="s">
        <v>48</v>
      </c>
      <c r="E387" s="1" t="s">
        <v>62</v>
      </c>
      <c r="F387">
        <v>2145</v>
      </c>
      <c r="G387">
        <v>340</v>
      </c>
      <c r="H387">
        <v>85</v>
      </c>
      <c r="I387">
        <v>2570</v>
      </c>
      <c r="J387">
        <v>53323</v>
      </c>
      <c r="K387">
        <v>4.819683813738912E-2</v>
      </c>
      <c r="L387">
        <v>49938</v>
      </c>
      <c r="M387">
        <v>104</v>
      </c>
      <c r="N387" s="1" t="s">
        <v>19</v>
      </c>
      <c r="O387" s="1" t="s">
        <v>45</v>
      </c>
      <c r="P387" s="1" t="s">
        <v>18</v>
      </c>
      <c r="Q387">
        <v>4.819683813738912E-2</v>
      </c>
    </row>
    <row r="388" spans="1:17">
      <c r="A388" s="1" t="s">
        <v>301</v>
      </c>
      <c r="B388" s="1" t="s">
        <v>17</v>
      </c>
      <c r="C388" s="9">
        <v>45759</v>
      </c>
      <c r="D388" s="1" t="s">
        <v>53</v>
      </c>
      <c r="E388" s="1" t="s">
        <v>71</v>
      </c>
      <c r="F388">
        <v>4315</v>
      </c>
      <c r="G388">
        <v>208</v>
      </c>
      <c r="H388">
        <v>273</v>
      </c>
      <c r="I388">
        <v>4796</v>
      </c>
      <c r="J388">
        <v>35780</v>
      </c>
      <c r="K388">
        <v>0.13404136389044158</v>
      </c>
      <c r="L388">
        <v>44349</v>
      </c>
      <c r="M388">
        <v>133</v>
      </c>
      <c r="N388" s="1" t="s">
        <v>19</v>
      </c>
      <c r="O388" s="1" t="s">
        <v>45</v>
      </c>
      <c r="P388" s="1" t="s">
        <v>26</v>
      </c>
      <c r="Q388">
        <v>0.13404136389044158</v>
      </c>
    </row>
    <row r="389" spans="1:17">
      <c r="A389" s="1" t="s">
        <v>301</v>
      </c>
      <c r="B389" s="1" t="s">
        <v>17</v>
      </c>
      <c r="C389" s="9">
        <v>45759</v>
      </c>
      <c r="D389" s="1" t="s">
        <v>53</v>
      </c>
      <c r="E389" s="1" t="s">
        <v>71</v>
      </c>
      <c r="F389">
        <v>4315</v>
      </c>
      <c r="G389">
        <v>208</v>
      </c>
      <c r="H389">
        <v>273</v>
      </c>
      <c r="I389">
        <v>4796</v>
      </c>
      <c r="J389">
        <v>35780</v>
      </c>
      <c r="K389">
        <v>0.13404136389044158</v>
      </c>
      <c r="L389">
        <v>44349</v>
      </c>
      <c r="M389">
        <v>133</v>
      </c>
      <c r="N389" s="1" t="s">
        <v>19</v>
      </c>
      <c r="O389" s="1" t="s">
        <v>46</v>
      </c>
      <c r="P389" s="1" t="s">
        <v>14</v>
      </c>
      <c r="Q389">
        <v>0.13404136389044158</v>
      </c>
    </row>
    <row r="390" spans="1:17">
      <c r="A390" s="1" t="s">
        <v>302</v>
      </c>
      <c r="B390" s="1" t="s">
        <v>17</v>
      </c>
      <c r="C390" s="9">
        <v>45636</v>
      </c>
      <c r="D390" s="1" t="s">
        <v>53</v>
      </c>
      <c r="E390" s="1" t="s">
        <v>56</v>
      </c>
      <c r="F390">
        <v>2267</v>
      </c>
      <c r="G390">
        <v>230</v>
      </c>
      <c r="H390">
        <v>243</v>
      </c>
      <c r="I390">
        <v>2740</v>
      </c>
      <c r="J390">
        <v>27904</v>
      </c>
      <c r="K390">
        <v>9.8193807339449546E-2</v>
      </c>
      <c r="L390">
        <v>69771</v>
      </c>
      <c r="M390">
        <v>255</v>
      </c>
      <c r="N390" s="1" t="s">
        <v>19</v>
      </c>
      <c r="O390" s="1" t="s">
        <v>45</v>
      </c>
      <c r="P390" s="1" t="s">
        <v>26</v>
      </c>
      <c r="Q390">
        <v>9.8193807339449546E-2</v>
      </c>
    </row>
    <row r="391" spans="1:17">
      <c r="A391" s="1" t="s">
        <v>302</v>
      </c>
      <c r="B391" s="1" t="s">
        <v>17</v>
      </c>
      <c r="C391" s="9">
        <v>45636</v>
      </c>
      <c r="D391" s="1" t="s">
        <v>53</v>
      </c>
      <c r="E391" s="1" t="s">
        <v>56</v>
      </c>
      <c r="F391">
        <v>2267</v>
      </c>
      <c r="G391">
        <v>230</v>
      </c>
      <c r="H391">
        <v>243</v>
      </c>
      <c r="I391">
        <v>2740</v>
      </c>
      <c r="J391">
        <v>27904</v>
      </c>
      <c r="K391">
        <v>9.8193807339449546E-2</v>
      </c>
      <c r="L391">
        <v>69771</v>
      </c>
      <c r="M391">
        <v>255</v>
      </c>
      <c r="N391" s="1" t="s">
        <v>19</v>
      </c>
      <c r="O391" s="1" t="s">
        <v>46</v>
      </c>
      <c r="P391" s="1" t="s">
        <v>14</v>
      </c>
      <c r="Q391">
        <v>9.8193807339449546E-2</v>
      </c>
    </row>
    <row r="392" spans="1:17">
      <c r="A392" s="1" t="s">
        <v>303</v>
      </c>
      <c r="B392" s="1" t="s">
        <v>12</v>
      </c>
      <c r="C392" s="9">
        <v>45816</v>
      </c>
      <c r="D392" s="1" t="s">
        <v>48</v>
      </c>
      <c r="E392" s="1" t="s">
        <v>58</v>
      </c>
      <c r="F392">
        <v>4375</v>
      </c>
      <c r="G392">
        <v>303</v>
      </c>
      <c r="H392">
        <v>294</v>
      </c>
      <c r="I392">
        <v>4972</v>
      </c>
      <c r="J392">
        <v>57468</v>
      </c>
      <c r="K392">
        <v>8.6517714206166912E-2</v>
      </c>
      <c r="L392">
        <v>53397</v>
      </c>
      <c r="M392">
        <v>159</v>
      </c>
      <c r="N392" s="1" t="s">
        <v>23</v>
      </c>
      <c r="O392" s="1" t="s">
        <v>45</v>
      </c>
      <c r="P392" s="1" t="s">
        <v>26</v>
      </c>
      <c r="Q392">
        <v>8.6517714206166912E-2</v>
      </c>
    </row>
    <row r="393" spans="1:17">
      <c r="A393" s="1" t="s">
        <v>303</v>
      </c>
      <c r="B393" s="1" t="s">
        <v>12</v>
      </c>
      <c r="C393" s="9">
        <v>45816</v>
      </c>
      <c r="D393" s="1" t="s">
        <v>48</v>
      </c>
      <c r="E393" s="1" t="s">
        <v>58</v>
      </c>
      <c r="F393">
        <v>4375</v>
      </c>
      <c r="G393">
        <v>303</v>
      </c>
      <c r="H393">
        <v>294</v>
      </c>
      <c r="I393">
        <v>4972</v>
      </c>
      <c r="J393">
        <v>57468</v>
      </c>
      <c r="K393">
        <v>8.6517714206166912E-2</v>
      </c>
      <c r="L393">
        <v>53397</v>
      </c>
      <c r="M393">
        <v>159</v>
      </c>
      <c r="N393" s="1" t="s">
        <v>23</v>
      </c>
      <c r="O393" s="1" t="s">
        <v>46</v>
      </c>
      <c r="P393" s="1" t="s">
        <v>13</v>
      </c>
      <c r="Q393">
        <v>8.6517714206166912E-2</v>
      </c>
    </row>
    <row r="394" spans="1:17">
      <c r="A394" s="1" t="s">
        <v>304</v>
      </c>
      <c r="B394" s="1" t="s">
        <v>17</v>
      </c>
      <c r="C394" s="9">
        <v>45666</v>
      </c>
      <c r="D394" s="1" t="s">
        <v>53</v>
      </c>
      <c r="E394" s="1" t="s">
        <v>73</v>
      </c>
      <c r="F394">
        <v>3817</v>
      </c>
      <c r="G394">
        <v>284</v>
      </c>
      <c r="H394">
        <v>204</v>
      </c>
      <c r="I394">
        <v>4305</v>
      </c>
      <c r="J394">
        <v>46434</v>
      </c>
      <c r="K394">
        <v>9.2712236723090841E-2</v>
      </c>
      <c r="L394">
        <v>53396</v>
      </c>
      <c r="M394">
        <v>104</v>
      </c>
      <c r="N394" s="1" t="s">
        <v>19</v>
      </c>
      <c r="O394" s="1" t="s">
        <v>45</v>
      </c>
      <c r="P394" s="1" t="s">
        <v>14</v>
      </c>
      <c r="Q394">
        <v>9.2712236723090841E-2</v>
      </c>
    </row>
    <row r="395" spans="1:17">
      <c r="A395" s="1" t="s">
        <v>304</v>
      </c>
      <c r="B395" s="1" t="s">
        <v>17</v>
      </c>
      <c r="C395" s="9">
        <v>45666</v>
      </c>
      <c r="D395" s="1" t="s">
        <v>53</v>
      </c>
      <c r="E395" s="1" t="s">
        <v>73</v>
      </c>
      <c r="F395">
        <v>3817</v>
      </c>
      <c r="G395">
        <v>284</v>
      </c>
      <c r="H395">
        <v>204</v>
      </c>
      <c r="I395">
        <v>4305</v>
      </c>
      <c r="J395">
        <v>46434</v>
      </c>
      <c r="K395">
        <v>9.2712236723090841E-2</v>
      </c>
      <c r="L395">
        <v>53396</v>
      </c>
      <c r="M395">
        <v>104</v>
      </c>
      <c r="N395" s="1" t="s">
        <v>19</v>
      </c>
      <c r="O395" s="1" t="s">
        <v>46</v>
      </c>
      <c r="P395" s="1" t="s">
        <v>18</v>
      </c>
      <c r="Q395">
        <v>9.2712236723090841E-2</v>
      </c>
    </row>
    <row r="396" spans="1:17">
      <c r="A396" s="1" t="s">
        <v>305</v>
      </c>
      <c r="B396" s="1" t="s">
        <v>17</v>
      </c>
      <c r="C396" s="9">
        <v>45481</v>
      </c>
      <c r="D396" s="1" t="s">
        <v>53</v>
      </c>
      <c r="E396" s="1" t="s">
        <v>65</v>
      </c>
      <c r="F396">
        <v>2981</v>
      </c>
      <c r="G396">
        <v>258</v>
      </c>
      <c r="H396">
        <v>168</v>
      </c>
      <c r="I396">
        <v>3407</v>
      </c>
      <c r="J396">
        <v>20677</v>
      </c>
      <c r="K396">
        <v>0.16477245248343569</v>
      </c>
      <c r="L396">
        <v>68290</v>
      </c>
      <c r="M396">
        <v>130</v>
      </c>
      <c r="N396" s="1" t="s">
        <v>19</v>
      </c>
      <c r="O396" s="1" t="s">
        <v>45</v>
      </c>
      <c r="P396" s="1" t="s">
        <v>22</v>
      </c>
      <c r="Q396">
        <v>0.16477245248343569</v>
      </c>
    </row>
    <row r="397" spans="1:17">
      <c r="A397" s="1" t="s">
        <v>305</v>
      </c>
      <c r="B397" s="1" t="s">
        <v>17</v>
      </c>
      <c r="C397" s="9">
        <v>45481</v>
      </c>
      <c r="D397" s="1" t="s">
        <v>53</v>
      </c>
      <c r="E397" s="1" t="s">
        <v>65</v>
      </c>
      <c r="F397">
        <v>2981</v>
      </c>
      <c r="G397">
        <v>258</v>
      </c>
      <c r="H397">
        <v>168</v>
      </c>
      <c r="I397">
        <v>3407</v>
      </c>
      <c r="J397">
        <v>20677</v>
      </c>
      <c r="K397">
        <v>0.16477245248343569</v>
      </c>
      <c r="L397">
        <v>68290</v>
      </c>
      <c r="M397">
        <v>130</v>
      </c>
      <c r="N397" s="1" t="s">
        <v>19</v>
      </c>
      <c r="O397" s="1" t="s">
        <v>46</v>
      </c>
      <c r="P397" s="1" t="s">
        <v>18</v>
      </c>
      <c r="Q397">
        <v>0.16477245248343569</v>
      </c>
    </row>
    <row r="398" spans="1:17">
      <c r="A398" s="1" t="s">
        <v>306</v>
      </c>
      <c r="B398" s="1" t="s">
        <v>17</v>
      </c>
      <c r="C398" s="9">
        <v>45551</v>
      </c>
      <c r="D398" s="1" t="s">
        <v>53</v>
      </c>
      <c r="E398" s="1" t="s">
        <v>73</v>
      </c>
      <c r="F398">
        <v>3300</v>
      </c>
      <c r="G398">
        <v>354</v>
      </c>
      <c r="H398">
        <v>397</v>
      </c>
      <c r="I398">
        <v>4051</v>
      </c>
      <c r="J398">
        <v>56773</v>
      </c>
      <c r="K398">
        <v>7.1354340971940891E-2</v>
      </c>
      <c r="L398">
        <v>72110</v>
      </c>
      <c r="M398">
        <v>163</v>
      </c>
      <c r="N398" s="1" t="s">
        <v>19</v>
      </c>
      <c r="O398" s="1" t="s">
        <v>45</v>
      </c>
      <c r="P398" s="1" t="s">
        <v>26</v>
      </c>
      <c r="Q398">
        <v>7.1354340971940891E-2</v>
      </c>
    </row>
    <row r="399" spans="1:17">
      <c r="A399" s="1" t="s">
        <v>306</v>
      </c>
      <c r="B399" s="1" t="s">
        <v>17</v>
      </c>
      <c r="C399" s="9">
        <v>45551</v>
      </c>
      <c r="D399" s="1" t="s">
        <v>53</v>
      </c>
      <c r="E399" s="1" t="s">
        <v>73</v>
      </c>
      <c r="F399">
        <v>3300</v>
      </c>
      <c r="G399">
        <v>354</v>
      </c>
      <c r="H399">
        <v>397</v>
      </c>
      <c r="I399">
        <v>4051</v>
      </c>
      <c r="J399">
        <v>56773</v>
      </c>
      <c r="K399">
        <v>7.1354340971940891E-2</v>
      </c>
      <c r="L399">
        <v>72110</v>
      </c>
      <c r="M399">
        <v>163</v>
      </c>
      <c r="N399" s="1" t="s">
        <v>19</v>
      </c>
      <c r="O399" s="1" t="s">
        <v>46</v>
      </c>
      <c r="P399" s="1" t="s">
        <v>14</v>
      </c>
      <c r="Q399">
        <v>7.1354340971940891E-2</v>
      </c>
    </row>
    <row r="400" spans="1:17">
      <c r="A400" s="1" t="s">
        <v>307</v>
      </c>
      <c r="B400" s="1" t="s">
        <v>12</v>
      </c>
      <c r="C400" s="9">
        <v>45457</v>
      </c>
      <c r="D400" s="1" t="s">
        <v>78</v>
      </c>
      <c r="E400" s="1" t="s">
        <v>56</v>
      </c>
      <c r="F400">
        <v>4722</v>
      </c>
      <c r="G400">
        <v>310</v>
      </c>
      <c r="H400">
        <v>344</v>
      </c>
      <c r="I400">
        <v>5376</v>
      </c>
      <c r="J400">
        <v>27911</v>
      </c>
      <c r="K400">
        <v>0.19261223173659131</v>
      </c>
      <c r="L400">
        <v>19000</v>
      </c>
      <c r="M400">
        <v>225</v>
      </c>
      <c r="N400" s="1" t="s">
        <v>9</v>
      </c>
      <c r="O400" s="1" t="s">
        <v>45</v>
      </c>
      <c r="P400" s="1" t="s">
        <v>26</v>
      </c>
      <c r="Q400">
        <v>0.19261223173659131</v>
      </c>
    </row>
    <row r="401" spans="1:17">
      <c r="A401" s="1" t="s">
        <v>307</v>
      </c>
      <c r="B401" s="1" t="s">
        <v>12</v>
      </c>
      <c r="C401" s="9">
        <v>45457</v>
      </c>
      <c r="D401" s="1" t="s">
        <v>78</v>
      </c>
      <c r="E401" s="1" t="s">
        <v>56</v>
      </c>
      <c r="F401">
        <v>4722</v>
      </c>
      <c r="G401">
        <v>310</v>
      </c>
      <c r="H401">
        <v>344</v>
      </c>
      <c r="I401">
        <v>5376</v>
      </c>
      <c r="J401">
        <v>27911</v>
      </c>
      <c r="K401">
        <v>0.19261223173659131</v>
      </c>
      <c r="L401">
        <v>19000</v>
      </c>
      <c r="M401">
        <v>225</v>
      </c>
      <c r="N401" s="1" t="s">
        <v>9</v>
      </c>
      <c r="O401" s="1" t="s">
        <v>46</v>
      </c>
      <c r="P401" s="1" t="s">
        <v>22</v>
      </c>
      <c r="Q401">
        <v>0.19261223173659131</v>
      </c>
    </row>
    <row r="402" spans="1:17">
      <c r="A402" s="1" t="s">
        <v>308</v>
      </c>
      <c r="B402" s="1" t="s">
        <v>11</v>
      </c>
      <c r="C402" s="9">
        <v>45357</v>
      </c>
      <c r="D402" s="1" t="s">
        <v>48</v>
      </c>
      <c r="E402" s="1" t="s">
        <v>60</v>
      </c>
      <c r="F402">
        <v>3529</v>
      </c>
      <c r="G402">
        <v>263</v>
      </c>
      <c r="H402">
        <v>107</v>
      </c>
      <c r="I402">
        <v>3899</v>
      </c>
      <c r="J402">
        <v>26570</v>
      </c>
      <c r="K402">
        <v>0.14674444862627023</v>
      </c>
      <c r="L402">
        <v>19367</v>
      </c>
      <c r="M402">
        <v>96</v>
      </c>
      <c r="N402" s="1" t="s">
        <v>23</v>
      </c>
      <c r="O402" s="1" t="s">
        <v>45</v>
      </c>
      <c r="P402" s="1" t="s">
        <v>26</v>
      </c>
      <c r="Q402">
        <v>0.14674444862627023</v>
      </c>
    </row>
    <row r="403" spans="1:17">
      <c r="A403" s="1" t="s">
        <v>309</v>
      </c>
      <c r="B403" s="1" t="s">
        <v>17</v>
      </c>
      <c r="C403" s="9">
        <v>45792</v>
      </c>
      <c r="D403" s="1" t="s">
        <v>48</v>
      </c>
      <c r="E403" s="1" t="s">
        <v>73</v>
      </c>
      <c r="F403">
        <v>4782</v>
      </c>
      <c r="G403">
        <v>210</v>
      </c>
      <c r="H403">
        <v>311</v>
      </c>
      <c r="I403">
        <v>5303</v>
      </c>
      <c r="J403">
        <v>29793</v>
      </c>
      <c r="K403">
        <v>0.17799483100057059</v>
      </c>
      <c r="L403">
        <v>37543</v>
      </c>
      <c r="M403">
        <v>145</v>
      </c>
      <c r="N403" s="1" t="s">
        <v>19</v>
      </c>
      <c r="O403" s="1" t="s">
        <v>45</v>
      </c>
      <c r="P403" s="1" t="s">
        <v>18</v>
      </c>
      <c r="Q403">
        <v>0.17799483100057059</v>
      </c>
    </row>
    <row r="404" spans="1:17">
      <c r="A404" s="1" t="s">
        <v>310</v>
      </c>
      <c r="B404" s="1" t="s">
        <v>17</v>
      </c>
      <c r="C404" s="9">
        <v>45480</v>
      </c>
      <c r="D404" s="1" t="s">
        <v>48</v>
      </c>
      <c r="E404" s="1" t="s">
        <v>60</v>
      </c>
      <c r="F404">
        <v>1848</v>
      </c>
      <c r="G404">
        <v>417</v>
      </c>
      <c r="H404">
        <v>294</v>
      </c>
      <c r="I404">
        <v>2559</v>
      </c>
      <c r="J404">
        <v>57819</v>
      </c>
      <c r="K404">
        <v>4.4258807658382193E-2</v>
      </c>
      <c r="L404">
        <v>19798</v>
      </c>
      <c r="M404">
        <v>262</v>
      </c>
      <c r="N404" s="1" t="s">
        <v>23</v>
      </c>
      <c r="O404" s="1" t="s">
        <v>45</v>
      </c>
      <c r="P404" s="1" t="s">
        <v>22</v>
      </c>
      <c r="Q404">
        <v>4.4258807658382193E-2</v>
      </c>
    </row>
    <row r="405" spans="1:17">
      <c r="A405" s="1" t="s">
        <v>311</v>
      </c>
      <c r="B405" s="1" t="s">
        <v>12</v>
      </c>
      <c r="C405" s="9">
        <v>45591</v>
      </c>
      <c r="D405" s="1" t="s">
        <v>48</v>
      </c>
      <c r="E405" s="1" t="s">
        <v>54</v>
      </c>
      <c r="F405">
        <v>4676</v>
      </c>
      <c r="G405">
        <v>211</v>
      </c>
      <c r="H405">
        <v>55</v>
      </c>
      <c r="I405">
        <v>4942</v>
      </c>
      <c r="J405">
        <v>45917</v>
      </c>
      <c r="K405">
        <v>0.10762898272970794</v>
      </c>
      <c r="L405">
        <v>73503</v>
      </c>
      <c r="M405">
        <v>248</v>
      </c>
      <c r="N405" s="1" t="s">
        <v>23</v>
      </c>
      <c r="O405" s="1" t="s">
        <v>45</v>
      </c>
      <c r="P405" s="1" t="s">
        <v>26</v>
      </c>
      <c r="Q405">
        <v>0.10762898272970794</v>
      </c>
    </row>
    <row r="406" spans="1:17">
      <c r="A406" s="1" t="s">
        <v>311</v>
      </c>
      <c r="B406" s="1" t="s">
        <v>12</v>
      </c>
      <c r="C406" s="9">
        <v>45591</v>
      </c>
      <c r="D406" s="1" t="s">
        <v>48</v>
      </c>
      <c r="E406" s="1" t="s">
        <v>54</v>
      </c>
      <c r="F406">
        <v>4676</v>
      </c>
      <c r="G406">
        <v>211</v>
      </c>
      <c r="H406">
        <v>55</v>
      </c>
      <c r="I406">
        <v>4942</v>
      </c>
      <c r="J406">
        <v>45917</v>
      </c>
      <c r="K406">
        <v>0.10762898272970794</v>
      </c>
      <c r="L406">
        <v>73503</v>
      </c>
      <c r="M406">
        <v>248</v>
      </c>
      <c r="N406" s="1" t="s">
        <v>23</v>
      </c>
      <c r="O406" s="1" t="s">
        <v>46</v>
      </c>
      <c r="P406" s="1" t="s">
        <v>13</v>
      </c>
      <c r="Q406">
        <v>0.10762898272970794</v>
      </c>
    </row>
    <row r="407" spans="1:17">
      <c r="A407" s="1" t="s">
        <v>312</v>
      </c>
      <c r="B407" s="1" t="s">
        <v>12</v>
      </c>
      <c r="C407" s="9">
        <v>45512</v>
      </c>
      <c r="D407" s="1" t="s">
        <v>48</v>
      </c>
      <c r="E407" s="1" t="s">
        <v>71</v>
      </c>
      <c r="F407">
        <v>1994</v>
      </c>
      <c r="G407">
        <v>197</v>
      </c>
      <c r="H407">
        <v>290</v>
      </c>
      <c r="I407">
        <v>2481</v>
      </c>
      <c r="J407">
        <v>49500</v>
      </c>
      <c r="K407">
        <v>5.0121212121212122E-2</v>
      </c>
      <c r="L407">
        <v>23343</v>
      </c>
      <c r="M407">
        <v>160</v>
      </c>
      <c r="N407" s="1" t="s">
        <v>23</v>
      </c>
      <c r="O407" s="1" t="s">
        <v>45</v>
      </c>
      <c r="P407" s="1" t="s">
        <v>26</v>
      </c>
      <c r="Q407">
        <v>5.0121212121212122E-2</v>
      </c>
    </row>
    <row r="408" spans="1:17">
      <c r="A408" s="1" t="s">
        <v>312</v>
      </c>
      <c r="B408" s="1" t="s">
        <v>12</v>
      </c>
      <c r="C408" s="9">
        <v>45512</v>
      </c>
      <c r="D408" s="1" t="s">
        <v>48</v>
      </c>
      <c r="E408" s="1" t="s">
        <v>71</v>
      </c>
      <c r="F408">
        <v>1994</v>
      </c>
      <c r="G408">
        <v>197</v>
      </c>
      <c r="H408">
        <v>290</v>
      </c>
      <c r="I408">
        <v>2481</v>
      </c>
      <c r="J408">
        <v>49500</v>
      </c>
      <c r="K408">
        <v>5.0121212121212122E-2</v>
      </c>
      <c r="L408">
        <v>23343</v>
      </c>
      <c r="M408">
        <v>160</v>
      </c>
      <c r="N408" s="1" t="s">
        <v>23</v>
      </c>
      <c r="O408" s="1" t="s">
        <v>46</v>
      </c>
      <c r="P408" s="1" t="s">
        <v>13</v>
      </c>
      <c r="Q408">
        <v>5.0121212121212122E-2</v>
      </c>
    </row>
    <row r="409" spans="1:17">
      <c r="A409" s="1" t="s">
        <v>313</v>
      </c>
      <c r="B409" s="1" t="s">
        <v>17</v>
      </c>
      <c r="C409" s="9">
        <v>45691</v>
      </c>
      <c r="D409" s="1" t="s">
        <v>48</v>
      </c>
      <c r="E409" s="1" t="s">
        <v>60</v>
      </c>
      <c r="F409">
        <v>4995</v>
      </c>
      <c r="G409">
        <v>231</v>
      </c>
      <c r="H409">
        <v>94</v>
      </c>
      <c r="I409">
        <v>5320</v>
      </c>
      <c r="J409">
        <v>34431</v>
      </c>
      <c r="K409">
        <v>0.15451192239551567</v>
      </c>
      <c r="L409">
        <v>32560</v>
      </c>
      <c r="M409">
        <v>262</v>
      </c>
      <c r="N409" s="1" t="s">
        <v>19</v>
      </c>
      <c r="O409" s="1" t="s">
        <v>45</v>
      </c>
      <c r="P409" s="1" t="s">
        <v>18</v>
      </c>
      <c r="Q409">
        <v>0.15451192239551567</v>
      </c>
    </row>
    <row r="410" spans="1:17">
      <c r="A410" s="1" t="s">
        <v>314</v>
      </c>
      <c r="B410" s="1" t="s">
        <v>17</v>
      </c>
      <c r="C410" s="9">
        <v>45385</v>
      </c>
      <c r="D410" s="1" t="s">
        <v>53</v>
      </c>
      <c r="E410" s="1" t="s">
        <v>65</v>
      </c>
      <c r="F410">
        <v>2291</v>
      </c>
      <c r="G410">
        <v>146</v>
      </c>
      <c r="H410">
        <v>399</v>
      </c>
      <c r="I410">
        <v>2836</v>
      </c>
      <c r="J410">
        <v>49319</v>
      </c>
      <c r="K410">
        <v>5.7503193495407452E-2</v>
      </c>
      <c r="L410">
        <v>28056</v>
      </c>
      <c r="M410">
        <v>90</v>
      </c>
      <c r="N410" s="1" t="s">
        <v>19</v>
      </c>
      <c r="O410" s="1" t="s">
        <v>45</v>
      </c>
      <c r="P410" s="1" t="s">
        <v>26</v>
      </c>
      <c r="Q410">
        <v>5.7503193495407452E-2</v>
      </c>
    </row>
    <row r="411" spans="1:17">
      <c r="A411" s="1" t="s">
        <v>314</v>
      </c>
      <c r="B411" s="1" t="s">
        <v>17</v>
      </c>
      <c r="C411" s="9">
        <v>45385</v>
      </c>
      <c r="D411" s="1" t="s">
        <v>53</v>
      </c>
      <c r="E411" s="1" t="s">
        <v>65</v>
      </c>
      <c r="F411">
        <v>2291</v>
      </c>
      <c r="G411">
        <v>146</v>
      </c>
      <c r="H411">
        <v>399</v>
      </c>
      <c r="I411">
        <v>2836</v>
      </c>
      <c r="J411">
        <v>49319</v>
      </c>
      <c r="K411">
        <v>5.7503193495407452E-2</v>
      </c>
      <c r="L411">
        <v>28056</v>
      </c>
      <c r="M411">
        <v>90</v>
      </c>
      <c r="N411" s="1" t="s">
        <v>19</v>
      </c>
      <c r="O411" s="1" t="s">
        <v>46</v>
      </c>
      <c r="P411" s="1" t="s">
        <v>14</v>
      </c>
      <c r="Q411">
        <v>5.7503193495407452E-2</v>
      </c>
    </row>
    <row r="412" spans="1:17">
      <c r="A412" s="1" t="s">
        <v>315</v>
      </c>
      <c r="B412" s="1" t="s">
        <v>17</v>
      </c>
      <c r="C412" s="9">
        <v>45481</v>
      </c>
      <c r="D412" s="1" t="s">
        <v>53</v>
      </c>
      <c r="E412" s="1" t="s">
        <v>56</v>
      </c>
      <c r="F412">
        <v>2304</v>
      </c>
      <c r="G412">
        <v>289</v>
      </c>
      <c r="H412">
        <v>161</v>
      </c>
      <c r="I412">
        <v>2754</v>
      </c>
      <c r="J412">
        <v>52645</v>
      </c>
      <c r="K412">
        <v>5.2312660271630736E-2</v>
      </c>
      <c r="L412">
        <v>66262</v>
      </c>
      <c r="M412">
        <v>146</v>
      </c>
      <c r="N412" s="1" t="s">
        <v>19</v>
      </c>
      <c r="O412" s="1" t="s">
        <v>45</v>
      </c>
      <c r="P412" s="1" t="s">
        <v>14</v>
      </c>
      <c r="Q412">
        <v>5.2312660271630736E-2</v>
      </c>
    </row>
    <row r="413" spans="1:17">
      <c r="A413" s="1" t="s">
        <v>315</v>
      </c>
      <c r="B413" s="1" t="s">
        <v>17</v>
      </c>
      <c r="C413" s="9">
        <v>45481</v>
      </c>
      <c r="D413" s="1" t="s">
        <v>53</v>
      </c>
      <c r="E413" s="1" t="s">
        <v>56</v>
      </c>
      <c r="F413">
        <v>2304</v>
      </c>
      <c r="G413">
        <v>289</v>
      </c>
      <c r="H413">
        <v>161</v>
      </c>
      <c r="I413">
        <v>2754</v>
      </c>
      <c r="J413">
        <v>52645</v>
      </c>
      <c r="K413">
        <v>5.2312660271630736E-2</v>
      </c>
      <c r="L413">
        <v>66262</v>
      </c>
      <c r="M413">
        <v>146</v>
      </c>
      <c r="N413" s="1" t="s">
        <v>19</v>
      </c>
      <c r="O413" s="1" t="s">
        <v>46</v>
      </c>
      <c r="P413" s="1" t="s">
        <v>18</v>
      </c>
      <c r="Q413">
        <v>5.2312660271630736E-2</v>
      </c>
    </row>
    <row r="414" spans="1:17">
      <c r="A414" s="1" t="s">
        <v>316</v>
      </c>
      <c r="B414" s="1" t="s">
        <v>17</v>
      </c>
      <c r="C414" s="9">
        <v>45451</v>
      </c>
      <c r="D414" s="1" t="s">
        <v>53</v>
      </c>
      <c r="E414" s="1" t="s">
        <v>65</v>
      </c>
      <c r="F414">
        <v>3413</v>
      </c>
      <c r="G414">
        <v>326</v>
      </c>
      <c r="H414">
        <v>86</v>
      </c>
      <c r="I414">
        <v>3825</v>
      </c>
      <c r="J414">
        <v>44680</v>
      </c>
      <c r="K414">
        <v>8.5608773500447627E-2</v>
      </c>
      <c r="L414">
        <v>52719</v>
      </c>
      <c r="M414">
        <v>272</v>
      </c>
      <c r="N414" s="1" t="s">
        <v>19</v>
      </c>
      <c r="O414" s="1" t="s">
        <v>45</v>
      </c>
      <c r="P414" s="1" t="s">
        <v>26</v>
      </c>
      <c r="Q414">
        <v>8.5608773500447627E-2</v>
      </c>
    </row>
    <row r="415" spans="1:17">
      <c r="A415" s="1" t="s">
        <v>316</v>
      </c>
      <c r="B415" s="1" t="s">
        <v>17</v>
      </c>
      <c r="C415" s="9">
        <v>45451</v>
      </c>
      <c r="D415" s="1" t="s">
        <v>53</v>
      </c>
      <c r="E415" s="1" t="s">
        <v>65</v>
      </c>
      <c r="F415">
        <v>3413</v>
      </c>
      <c r="G415">
        <v>326</v>
      </c>
      <c r="H415">
        <v>86</v>
      </c>
      <c r="I415">
        <v>3825</v>
      </c>
      <c r="J415">
        <v>44680</v>
      </c>
      <c r="K415">
        <v>8.5608773500447627E-2</v>
      </c>
      <c r="L415">
        <v>52719</v>
      </c>
      <c r="M415">
        <v>272</v>
      </c>
      <c r="N415" s="1" t="s">
        <v>19</v>
      </c>
      <c r="O415" s="1" t="s">
        <v>46</v>
      </c>
      <c r="P415" s="1" t="s">
        <v>14</v>
      </c>
      <c r="Q415">
        <v>8.5608773500447627E-2</v>
      </c>
    </row>
    <row r="416" spans="1:17">
      <c r="A416" s="1" t="s">
        <v>317</v>
      </c>
      <c r="B416" s="1" t="s">
        <v>12</v>
      </c>
      <c r="C416" s="9">
        <v>45736</v>
      </c>
      <c r="D416" s="1" t="s">
        <v>78</v>
      </c>
      <c r="E416" s="1" t="s">
        <v>71</v>
      </c>
      <c r="F416">
        <v>1453</v>
      </c>
      <c r="G416">
        <v>156</v>
      </c>
      <c r="H416">
        <v>178</v>
      </c>
      <c r="I416">
        <v>1787</v>
      </c>
      <c r="J416">
        <v>52980</v>
      </c>
      <c r="K416">
        <v>3.3729709324273313E-2</v>
      </c>
      <c r="L416">
        <v>57180</v>
      </c>
      <c r="M416">
        <v>286</v>
      </c>
      <c r="N416" s="1" t="s">
        <v>9</v>
      </c>
      <c r="O416" s="1" t="s">
        <v>45</v>
      </c>
      <c r="P416" s="1" t="s">
        <v>26</v>
      </c>
      <c r="Q416">
        <v>3.3729709324273313E-2</v>
      </c>
    </row>
    <row r="417" spans="1:17">
      <c r="A417" s="1" t="s">
        <v>317</v>
      </c>
      <c r="B417" s="1" t="s">
        <v>12</v>
      </c>
      <c r="C417" s="9">
        <v>45736</v>
      </c>
      <c r="D417" s="1" t="s">
        <v>78</v>
      </c>
      <c r="E417" s="1" t="s">
        <v>71</v>
      </c>
      <c r="F417">
        <v>1453</v>
      </c>
      <c r="G417">
        <v>156</v>
      </c>
      <c r="H417">
        <v>178</v>
      </c>
      <c r="I417">
        <v>1787</v>
      </c>
      <c r="J417">
        <v>52980</v>
      </c>
      <c r="K417">
        <v>3.3729709324273313E-2</v>
      </c>
      <c r="L417">
        <v>57180</v>
      </c>
      <c r="M417">
        <v>286</v>
      </c>
      <c r="N417" s="1" t="s">
        <v>9</v>
      </c>
      <c r="O417" s="1" t="s">
        <v>46</v>
      </c>
      <c r="P417" s="1" t="s">
        <v>22</v>
      </c>
      <c r="Q417">
        <v>3.3729709324273313E-2</v>
      </c>
    </row>
    <row r="418" spans="1:17">
      <c r="A418" s="1" t="s">
        <v>318</v>
      </c>
      <c r="B418" s="1" t="s">
        <v>17</v>
      </c>
      <c r="C418" s="9">
        <v>45676</v>
      </c>
      <c r="D418" s="1" t="s">
        <v>53</v>
      </c>
      <c r="E418" s="1" t="s">
        <v>58</v>
      </c>
      <c r="F418">
        <v>1651</v>
      </c>
      <c r="G418">
        <v>480</v>
      </c>
      <c r="H418">
        <v>282</v>
      </c>
      <c r="I418">
        <v>2413</v>
      </c>
      <c r="J418">
        <v>32140</v>
      </c>
      <c r="K418">
        <v>7.5077784691972627E-2</v>
      </c>
      <c r="L418">
        <v>70560</v>
      </c>
      <c r="M418">
        <v>138</v>
      </c>
      <c r="N418" s="1" t="s">
        <v>19</v>
      </c>
      <c r="O418" s="1" t="s">
        <v>45</v>
      </c>
      <c r="P418" s="1" t="s">
        <v>22</v>
      </c>
      <c r="Q418">
        <v>7.5077784691972627E-2</v>
      </c>
    </row>
    <row r="419" spans="1:17">
      <c r="A419" s="1" t="s">
        <v>318</v>
      </c>
      <c r="B419" s="1" t="s">
        <v>17</v>
      </c>
      <c r="C419" s="9">
        <v>45676</v>
      </c>
      <c r="D419" s="1" t="s">
        <v>53</v>
      </c>
      <c r="E419" s="1" t="s">
        <v>58</v>
      </c>
      <c r="F419">
        <v>1651</v>
      </c>
      <c r="G419">
        <v>480</v>
      </c>
      <c r="H419">
        <v>282</v>
      </c>
      <c r="I419">
        <v>2413</v>
      </c>
      <c r="J419">
        <v>32140</v>
      </c>
      <c r="K419">
        <v>7.5077784691972627E-2</v>
      </c>
      <c r="L419">
        <v>70560</v>
      </c>
      <c r="M419">
        <v>138</v>
      </c>
      <c r="N419" s="1" t="s">
        <v>19</v>
      </c>
      <c r="O419" s="1" t="s">
        <v>46</v>
      </c>
      <c r="P419" s="1" t="s">
        <v>18</v>
      </c>
      <c r="Q419">
        <v>7.5077784691972627E-2</v>
      </c>
    </row>
    <row r="420" spans="1:17">
      <c r="A420" s="1" t="s">
        <v>319</v>
      </c>
      <c r="B420" s="1" t="s">
        <v>17</v>
      </c>
      <c r="C420" s="9">
        <v>45662</v>
      </c>
      <c r="D420" s="1" t="s">
        <v>53</v>
      </c>
      <c r="E420" s="1" t="s">
        <v>51</v>
      </c>
      <c r="F420">
        <v>3341</v>
      </c>
      <c r="G420">
        <v>154</v>
      </c>
      <c r="H420">
        <v>123</v>
      </c>
      <c r="I420">
        <v>3618</v>
      </c>
      <c r="J420">
        <v>43369</v>
      </c>
      <c r="K420">
        <v>8.3423643616408028E-2</v>
      </c>
      <c r="L420">
        <v>49035</v>
      </c>
      <c r="M420">
        <v>128</v>
      </c>
      <c r="N420" s="1" t="s">
        <v>19</v>
      </c>
      <c r="O420" s="1" t="s">
        <v>45</v>
      </c>
      <c r="P420" s="1" t="s">
        <v>14</v>
      </c>
      <c r="Q420">
        <v>8.3423643616408028E-2</v>
      </c>
    </row>
    <row r="421" spans="1:17">
      <c r="A421" s="1" t="s">
        <v>319</v>
      </c>
      <c r="B421" s="1" t="s">
        <v>17</v>
      </c>
      <c r="C421" s="9">
        <v>45662</v>
      </c>
      <c r="D421" s="1" t="s">
        <v>53</v>
      </c>
      <c r="E421" s="1" t="s">
        <v>51</v>
      </c>
      <c r="F421">
        <v>3341</v>
      </c>
      <c r="G421">
        <v>154</v>
      </c>
      <c r="H421">
        <v>123</v>
      </c>
      <c r="I421">
        <v>3618</v>
      </c>
      <c r="J421">
        <v>43369</v>
      </c>
      <c r="K421">
        <v>8.3423643616408028E-2</v>
      </c>
      <c r="L421">
        <v>49035</v>
      </c>
      <c r="M421">
        <v>128</v>
      </c>
      <c r="N421" s="1" t="s">
        <v>19</v>
      </c>
      <c r="O421" s="1" t="s">
        <v>46</v>
      </c>
      <c r="P421" s="1" t="s">
        <v>18</v>
      </c>
      <c r="Q421">
        <v>8.3423643616408028E-2</v>
      </c>
    </row>
    <row r="422" spans="1:17">
      <c r="A422" s="1" t="s">
        <v>320</v>
      </c>
      <c r="B422" s="1" t="s">
        <v>17</v>
      </c>
      <c r="C422" s="9">
        <v>45612</v>
      </c>
      <c r="D422" s="1" t="s">
        <v>48</v>
      </c>
      <c r="E422" s="1" t="s">
        <v>71</v>
      </c>
      <c r="F422">
        <v>2972</v>
      </c>
      <c r="G422">
        <v>263</v>
      </c>
      <c r="H422">
        <v>308</v>
      </c>
      <c r="I422">
        <v>3543</v>
      </c>
      <c r="J422">
        <v>51740</v>
      </c>
      <c r="K422">
        <v>6.8477000386548123E-2</v>
      </c>
      <c r="L422">
        <v>28214</v>
      </c>
      <c r="M422">
        <v>190</v>
      </c>
      <c r="N422" s="1" t="s">
        <v>23</v>
      </c>
      <c r="O422" s="1" t="s">
        <v>45</v>
      </c>
      <c r="P422" s="1" t="s">
        <v>22</v>
      </c>
      <c r="Q422">
        <v>6.8477000386548123E-2</v>
      </c>
    </row>
    <row r="423" spans="1:17">
      <c r="A423" s="1" t="s">
        <v>321</v>
      </c>
      <c r="B423" s="1" t="s">
        <v>17</v>
      </c>
      <c r="C423" s="9">
        <v>45626</v>
      </c>
      <c r="D423" s="1" t="s">
        <v>53</v>
      </c>
      <c r="E423" s="1" t="s">
        <v>51</v>
      </c>
      <c r="F423">
        <v>4963</v>
      </c>
      <c r="G423">
        <v>255</v>
      </c>
      <c r="H423">
        <v>193</v>
      </c>
      <c r="I423">
        <v>5411</v>
      </c>
      <c r="J423">
        <v>44386</v>
      </c>
      <c r="K423">
        <v>0.12190780876853062</v>
      </c>
      <c r="L423">
        <v>28415</v>
      </c>
      <c r="M423">
        <v>174</v>
      </c>
      <c r="N423" s="1" t="s">
        <v>19</v>
      </c>
      <c r="O423" s="1" t="s">
        <v>45</v>
      </c>
      <c r="P423" s="1" t="s">
        <v>14</v>
      </c>
      <c r="Q423">
        <v>0.12190780876853062</v>
      </c>
    </row>
    <row r="424" spans="1:17">
      <c r="A424" s="1" t="s">
        <v>321</v>
      </c>
      <c r="B424" s="1" t="s">
        <v>17</v>
      </c>
      <c r="C424" s="9">
        <v>45626</v>
      </c>
      <c r="D424" s="1" t="s">
        <v>53</v>
      </c>
      <c r="E424" s="1" t="s">
        <v>51</v>
      </c>
      <c r="F424">
        <v>4963</v>
      </c>
      <c r="G424">
        <v>255</v>
      </c>
      <c r="H424">
        <v>193</v>
      </c>
      <c r="I424">
        <v>5411</v>
      </c>
      <c r="J424">
        <v>44386</v>
      </c>
      <c r="K424">
        <v>0.12190780876853062</v>
      </c>
      <c r="L424">
        <v>28415</v>
      </c>
      <c r="M424">
        <v>174</v>
      </c>
      <c r="N424" s="1" t="s">
        <v>19</v>
      </c>
      <c r="O424" s="1" t="s">
        <v>46</v>
      </c>
      <c r="P424" s="1" t="s">
        <v>18</v>
      </c>
      <c r="Q424">
        <v>0.12190780876853062</v>
      </c>
    </row>
    <row r="425" spans="1:17">
      <c r="A425" s="1" t="s">
        <v>322</v>
      </c>
      <c r="B425" s="1" t="s">
        <v>12</v>
      </c>
      <c r="C425" s="9">
        <v>45378</v>
      </c>
      <c r="D425" s="1" t="s">
        <v>48</v>
      </c>
      <c r="E425" s="1" t="s">
        <v>58</v>
      </c>
      <c r="F425">
        <v>2399</v>
      </c>
      <c r="G425">
        <v>191</v>
      </c>
      <c r="H425">
        <v>221</v>
      </c>
      <c r="I425">
        <v>2811</v>
      </c>
      <c r="J425">
        <v>51603</v>
      </c>
      <c r="K425">
        <v>5.4473577117609438E-2</v>
      </c>
      <c r="L425">
        <v>40033</v>
      </c>
      <c r="M425">
        <v>173</v>
      </c>
      <c r="N425" s="1" t="s">
        <v>23</v>
      </c>
      <c r="O425" s="1" t="s">
        <v>45</v>
      </c>
      <c r="P425" s="1" t="s">
        <v>26</v>
      </c>
      <c r="Q425">
        <v>5.4473577117609438E-2</v>
      </c>
    </row>
    <row r="426" spans="1:17">
      <c r="A426" s="1" t="s">
        <v>322</v>
      </c>
      <c r="B426" s="1" t="s">
        <v>12</v>
      </c>
      <c r="C426" s="9">
        <v>45378</v>
      </c>
      <c r="D426" s="1" t="s">
        <v>48</v>
      </c>
      <c r="E426" s="1" t="s">
        <v>58</v>
      </c>
      <c r="F426">
        <v>2399</v>
      </c>
      <c r="G426">
        <v>191</v>
      </c>
      <c r="H426">
        <v>221</v>
      </c>
      <c r="I426">
        <v>2811</v>
      </c>
      <c r="J426">
        <v>51603</v>
      </c>
      <c r="K426">
        <v>5.4473577117609438E-2</v>
      </c>
      <c r="L426">
        <v>40033</v>
      </c>
      <c r="M426">
        <v>173</v>
      </c>
      <c r="N426" s="1" t="s">
        <v>23</v>
      </c>
      <c r="O426" s="1" t="s">
        <v>46</v>
      </c>
      <c r="P426" s="1" t="s">
        <v>13</v>
      </c>
      <c r="Q426">
        <v>5.4473577117609438E-2</v>
      </c>
    </row>
    <row r="427" spans="1:17">
      <c r="A427" s="1" t="s">
        <v>323</v>
      </c>
      <c r="B427" s="1" t="s">
        <v>12</v>
      </c>
      <c r="C427" s="9">
        <v>45808</v>
      </c>
      <c r="D427" s="1" t="s">
        <v>78</v>
      </c>
      <c r="E427" s="1" t="s">
        <v>62</v>
      </c>
      <c r="F427">
        <v>2162</v>
      </c>
      <c r="G427">
        <v>318</v>
      </c>
      <c r="H427">
        <v>83</v>
      </c>
      <c r="I427">
        <v>2563</v>
      </c>
      <c r="J427">
        <v>46719</v>
      </c>
      <c r="K427">
        <v>5.4859907104176028E-2</v>
      </c>
      <c r="L427">
        <v>20482</v>
      </c>
      <c r="M427">
        <v>185</v>
      </c>
      <c r="N427" s="1" t="s">
        <v>9</v>
      </c>
      <c r="O427" s="1" t="s">
        <v>45</v>
      </c>
      <c r="P427" s="1" t="s">
        <v>26</v>
      </c>
      <c r="Q427">
        <v>5.4859907104176028E-2</v>
      </c>
    </row>
    <row r="428" spans="1:17">
      <c r="A428" s="1" t="s">
        <v>323</v>
      </c>
      <c r="B428" s="1" t="s">
        <v>12</v>
      </c>
      <c r="C428" s="9">
        <v>45808</v>
      </c>
      <c r="D428" s="1" t="s">
        <v>78</v>
      </c>
      <c r="E428" s="1" t="s">
        <v>62</v>
      </c>
      <c r="F428">
        <v>2162</v>
      </c>
      <c r="G428">
        <v>318</v>
      </c>
      <c r="H428">
        <v>83</v>
      </c>
      <c r="I428">
        <v>2563</v>
      </c>
      <c r="J428">
        <v>46719</v>
      </c>
      <c r="K428">
        <v>5.4859907104176028E-2</v>
      </c>
      <c r="L428">
        <v>20482</v>
      </c>
      <c r="M428">
        <v>185</v>
      </c>
      <c r="N428" s="1" t="s">
        <v>9</v>
      </c>
      <c r="O428" s="1" t="s">
        <v>46</v>
      </c>
      <c r="P428" s="1" t="s">
        <v>22</v>
      </c>
      <c r="Q428">
        <v>5.4859907104176028E-2</v>
      </c>
    </row>
    <row r="429" spans="1:17">
      <c r="A429" s="1" t="s">
        <v>324</v>
      </c>
      <c r="B429" s="1" t="s">
        <v>17</v>
      </c>
      <c r="C429" s="9">
        <v>45825</v>
      </c>
      <c r="D429" s="1" t="s">
        <v>53</v>
      </c>
      <c r="E429" s="1" t="s">
        <v>51</v>
      </c>
      <c r="F429">
        <v>4341</v>
      </c>
      <c r="G429">
        <v>141</v>
      </c>
      <c r="H429">
        <v>63</v>
      </c>
      <c r="I429">
        <v>4545</v>
      </c>
      <c r="J429">
        <v>50081</v>
      </c>
      <c r="K429">
        <v>9.0752980172121162E-2</v>
      </c>
      <c r="L429">
        <v>27507</v>
      </c>
      <c r="M429">
        <v>221</v>
      </c>
      <c r="N429" s="1" t="s">
        <v>19</v>
      </c>
      <c r="O429" s="1" t="s">
        <v>45</v>
      </c>
      <c r="P429" s="1" t="s">
        <v>26</v>
      </c>
      <c r="Q429">
        <v>9.0752980172121162E-2</v>
      </c>
    </row>
    <row r="430" spans="1:17">
      <c r="A430" s="1" t="s">
        <v>324</v>
      </c>
      <c r="B430" s="1" t="s">
        <v>17</v>
      </c>
      <c r="C430" s="9">
        <v>45825</v>
      </c>
      <c r="D430" s="1" t="s">
        <v>53</v>
      </c>
      <c r="E430" s="1" t="s">
        <v>51</v>
      </c>
      <c r="F430">
        <v>4341</v>
      </c>
      <c r="G430">
        <v>141</v>
      </c>
      <c r="H430">
        <v>63</v>
      </c>
      <c r="I430">
        <v>4545</v>
      </c>
      <c r="J430">
        <v>50081</v>
      </c>
      <c r="K430">
        <v>9.0752980172121162E-2</v>
      </c>
      <c r="L430">
        <v>27507</v>
      </c>
      <c r="M430">
        <v>221</v>
      </c>
      <c r="N430" s="1" t="s">
        <v>19</v>
      </c>
      <c r="O430" s="1" t="s">
        <v>46</v>
      </c>
      <c r="P430" s="1" t="s">
        <v>14</v>
      </c>
      <c r="Q430">
        <v>9.0752980172121162E-2</v>
      </c>
    </row>
    <row r="431" spans="1:17">
      <c r="A431" s="1" t="s">
        <v>325</v>
      </c>
      <c r="B431" s="1" t="s">
        <v>11</v>
      </c>
      <c r="C431" s="9">
        <v>45442</v>
      </c>
      <c r="D431" s="1" t="s">
        <v>53</v>
      </c>
      <c r="E431" s="1" t="s">
        <v>62</v>
      </c>
      <c r="F431">
        <v>2448</v>
      </c>
      <c r="G431">
        <v>464</v>
      </c>
      <c r="H431">
        <v>98</v>
      </c>
      <c r="I431">
        <v>3010</v>
      </c>
      <c r="J431">
        <v>25737</v>
      </c>
      <c r="K431">
        <v>0.11695224773672146</v>
      </c>
      <c r="L431">
        <v>48545</v>
      </c>
      <c r="M431">
        <v>246</v>
      </c>
      <c r="N431" s="1" t="s">
        <v>15</v>
      </c>
      <c r="O431" s="1" t="s">
        <v>45</v>
      </c>
      <c r="P431" s="1" t="s">
        <v>18</v>
      </c>
      <c r="Q431">
        <v>0.11695224773672146</v>
      </c>
    </row>
    <row r="432" spans="1:17">
      <c r="A432" s="1" t="s">
        <v>326</v>
      </c>
      <c r="B432" s="1" t="s">
        <v>12</v>
      </c>
      <c r="C432" s="9">
        <v>45604</v>
      </c>
      <c r="D432" s="1" t="s">
        <v>48</v>
      </c>
      <c r="E432" s="1" t="s">
        <v>65</v>
      </c>
      <c r="F432">
        <v>2471</v>
      </c>
      <c r="G432">
        <v>166</v>
      </c>
      <c r="H432">
        <v>320</v>
      </c>
      <c r="I432">
        <v>2957</v>
      </c>
      <c r="J432">
        <v>48254</v>
      </c>
      <c r="K432">
        <v>6.1279893894806647E-2</v>
      </c>
      <c r="L432">
        <v>46900</v>
      </c>
      <c r="M432">
        <v>111</v>
      </c>
      <c r="N432" s="1" t="s">
        <v>23</v>
      </c>
      <c r="O432" s="1" t="s">
        <v>45</v>
      </c>
      <c r="P432" s="1" t="s">
        <v>26</v>
      </c>
      <c r="Q432">
        <v>6.1279893894806647E-2</v>
      </c>
    </row>
    <row r="433" spans="1:17">
      <c r="A433" s="1" t="s">
        <v>326</v>
      </c>
      <c r="B433" s="1" t="s">
        <v>12</v>
      </c>
      <c r="C433" s="9">
        <v>45604</v>
      </c>
      <c r="D433" s="1" t="s">
        <v>48</v>
      </c>
      <c r="E433" s="1" t="s">
        <v>65</v>
      </c>
      <c r="F433">
        <v>2471</v>
      </c>
      <c r="G433">
        <v>166</v>
      </c>
      <c r="H433">
        <v>320</v>
      </c>
      <c r="I433">
        <v>2957</v>
      </c>
      <c r="J433">
        <v>48254</v>
      </c>
      <c r="K433">
        <v>6.1279893894806647E-2</v>
      </c>
      <c r="L433">
        <v>46900</v>
      </c>
      <c r="M433">
        <v>111</v>
      </c>
      <c r="N433" s="1" t="s">
        <v>23</v>
      </c>
      <c r="O433" s="1" t="s">
        <v>46</v>
      </c>
      <c r="P433" s="1" t="s">
        <v>13</v>
      </c>
      <c r="Q433">
        <v>6.1279893894806647E-2</v>
      </c>
    </row>
    <row r="434" spans="1:17">
      <c r="A434" s="1" t="s">
        <v>327</v>
      </c>
      <c r="B434" s="1" t="s">
        <v>12</v>
      </c>
      <c r="C434" s="9">
        <v>45368</v>
      </c>
      <c r="D434" s="1" t="s">
        <v>78</v>
      </c>
      <c r="E434" s="1" t="s">
        <v>51</v>
      </c>
      <c r="F434">
        <v>2692</v>
      </c>
      <c r="G434">
        <v>446</v>
      </c>
      <c r="H434">
        <v>216</v>
      </c>
      <c r="I434">
        <v>3354</v>
      </c>
      <c r="J434">
        <v>45818</v>
      </c>
      <c r="K434">
        <v>7.3202671439172376E-2</v>
      </c>
      <c r="L434">
        <v>62723</v>
      </c>
      <c r="M434">
        <v>85</v>
      </c>
      <c r="N434" s="1" t="s">
        <v>9</v>
      </c>
      <c r="O434" s="1" t="s">
        <v>45</v>
      </c>
      <c r="P434" s="1" t="s">
        <v>26</v>
      </c>
      <c r="Q434">
        <v>7.3202671439172376E-2</v>
      </c>
    </row>
    <row r="435" spans="1:17">
      <c r="A435" s="1" t="s">
        <v>327</v>
      </c>
      <c r="B435" s="1" t="s">
        <v>12</v>
      </c>
      <c r="C435" s="9">
        <v>45368</v>
      </c>
      <c r="D435" s="1" t="s">
        <v>78</v>
      </c>
      <c r="E435" s="1" t="s">
        <v>51</v>
      </c>
      <c r="F435">
        <v>2692</v>
      </c>
      <c r="G435">
        <v>446</v>
      </c>
      <c r="H435">
        <v>216</v>
      </c>
      <c r="I435">
        <v>3354</v>
      </c>
      <c r="J435">
        <v>45818</v>
      </c>
      <c r="K435">
        <v>7.3202671439172376E-2</v>
      </c>
      <c r="L435">
        <v>62723</v>
      </c>
      <c r="M435">
        <v>85</v>
      </c>
      <c r="N435" s="1" t="s">
        <v>9</v>
      </c>
      <c r="O435" s="1" t="s">
        <v>46</v>
      </c>
      <c r="P435" s="1" t="s">
        <v>22</v>
      </c>
      <c r="Q435">
        <v>7.3202671439172376E-2</v>
      </c>
    </row>
    <row r="436" spans="1:17">
      <c r="A436" s="1" t="s">
        <v>328</v>
      </c>
      <c r="B436" s="1" t="s">
        <v>12</v>
      </c>
      <c r="C436" s="9">
        <v>45464</v>
      </c>
      <c r="D436" s="1" t="s">
        <v>78</v>
      </c>
      <c r="E436" s="1" t="s">
        <v>58</v>
      </c>
      <c r="F436">
        <v>4621</v>
      </c>
      <c r="G436">
        <v>374</v>
      </c>
      <c r="H436">
        <v>298</v>
      </c>
      <c r="I436">
        <v>5293</v>
      </c>
      <c r="J436">
        <v>56979</v>
      </c>
      <c r="K436">
        <v>9.2893873181347508E-2</v>
      </c>
      <c r="L436">
        <v>24098</v>
      </c>
      <c r="M436">
        <v>205</v>
      </c>
      <c r="N436" s="1" t="s">
        <v>9</v>
      </c>
      <c r="O436" s="1" t="s">
        <v>45</v>
      </c>
      <c r="P436" s="1" t="s">
        <v>26</v>
      </c>
      <c r="Q436">
        <v>9.2893873181347508E-2</v>
      </c>
    </row>
    <row r="437" spans="1:17">
      <c r="A437" s="1" t="s">
        <v>328</v>
      </c>
      <c r="B437" s="1" t="s">
        <v>12</v>
      </c>
      <c r="C437" s="9">
        <v>45464</v>
      </c>
      <c r="D437" s="1" t="s">
        <v>78</v>
      </c>
      <c r="E437" s="1" t="s">
        <v>58</v>
      </c>
      <c r="F437">
        <v>4621</v>
      </c>
      <c r="G437">
        <v>374</v>
      </c>
      <c r="H437">
        <v>298</v>
      </c>
      <c r="I437">
        <v>5293</v>
      </c>
      <c r="J437">
        <v>56979</v>
      </c>
      <c r="K437">
        <v>9.2893873181347508E-2</v>
      </c>
      <c r="L437">
        <v>24098</v>
      </c>
      <c r="M437">
        <v>205</v>
      </c>
      <c r="N437" s="1" t="s">
        <v>9</v>
      </c>
      <c r="O437" s="1" t="s">
        <v>46</v>
      </c>
      <c r="P437" s="1" t="s">
        <v>22</v>
      </c>
      <c r="Q437">
        <v>9.2893873181347508E-2</v>
      </c>
    </row>
    <row r="438" spans="1:17">
      <c r="A438" s="1" t="s">
        <v>329</v>
      </c>
      <c r="B438" s="1" t="s">
        <v>17</v>
      </c>
      <c r="C438" s="9">
        <v>45609</v>
      </c>
      <c r="D438" s="1" t="s">
        <v>53</v>
      </c>
      <c r="E438" s="1" t="s">
        <v>54</v>
      </c>
      <c r="F438">
        <v>1409</v>
      </c>
      <c r="G438">
        <v>466</v>
      </c>
      <c r="H438">
        <v>105</v>
      </c>
      <c r="I438">
        <v>1980</v>
      </c>
      <c r="J438">
        <v>58923</v>
      </c>
      <c r="K438">
        <v>3.3603177027646251E-2</v>
      </c>
      <c r="L438">
        <v>38753</v>
      </c>
      <c r="M438">
        <v>265</v>
      </c>
      <c r="N438" s="1" t="s">
        <v>19</v>
      </c>
      <c r="O438" s="1" t="s">
        <v>45</v>
      </c>
      <c r="P438" s="1" t="s">
        <v>26</v>
      </c>
      <c r="Q438">
        <v>3.3603177027646251E-2</v>
      </c>
    </row>
    <row r="439" spans="1:17">
      <c r="A439" s="1" t="s">
        <v>329</v>
      </c>
      <c r="B439" s="1" t="s">
        <v>17</v>
      </c>
      <c r="C439" s="9">
        <v>45609</v>
      </c>
      <c r="D439" s="1" t="s">
        <v>53</v>
      </c>
      <c r="E439" s="1" t="s">
        <v>54</v>
      </c>
      <c r="F439">
        <v>1409</v>
      </c>
      <c r="G439">
        <v>466</v>
      </c>
      <c r="H439">
        <v>105</v>
      </c>
      <c r="I439">
        <v>1980</v>
      </c>
      <c r="J439">
        <v>58923</v>
      </c>
      <c r="K439">
        <v>3.3603177027646251E-2</v>
      </c>
      <c r="L439">
        <v>38753</v>
      </c>
      <c r="M439">
        <v>265</v>
      </c>
      <c r="N439" s="1" t="s">
        <v>19</v>
      </c>
      <c r="O439" s="1" t="s">
        <v>46</v>
      </c>
      <c r="P439" s="1" t="s">
        <v>14</v>
      </c>
      <c r="Q439">
        <v>3.3603177027646251E-2</v>
      </c>
    </row>
    <row r="440" spans="1:17">
      <c r="A440" s="1" t="s">
        <v>330</v>
      </c>
      <c r="B440" s="1" t="s">
        <v>17</v>
      </c>
      <c r="C440" s="9">
        <v>45693</v>
      </c>
      <c r="D440" s="1" t="s">
        <v>53</v>
      </c>
      <c r="E440" s="1" t="s">
        <v>49</v>
      </c>
      <c r="F440">
        <v>3029</v>
      </c>
      <c r="G440">
        <v>440</v>
      </c>
      <c r="H440">
        <v>66</v>
      </c>
      <c r="I440">
        <v>3535</v>
      </c>
      <c r="J440">
        <v>23815</v>
      </c>
      <c r="K440">
        <v>0.14843585975225698</v>
      </c>
      <c r="L440">
        <v>47895</v>
      </c>
      <c r="M440">
        <v>210</v>
      </c>
      <c r="N440" s="1" t="s">
        <v>19</v>
      </c>
      <c r="O440" s="1" t="s">
        <v>45</v>
      </c>
      <c r="P440" s="1" t="s">
        <v>26</v>
      </c>
      <c r="Q440">
        <v>0.14843585975225698</v>
      </c>
    </row>
    <row r="441" spans="1:17">
      <c r="A441" s="1" t="s">
        <v>330</v>
      </c>
      <c r="B441" s="1" t="s">
        <v>17</v>
      </c>
      <c r="C441" s="9">
        <v>45693</v>
      </c>
      <c r="D441" s="1" t="s">
        <v>53</v>
      </c>
      <c r="E441" s="1" t="s">
        <v>49</v>
      </c>
      <c r="F441">
        <v>3029</v>
      </c>
      <c r="G441">
        <v>440</v>
      </c>
      <c r="H441">
        <v>66</v>
      </c>
      <c r="I441">
        <v>3535</v>
      </c>
      <c r="J441">
        <v>23815</v>
      </c>
      <c r="K441">
        <v>0.14843585975225698</v>
      </c>
      <c r="L441">
        <v>47895</v>
      </c>
      <c r="M441">
        <v>210</v>
      </c>
      <c r="N441" s="1" t="s">
        <v>19</v>
      </c>
      <c r="O441" s="1" t="s">
        <v>46</v>
      </c>
      <c r="P441" s="1" t="s">
        <v>14</v>
      </c>
      <c r="Q441">
        <v>0.14843585975225698</v>
      </c>
    </row>
    <row r="442" spans="1:17">
      <c r="A442" s="1" t="s">
        <v>331</v>
      </c>
      <c r="B442" s="1" t="s">
        <v>17</v>
      </c>
      <c r="C442" s="9">
        <v>45603</v>
      </c>
      <c r="D442" s="1" t="s">
        <v>48</v>
      </c>
      <c r="E442" s="1" t="s">
        <v>51</v>
      </c>
      <c r="F442">
        <v>2229</v>
      </c>
      <c r="G442">
        <v>395</v>
      </c>
      <c r="H442">
        <v>328</v>
      </c>
      <c r="I442">
        <v>2952</v>
      </c>
      <c r="J442">
        <v>56921</v>
      </c>
      <c r="K442">
        <v>5.1861351697967357E-2</v>
      </c>
      <c r="L442">
        <v>37176</v>
      </c>
      <c r="M442">
        <v>126</v>
      </c>
      <c r="N442" s="1" t="s">
        <v>23</v>
      </c>
      <c r="O442" s="1" t="s">
        <v>45</v>
      </c>
      <c r="P442" s="1" t="s">
        <v>22</v>
      </c>
      <c r="Q442">
        <v>5.1861351697967357E-2</v>
      </c>
    </row>
    <row r="443" spans="1:17">
      <c r="A443" s="1" t="s">
        <v>332</v>
      </c>
      <c r="B443" s="1" t="s">
        <v>17</v>
      </c>
      <c r="C443" s="9">
        <v>45334</v>
      </c>
      <c r="D443" s="1" t="s">
        <v>48</v>
      </c>
      <c r="E443" s="1" t="s">
        <v>51</v>
      </c>
      <c r="F443">
        <v>2691</v>
      </c>
      <c r="G443">
        <v>486</v>
      </c>
      <c r="H443">
        <v>206</v>
      </c>
      <c r="I443">
        <v>3383</v>
      </c>
      <c r="J443">
        <v>51133</v>
      </c>
      <c r="K443">
        <v>6.6160796354604659E-2</v>
      </c>
      <c r="L443">
        <v>44583</v>
      </c>
      <c r="M443">
        <v>276</v>
      </c>
      <c r="N443" s="1" t="s">
        <v>19</v>
      </c>
      <c r="O443" s="1" t="s">
        <v>45</v>
      </c>
      <c r="P443" s="1" t="s">
        <v>18</v>
      </c>
      <c r="Q443">
        <v>6.6160796354604659E-2</v>
      </c>
    </row>
    <row r="444" spans="1:17">
      <c r="A444" s="1" t="s">
        <v>333</v>
      </c>
      <c r="B444" s="1" t="s">
        <v>11</v>
      </c>
      <c r="C444" s="9">
        <v>45573</v>
      </c>
      <c r="D444" s="1" t="s">
        <v>48</v>
      </c>
      <c r="E444" s="1" t="s">
        <v>51</v>
      </c>
      <c r="F444">
        <v>2110</v>
      </c>
      <c r="G444">
        <v>384</v>
      </c>
      <c r="H444">
        <v>236</v>
      </c>
      <c r="I444">
        <v>2730</v>
      </c>
      <c r="J444">
        <v>49965</v>
      </c>
      <c r="K444">
        <v>5.4638246772740921E-2</v>
      </c>
      <c r="L444">
        <v>61555</v>
      </c>
      <c r="M444">
        <v>195</v>
      </c>
      <c r="N444" s="1" t="s">
        <v>23</v>
      </c>
      <c r="O444" s="1" t="s">
        <v>45</v>
      </c>
      <c r="P444" s="1" t="s">
        <v>26</v>
      </c>
      <c r="Q444">
        <v>5.4638246772740921E-2</v>
      </c>
    </row>
    <row r="445" spans="1:17">
      <c r="A445" s="1" t="s">
        <v>334</v>
      </c>
      <c r="B445" s="1" t="s">
        <v>11</v>
      </c>
      <c r="C445" s="9">
        <v>45341</v>
      </c>
      <c r="D445" s="1" t="s">
        <v>48</v>
      </c>
      <c r="E445" s="1" t="s">
        <v>56</v>
      </c>
      <c r="F445">
        <v>4752</v>
      </c>
      <c r="G445">
        <v>449</v>
      </c>
      <c r="H445">
        <v>309</v>
      </c>
      <c r="I445">
        <v>5510</v>
      </c>
      <c r="J445">
        <v>58530</v>
      </c>
      <c r="K445">
        <v>9.4139757389372969E-2</v>
      </c>
      <c r="L445">
        <v>26630</v>
      </c>
      <c r="M445">
        <v>234</v>
      </c>
      <c r="N445" s="1" t="s">
        <v>23</v>
      </c>
      <c r="O445" s="1" t="s">
        <v>45</v>
      </c>
      <c r="P445" s="1" t="s">
        <v>26</v>
      </c>
      <c r="Q445">
        <v>9.4139757389372969E-2</v>
      </c>
    </row>
    <row r="446" spans="1:17">
      <c r="A446" s="1" t="s">
        <v>335</v>
      </c>
      <c r="B446" s="1" t="s">
        <v>17</v>
      </c>
      <c r="C446" s="9">
        <v>45720</v>
      </c>
      <c r="D446" s="1" t="s">
        <v>48</v>
      </c>
      <c r="E446" s="1" t="s">
        <v>49</v>
      </c>
      <c r="F446">
        <v>2177</v>
      </c>
      <c r="G446">
        <v>258</v>
      </c>
      <c r="H446">
        <v>292</v>
      </c>
      <c r="I446">
        <v>2727</v>
      </c>
      <c r="J446">
        <v>47276</v>
      </c>
      <c r="K446">
        <v>5.7682545054573146E-2</v>
      </c>
      <c r="L446">
        <v>51324</v>
      </c>
      <c r="M446">
        <v>143</v>
      </c>
      <c r="N446" s="1" t="s">
        <v>19</v>
      </c>
      <c r="O446" s="1" t="s">
        <v>45</v>
      </c>
      <c r="P446" s="1" t="s">
        <v>18</v>
      </c>
      <c r="Q446">
        <v>5.7682545054573146E-2</v>
      </c>
    </row>
    <row r="447" spans="1:17">
      <c r="A447" s="1" t="s">
        <v>336</v>
      </c>
      <c r="B447" s="1" t="s">
        <v>11</v>
      </c>
      <c r="C447" s="9">
        <v>45691</v>
      </c>
      <c r="D447" s="1" t="s">
        <v>53</v>
      </c>
      <c r="E447" s="1" t="s">
        <v>54</v>
      </c>
      <c r="F447">
        <v>1205</v>
      </c>
      <c r="G447">
        <v>486</v>
      </c>
      <c r="H447">
        <v>269</v>
      </c>
      <c r="I447">
        <v>1960</v>
      </c>
      <c r="J447">
        <v>23341</v>
      </c>
      <c r="K447">
        <v>8.3972409065592737E-2</v>
      </c>
      <c r="L447">
        <v>42411</v>
      </c>
      <c r="M447">
        <v>184</v>
      </c>
      <c r="N447" s="1" t="s">
        <v>15</v>
      </c>
      <c r="O447" s="1" t="s">
        <v>45</v>
      </c>
      <c r="P447" s="1" t="s">
        <v>18</v>
      </c>
      <c r="Q447">
        <v>8.3972409065592737E-2</v>
      </c>
    </row>
    <row r="448" spans="1:17">
      <c r="A448" s="1" t="s">
        <v>337</v>
      </c>
      <c r="B448" s="1" t="s">
        <v>11</v>
      </c>
      <c r="C448" s="9">
        <v>45628</v>
      </c>
      <c r="D448" s="1" t="s">
        <v>48</v>
      </c>
      <c r="E448" s="1" t="s">
        <v>65</v>
      </c>
      <c r="F448">
        <v>3194</v>
      </c>
      <c r="G448">
        <v>292</v>
      </c>
      <c r="H448">
        <v>245</v>
      </c>
      <c r="I448">
        <v>3731</v>
      </c>
      <c r="J448">
        <v>56371</v>
      </c>
      <c r="K448">
        <v>6.6186514342481059E-2</v>
      </c>
      <c r="L448">
        <v>65597</v>
      </c>
      <c r="M448">
        <v>163</v>
      </c>
      <c r="N448" s="1" t="s">
        <v>19</v>
      </c>
      <c r="O448" s="1" t="s">
        <v>45</v>
      </c>
      <c r="P448" s="1" t="s">
        <v>22</v>
      </c>
      <c r="Q448">
        <v>6.6186514342481059E-2</v>
      </c>
    </row>
    <row r="449" spans="1:17">
      <c r="A449" s="1" t="s">
        <v>337</v>
      </c>
      <c r="B449" s="1" t="s">
        <v>11</v>
      </c>
      <c r="C449" s="9">
        <v>45628</v>
      </c>
      <c r="D449" s="1" t="s">
        <v>48</v>
      </c>
      <c r="E449" s="1" t="s">
        <v>65</v>
      </c>
      <c r="F449">
        <v>3194</v>
      </c>
      <c r="G449">
        <v>292</v>
      </c>
      <c r="H449">
        <v>245</v>
      </c>
      <c r="I449">
        <v>3731</v>
      </c>
      <c r="J449">
        <v>56371</v>
      </c>
      <c r="K449">
        <v>6.6186514342481059E-2</v>
      </c>
      <c r="L449">
        <v>65597</v>
      </c>
      <c r="M449">
        <v>163</v>
      </c>
      <c r="N449" s="1" t="s">
        <v>19</v>
      </c>
      <c r="O449" s="1" t="s">
        <v>46</v>
      </c>
      <c r="P449" s="1" t="s">
        <v>18</v>
      </c>
      <c r="Q449">
        <v>6.6186514342481059E-2</v>
      </c>
    </row>
    <row r="450" spans="1:17">
      <c r="A450" s="1" t="s">
        <v>338</v>
      </c>
      <c r="B450" s="1" t="s">
        <v>17</v>
      </c>
      <c r="C450" s="9">
        <v>45676</v>
      </c>
      <c r="D450" s="1" t="s">
        <v>53</v>
      </c>
      <c r="E450" s="1" t="s">
        <v>54</v>
      </c>
      <c r="F450">
        <v>3507</v>
      </c>
      <c r="G450">
        <v>295</v>
      </c>
      <c r="H450">
        <v>371</v>
      </c>
      <c r="I450">
        <v>4173</v>
      </c>
      <c r="J450">
        <v>20410</v>
      </c>
      <c r="K450">
        <v>0.20445859872611466</v>
      </c>
      <c r="L450">
        <v>53965</v>
      </c>
      <c r="M450">
        <v>212</v>
      </c>
      <c r="N450" s="1" t="s">
        <v>19</v>
      </c>
      <c r="O450" s="1" t="s">
        <v>45</v>
      </c>
      <c r="P450" s="1" t="s">
        <v>22</v>
      </c>
      <c r="Q450">
        <v>0.20445859872611466</v>
      </c>
    </row>
    <row r="451" spans="1:17">
      <c r="A451" s="1" t="s">
        <v>338</v>
      </c>
      <c r="B451" s="1" t="s">
        <v>17</v>
      </c>
      <c r="C451" s="9">
        <v>45676</v>
      </c>
      <c r="D451" s="1" t="s">
        <v>53</v>
      </c>
      <c r="E451" s="1" t="s">
        <v>54</v>
      </c>
      <c r="F451">
        <v>3507</v>
      </c>
      <c r="G451">
        <v>295</v>
      </c>
      <c r="H451">
        <v>371</v>
      </c>
      <c r="I451">
        <v>4173</v>
      </c>
      <c r="J451">
        <v>20410</v>
      </c>
      <c r="K451">
        <v>0.20445859872611466</v>
      </c>
      <c r="L451">
        <v>53965</v>
      </c>
      <c r="M451">
        <v>212</v>
      </c>
      <c r="N451" s="1" t="s">
        <v>19</v>
      </c>
      <c r="O451" s="1" t="s">
        <v>46</v>
      </c>
      <c r="P451" s="1" t="s">
        <v>18</v>
      </c>
      <c r="Q451">
        <v>0.20445859872611466</v>
      </c>
    </row>
    <row r="452" spans="1:17">
      <c r="A452" s="1" t="s">
        <v>339</v>
      </c>
      <c r="B452" s="1" t="s">
        <v>17</v>
      </c>
      <c r="C452" s="9">
        <v>45563</v>
      </c>
      <c r="D452" s="1" t="s">
        <v>53</v>
      </c>
      <c r="E452" s="1" t="s">
        <v>56</v>
      </c>
      <c r="F452">
        <v>4471</v>
      </c>
      <c r="G452">
        <v>317</v>
      </c>
      <c r="H452">
        <v>249</v>
      </c>
      <c r="I452">
        <v>5037</v>
      </c>
      <c r="J452">
        <v>44862</v>
      </c>
      <c r="K452">
        <v>0.1122776514644911</v>
      </c>
      <c r="L452">
        <v>33365</v>
      </c>
      <c r="M452">
        <v>184</v>
      </c>
      <c r="N452" s="1" t="s">
        <v>19</v>
      </c>
      <c r="O452" s="1" t="s">
        <v>45</v>
      </c>
      <c r="P452" s="1" t="s">
        <v>26</v>
      </c>
      <c r="Q452">
        <v>0.1122776514644911</v>
      </c>
    </row>
    <row r="453" spans="1:17">
      <c r="A453" s="1" t="s">
        <v>339</v>
      </c>
      <c r="B453" s="1" t="s">
        <v>17</v>
      </c>
      <c r="C453" s="9">
        <v>45563</v>
      </c>
      <c r="D453" s="1" t="s">
        <v>53</v>
      </c>
      <c r="E453" s="1" t="s">
        <v>56</v>
      </c>
      <c r="F453">
        <v>4471</v>
      </c>
      <c r="G453">
        <v>317</v>
      </c>
      <c r="H453">
        <v>249</v>
      </c>
      <c r="I453">
        <v>5037</v>
      </c>
      <c r="J453">
        <v>44862</v>
      </c>
      <c r="K453">
        <v>0.1122776514644911</v>
      </c>
      <c r="L453">
        <v>33365</v>
      </c>
      <c r="M453">
        <v>184</v>
      </c>
      <c r="N453" s="1" t="s">
        <v>19</v>
      </c>
      <c r="O453" s="1" t="s">
        <v>46</v>
      </c>
      <c r="P453" s="1" t="s">
        <v>14</v>
      </c>
      <c r="Q453">
        <v>0.1122776514644911</v>
      </c>
    </row>
    <row r="454" spans="1:17">
      <c r="A454" s="1" t="s">
        <v>340</v>
      </c>
      <c r="B454" s="1" t="s">
        <v>11</v>
      </c>
      <c r="C454" s="9">
        <v>45298</v>
      </c>
      <c r="D454" s="1" t="s">
        <v>48</v>
      </c>
      <c r="E454" s="1" t="s">
        <v>65</v>
      </c>
      <c r="F454">
        <v>4931</v>
      </c>
      <c r="G454">
        <v>469</v>
      </c>
      <c r="H454">
        <v>193</v>
      </c>
      <c r="I454">
        <v>5593</v>
      </c>
      <c r="J454">
        <v>56701</v>
      </c>
      <c r="K454">
        <v>9.8640235621946709E-2</v>
      </c>
      <c r="L454">
        <v>69437</v>
      </c>
      <c r="M454">
        <v>291</v>
      </c>
      <c r="N454" s="1" t="s">
        <v>19</v>
      </c>
      <c r="O454" s="1" t="s">
        <v>45</v>
      </c>
      <c r="P454" s="1" t="s">
        <v>22</v>
      </c>
      <c r="Q454">
        <v>9.8640235621946709E-2</v>
      </c>
    </row>
    <row r="455" spans="1:17">
      <c r="A455" s="1" t="s">
        <v>340</v>
      </c>
      <c r="B455" s="1" t="s">
        <v>11</v>
      </c>
      <c r="C455" s="9">
        <v>45298</v>
      </c>
      <c r="D455" s="1" t="s">
        <v>48</v>
      </c>
      <c r="E455" s="1" t="s">
        <v>65</v>
      </c>
      <c r="F455">
        <v>4931</v>
      </c>
      <c r="G455">
        <v>469</v>
      </c>
      <c r="H455">
        <v>193</v>
      </c>
      <c r="I455">
        <v>5593</v>
      </c>
      <c r="J455">
        <v>56701</v>
      </c>
      <c r="K455">
        <v>9.8640235621946709E-2</v>
      </c>
      <c r="L455">
        <v>69437</v>
      </c>
      <c r="M455">
        <v>291</v>
      </c>
      <c r="N455" s="1" t="s">
        <v>19</v>
      </c>
      <c r="O455" s="1" t="s">
        <v>46</v>
      </c>
      <c r="P455" s="1" t="s">
        <v>18</v>
      </c>
      <c r="Q455">
        <v>9.8640235621946709E-2</v>
      </c>
    </row>
    <row r="456" spans="1:17">
      <c r="A456" s="1" t="s">
        <v>341</v>
      </c>
      <c r="B456" s="1" t="s">
        <v>17</v>
      </c>
      <c r="C456" s="9">
        <v>45343</v>
      </c>
      <c r="D456" s="1" t="s">
        <v>53</v>
      </c>
      <c r="E456" s="1" t="s">
        <v>62</v>
      </c>
      <c r="F456">
        <v>2604</v>
      </c>
      <c r="G456">
        <v>439</v>
      </c>
      <c r="H456">
        <v>148</v>
      </c>
      <c r="I456">
        <v>3191</v>
      </c>
      <c r="J456">
        <v>58468</v>
      </c>
      <c r="K456">
        <v>5.4576862557296296E-2</v>
      </c>
      <c r="L456">
        <v>39629</v>
      </c>
      <c r="M456">
        <v>163</v>
      </c>
      <c r="N456" s="1" t="s">
        <v>19</v>
      </c>
      <c r="O456" s="1" t="s">
        <v>45</v>
      </c>
      <c r="P456" s="1" t="s">
        <v>14</v>
      </c>
      <c r="Q456">
        <v>5.4576862557296296E-2</v>
      </c>
    </row>
    <row r="457" spans="1:17">
      <c r="A457" s="1" t="s">
        <v>341</v>
      </c>
      <c r="B457" s="1" t="s">
        <v>17</v>
      </c>
      <c r="C457" s="9">
        <v>45343</v>
      </c>
      <c r="D457" s="1" t="s">
        <v>53</v>
      </c>
      <c r="E457" s="1" t="s">
        <v>62</v>
      </c>
      <c r="F457">
        <v>2604</v>
      </c>
      <c r="G457">
        <v>439</v>
      </c>
      <c r="H457">
        <v>148</v>
      </c>
      <c r="I457">
        <v>3191</v>
      </c>
      <c r="J457">
        <v>58468</v>
      </c>
      <c r="K457">
        <v>5.4576862557296296E-2</v>
      </c>
      <c r="L457">
        <v>39629</v>
      </c>
      <c r="M457">
        <v>163</v>
      </c>
      <c r="N457" s="1" t="s">
        <v>19</v>
      </c>
      <c r="O457" s="1" t="s">
        <v>46</v>
      </c>
      <c r="P457" s="1" t="s">
        <v>18</v>
      </c>
      <c r="Q457">
        <v>5.4576862557296296E-2</v>
      </c>
    </row>
    <row r="458" spans="1:17">
      <c r="A458" s="1" t="s">
        <v>342</v>
      </c>
      <c r="B458" s="1" t="s">
        <v>11</v>
      </c>
      <c r="C458" s="9">
        <v>45531</v>
      </c>
      <c r="D458" s="1" t="s">
        <v>48</v>
      </c>
      <c r="E458" s="1" t="s">
        <v>58</v>
      </c>
      <c r="F458">
        <v>4197</v>
      </c>
      <c r="G458">
        <v>359</v>
      </c>
      <c r="H458">
        <v>280</v>
      </c>
      <c r="I458">
        <v>4836</v>
      </c>
      <c r="J458">
        <v>56048</v>
      </c>
      <c r="K458">
        <v>8.628318584070796E-2</v>
      </c>
      <c r="L458">
        <v>70930</v>
      </c>
      <c r="M458">
        <v>295</v>
      </c>
      <c r="N458" s="1" t="s">
        <v>23</v>
      </c>
      <c r="O458" s="1" t="s">
        <v>45</v>
      </c>
      <c r="P458" s="1" t="s">
        <v>26</v>
      </c>
      <c r="Q458">
        <v>8.628318584070796E-2</v>
      </c>
    </row>
    <row r="459" spans="1:17">
      <c r="A459" s="1" t="s">
        <v>343</v>
      </c>
      <c r="B459" s="1" t="s">
        <v>11</v>
      </c>
      <c r="C459" s="9">
        <v>45589</v>
      </c>
      <c r="D459" s="1" t="s">
        <v>53</v>
      </c>
      <c r="E459" s="1" t="s">
        <v>65</v>
      </c>
      <c r="F459">
        <v>1914</v>
      </c>
      <c r="G459">
        <v>255</v>
      </c>
      <c r="H459">
        <v>156</v>
      </c>
      <c r="I459">
        <v>2325</v>
      </c>
      <c r="J459">
        <v>27660</v>
      </c>
      <c r="K459">
        <v>8.4056399132321047E-2</v>
      </c>
      <c r="L459">
        <v>47776</v>
      </c>
      <c r="M459">
        <v>111</v>
      </c>
      <c r="N459" s="1" t="s">
        <v>15</v>
      </c>
      <c r="O459" s="1" t="s">
        <v>45</v>
      </c>
      <c r="P459" s="1" t="s">
        <v>18</v>
      </c>
      <c r="Q459">
        <v>8.4056399132321047E-2</v>
      </c>
    </row>
    <row r="460" spans="1:17">
      <c r="A460" s="1" t="s">
        <v>344</v>
      </c>
      <c r="B460" s="1" t="s">
        <v>12</v>
      </c>
      <c r="C460" s="9">
        <v>45686</v>
      </c>
      <c r="D460" s="1" t="s">
        <v>48</v>
      </c>
      <c r="E460" s="1" t="s">
        <v>54</v>
      </c>
      <c r="F460">
        <v>1334</v>
      </c>
      <c r="G460">
        <v>357</v>
      </c>
      <c r="H460">
        <v>257</v>
      </c>
      <c r="I460">
        <v>1948</v>
      </c>
      <c r="J460">
        <v>56910</v>
      </c>
      <c r="K460">
        <v>3.4229485151994379E-2</v>
      </c>
      <c r="L460">
        <v>70606</v>
      </c>
      <c r="M460">
        <v>228</v>
      </c>
      <c r="N460" s="1" t="s">
        <v>23</v>
      </c>
      <c r="O460" s="1" t="s">
        <v>45</v>
      </c>
      <c r="P460" s="1" t="s">
        <v>26</v>
      </c>
      <c r="Q460">
        <v>3.4229485151994379E-2</v>
      </c>
    </row>
    <row r="461" spans="1:17">
      <c r="A461" s="1" t="s">
        <v>344</v>
      </c>
      <c r="B461" s="1" t="s">
        <v>12</v>
      </c>
      <c r="C461" s="9">
        <v>45686</v>
      </c>
      <c r="D461" s="1" t="s">
        <v>48</v>
      </c>
      <c r="E461" s="1" t="s">
        <v>54</v>
      </c>
      <c r="F461">
        <v>1334</v>
      </c>
      <c r="G461">
        <v>357</v>
      </c>
      <c r="H461">
        <v>257</v>
      </c>
      <c r="I461">
        <v>1948</v>
      </c>
      <c r="J461">
        <v>56910</v>
      </c>
      <c r="K461">
        <v>3.4229485151994379E-2</v>
      </c>
      <c r="L461">
        <v>70606</v>
      </c>
      <c r="M461">
        <v>228</v>
      </c>
      <c r="N461" s="1" t="s">
        <v>23</v>
      </c>
      <c r="O461" s="1" t="s">
        <v>46</v>
      </c>
      <c r="P461" s="1" t="s">
        <v>13</v>
      </c>
      <c r="Q461">
        <v>3.4229485151994379E-2</v>
      </c>
    </row>
    <row r="462" spans="1:17">
      <c r="A462" s="1" t="s">
        <v>345</v>
      </c>
      <c r="B462" s="1" t="s">
        <v>11</v>
      </c>
      <c r="C462" s="9">
        <v>45413</v>
      </c>
      <c r="D462" s="1" t="s">
        <v>48</v>
      </c>
      <c r="E462" s="1" t="s">
        <v>62</v>
      </c>
      <c r="F462">
        <v>3359</v>
      </c>
      <c r="G462">
        <v>137</v>
      </c>
      <c r="H462">
        <v>387</v>
      </c>
      <c r="I462">
        <v>3883</v>
      </c>
      <c r="J462">
        <v>33861</v>
      </c>
      <c r="K462">
        <v>0.11467469950680724</v>
      </c>
      <c r="L462">
        <v>47257</v>
      </c>
      <c r="M462">
        <v>198</v>
      </c>
      <c r="N462" s="1" t="s">
        <v>23</v>
      </c>
      <c r="O462" s="1" t="s">
        <v>45</v>
      </c>
      <c r="P462" s="1" t="s">
        <v>26</v>
      </c>
      <c r="Q462">
        <v>0.11467469950680724</v>
      </c>
    </row>
    <row r="463" spans="1:17">
      <c r="A463" s="1" t="s">
        <v>346</v>
      </c>
      <c r="B463" s="1" t="s">
        <v>12</v>
      </c>
      <c r="C463" s="9">
        <v>45468</v>
      </c>
      <c r="D463" s="1" t="s">
        <v>48</v>
      </c>
      <c r="E463" s="1" t="s">
        <v>73</v>
      </c>
      <c r="F463">
        <v>2172</v>
      </c>
      <c r="G463">
        <v>338</v>
      </c>
      <c r="H463">
        <v>70</v>
      </c>
      <c r="I463">
        <v>2580</v>
      </c>
      <c r="J463">
        <v>30515</v>
      </c>
      <c r="K463">
        <v>8.4548582664263475E-2</v>
      </c>
      <c r="L463">
        <v>57853</v>
      </c>
      <c r="M463">
        <v>156</v>
      </c>
      <c r="N463" s="1" t="s">
        <v>23</v>
      </c>
      <c r="O463" s="1" t="s">
        <v>45</v>
      </c>
      <c r="P463" s="1" t="s">
        <v>26</v>
      </c>
      <c r="Q463">
        <v>8.4548582664263475E-2</v>
      </c>
    </row>
    <row r="464" spans="1:17">
      <c r="A464" s="1" t="s">
        <v>346</v>
      </c>
      <c r="B464" s="1" t="s">
        <v>12</v>
      </c>
      <c r="C464" s="9">
        <v>45468</v>
      </c>
      <c r="D464" s="1" t="s">
        <v>48</v>
      </c>
      <c r="E464" s="1" t="s">
        <v>73</v>
      </c>
      <c r="F464">
        <v>2172</v>
      </c>
      <c r="G464">
        <v>338</v>
      </c>
      <c r="H464">
        <v>70</v>
      </c>
      <c r="I464">
        <v>2580</v>
      </c>
      <c r="J464">
        <v>30515</v>
      </c>
      <c r="K464">
        <v>8.4548582664263475E-2</v>
      </c>
      <c r="L464">
        <v>57853</v>
      </c>
      <c r="M464">
        <v>156</v>
      </c>
      <c r="N464" s="1" t="s">
        <v>23</v>
      </c>
      <c r="O464" s="1" t="s">
        <v>46</v>
      </c>
      <c r="P464" s="1" t="s">
        <v>13</v>
      </c>
      <c r="Q464">
        <v>8.4548582664263475E-2</v>
      </c>
    </row>
    <row r="465" spans="1:17">
      <c r="A465" s="1" t="s">
        <v>347</v>
      </c>
      <c r="B465" s="1" t="s">
        <v>17</v>
      </c>
      <c r="C465" s="9">
        <v>45513</v>
      </c>
      <c r="D465" s="1" t="s">
        <v>53</v>
      </c>
      <c r="E465" s="1" t="s">
        <v>71</v>
      </c>
      <c r="F465">
        <v>4877</v>
      </c>
      <c r="G465">
        <v>442</v>
      </c>
      <c r="H465">
        <v>236</v>
      </c>
      <c r="I465">
        <v>5555</v>
      </c>
      <c r="J465">
        <v>52673</v>
      </c>
      <c r="K465">
        <v>0.10546200140489435</v>
      </c>
      <c r="L465">
        <v>48241</v>
      </c>
      <c r="M465">
        <v>114</v>
      </c>
      <c r="N465" s="1" t="s">
        <v>19</v>
      </c>
      <c r="O465" s="1" t="s">
        <v>45</v>
      </c>
      <c r="P465" s="1" t="s">
        <v>26</v>
      </c>
      <c r="Q465">
        <v>0.10546200140489435</v>
      </c>
    </row>
    <row r="466" spans="1:17">
      <c r="A466" s="1" t="s">
        <v>347</v>
      </c>
      <c r="B466" s="1" t="s">
        <v>17</v>
      </c>
      <c r="C466" s="9">
        <v>45513</v>
      </c>
      <c r="D466" s="1" t="s">
        <v>53</v>
      </c>
      <c r="E466" s="1" t="s">
        <v>71</v>
      </c>
      <c r="F466">
        <v>4877</v>
      </c>
      <c r="G466">
        <v>442</v>
      </c>
      <c r="H466">
        <v>236</v>
      </c>
      <c r="I466">
        <v>5555</v>
      </c>
      <c r="J466">
        <v>52673</v>
      </c>
      <c r="K466">
        <v>0.10546200140489435</v>
      </c>
      <c r="L466">
        <v>48241</v>
      </c>
      <c r="M466">
        <v>114</v>
      </c>
      <c r="N466" s="1" t="s">
        <v>19</v>
      </c>
      <c r="O466" s="1" t="s">
        <v>46</v>
      </c>
      <c r="P466" s="1" t="s">
        <v>14</v>
      </c>
      <c r="Q466">
        <v>0.10546200140489435</v>
      </c>
    </row>
    <row r="467" spans="1:17">
      <c r="A467" s="1" t="s">
        <v>348</v>
      </c>
      <c r="B467" s="1" t="s">
        <v>11</v>
      </c>
      <c r="C467" s="9">
        <v>45678</v>
      </c>
      <c r="D467" s="1" t="s">
        <v>53</v>
      </c>
      <c r="E467" s="1" t="s">
        <v>54</v>
      </c>
      <c r="F467">
        <v>4918</v>
      </c>
      <c r="G467">
        <v>440</v>
      </c>
      <c r="H467">
        <v>149</v>
      </c>
      <c r="I467">
        <v>5507</v>
      </c>
      <c r="J467">
        <v>53269</v>
      </c>
      <c r="K467">
        <v>0.10338095327488783</v>
      </c>
      <c r="L467">
        <v>64370</v>
      </c>
      <c r="M467">
        <v>269</v>
      </c>
      <c r="N467" s="1" t="s">
        <v>15</v>
      </c>
      <c r="O467" s="1" t="s">
        <v>45</v>
      </c>
      <c r="P467" s="1" t="s">
        <v>18</v>
      </c>
      <c r="Q467">
        <v>0.10338095327488783</v>
      </c>
    </row>
    <row r="468" spans="1:17">
      <c r="A468" s="1" t="s">
        <v>349</v>
      </c>
      <c r="B468" s="1" t="s">
        <v>17</v>
      </c>
      <c r="C468" s="9">
        <v>45517</v>
      </c>
      <c r="D468" s="1" t="s">
        <v>48</v>
      </c>
      <c r="E468" s="1" t="s">
        <v>51</v>
      </c>
      <c r="F468">
        <v>3418</v>
      </c>
      <c r="G468">
        <v>107</v>
      </c>
      <c r="H468">
        <v>221</v>
      </c>
      <c r="I468">
        <v>3746</v>
      </c>
      <c r="J468">
        <v>23927</v>
      </c>
      <c r="K468">
        <v>0.1565595352530614</v>
      </c>
      <c r="L468">
        <v>26182</v>
      </c>
      <c r="M468">
        <v>155</v>
      </c>
      <c r="N468" s="1" t="s">
        <v>23</v>
      </c>
      <c r="O468" s="1" t="s">
        <v>45</v>
      </c>
      <c r="P468" s="1" t="s">
        <v>22</v>
      </c>
      <c r="Q468">
        <v>0.1565595352530614</v>
      </c>
    </row>
    <row r="469" spans="1:17">
      <c r="A469" s="1" t="s">
        <v>350</v>
      </c>
      <c r="B469" s="1" t="s">
        <v>11</v>
      </c>
      <c r="C469" s="9">
        <v>45472</v>
      </c>
      <c r="D469" s="1" t="s">
        <v>48</v>
      </c>
      <c r="E469" s="1" t="s">
        <v>73</v>
      </c>
      <c r="F469">
        <v>2088</v>
      </c>
      <c r="G469">
        <v>490</v>
      </c>
      <c r="H469">
        <v>124</v>
      </c>
      <c r="I469">
        <v>2702</v>
      </c>
      <c r="J469">
        <v>46544</v>
      </c>
      <c r="K469">
        <v>5.8052595393606049E-2</v>
      </c>
      <c r="L469">
        <v>69346</v>
      </c>
      <c r="M469">
        <v>178</v>
      </c>
      <c r="N469" s="1" t="s">
        <v>19</v>
      </c>
      <c r="O469" s="1" t="s">
        <v>45</v>
      </c>
      <c r="P469" s="1" t="s">
        <v>22</v>
      </c>
      <c r="Q469">
        <v>5.8052595393606049E-2</v>
      </c>
    </row>
    <row r="470" spans="1:17">
      <c r="A470" s="1" t="s">
        <v>350</v>
      </c>
      <c r="B470" s="1" t="s">
        <v>11</v>
      </c>
      <c r="C470" s="9">
        <v>45472</v>
      </c>
      <c r="D470" s="1" t="s">
        <v>48</v>
      </c>
      <c r="E470" s="1" t="s">
        <v>73</v>
      </c>
      <c r="F470">
        <v>2088</v>
      </c>
      <c r="G470">
        <v>490</v>
      </c>
      <c r="H470">
        <v>124</v>
      </c>
      <c r="I470">
        <v>2702</v>
      </c>
      <c r="J470">
        <v>46544</v>
      </c>
      <c r="K470">
        <v>5.8052595393606049E-2</v>
      </c>
      <c r="L470">
        <v>69346</v>
      </c>
      <c r="M470">
        <v>178</v>
      </c>
      <c r="N470" s="1" t="s">
        <v>19</v>
      </c>
      <c r="O470" s="1" t="s">
        <v>46</v>
      </c>
      <c r="P470" s="1" t="s">
        <v>18</v>
      </c>
      <c r="Q470">
        <v>5.8052595393606049E-2</v>
      </c>
    </row>
    <row r="471" spans="1:17">
      <c r="A471" s="1" t="s">
        <v>351</v>
      </c>
      <c r="B471" s="1" t="s">
        <v>17</v>
      </c>
      <c r="C471" s="9">
        <v>45599</v>
      </c>
      <c r="D471" s="1" t="s">
        <v>53</v>
      </c>
      <c r="E471" s="1" t="s">
        <v>51</v>
      </c>
      <c r="F471">
        <v>3061</v>
      </c>
      <c r="G471">
        <v>320</v>
      </c>
      <c r="H471">
        <v>76</v>
      </c>
      <c r="I471">
        <v>3457</v>
      </c>
      <c r="J471">
        <v>26640</v>
      </c>
      <c r="K471">
        <v>0.12976726726726726</v>
      </c>
      <c r="L471">
        <v>24306</v>
      </c>
      <c r="M471">
        <v>112</v>
      </c>
      <c r="N471" s="1" t="s">
        <v>19</v>
      </c>
      <c r="O471" s="1" t="s">
        <v>45</v>
      </c>
      <c r="P471" s="1" t="s">
        <v>14</v>
      </c>
      <c r="Q471">
        <v>0.12976726726726726</v>
      </c>
    </row>
    <row r="472" spans="1:17">
      <c r="A472" s="1" t="s">
        <v>351</v>
      </c>
      <c r="B472" s="1" t="s">
        <v>17</v>
      </c>
      <c r="C472" s="9">
        <v>45599</v>
      </c>
      <c r="D472" s="1" t="s">
        <v>53</v>
      </c>
      <c r="E472" s="1" t="s">
        <v>51</v>
      </c>
      <c r="F472">
        <v>3061</v>
      </c>
      <c r="G472">
        <v>320</v>
      </c>
      <c r="H472">
        <v>76</v>
      </c>
      <c r="I472">
        <v>3457</v>
      </c>
      <c r="J472">
        <v>26640</v>
      </c>
      <c r="K472">
        <v>0.12976726726726726</v>
      </c>
      <c r="L472">
        <v>24306</v>
      </c>
      <c r="M472">
        <v>112</v>
      </c>
      <c r="N472" s="1" t="s">
        <v>19</v>
      </c>
      <c r="O472" s="1" t="s">
        <v>46</v>
      </c>
      <c r="P472" s="1" t="s">
        <v>18</v>
      </c>
      <c r="Q472">
        <v>0.12976726726726726</v>
      </c>
    </row>
    <row r="473" spans="1:17">
      <c r="A473" s="1" t="s">
        <v>352</v>
      </c>
      <c r="B473" s="1" t="s">
        <v>12</v>
      </c>
      <c r="C473" s="9">
        <v>45765</v>
      </c>
      <c r="D473" s="1" t="s">
        <v>78</v>
      </c>
      <c r="E473" s="1" t="s">
        <v>73</v>
      </c>
      <c r="F473">
        <v>1265</v>
      </c>
      <c r="G473">
        <v>230</v>
      </c>
      <c r="H473">
        <v>364</v>
      </c>
      <c r="I473">
        <v>1859</v>
      </c>
      <c r="J473">
        <v>41312</v>
      </c>
      <c r="K473">
        <v>4.4999031758326875E-2</v>
      </c>
      <c r="L473">
        <v>50382</v>
      </c>
      <c r="M473">
        <v>106</v>
      </c>
      <c r="N473" s="1" t="s">
        <v>9</v>
      </c>
      <c r="O473" s="1" t="s">
        <v>45</v>
      </c>
      <c r="P473" s="1" t="s">
        <v>26</v>
      </c>
      <c r="Q473">
        <v>4.4999031758326875E-2</v>
      </c>
    </row>
    <row r="474" spans="1:17">
      <c r="A474" s="1" t="s">
        <v>352</v>
      </c>
      <c r="B474" s="1" t="s">
        <v>12</v>
      </c>
      <c r="C474" s="9">
        <v>45765</v>
      </c>
      <c r="D474" s="1" t="s">
        <v>78</v>
      </c>
      <c r="E474" s="1" t="s">
        <v>73</v>
      </c>
      <c r="F474">
        <v>1265</v>
      </c>
      <c r="G474">
        <v>230</v>
      </c>
      <c r="H474">
        <v>364</v>
      </c>
      <c r="I474">
        <v>1859</v>
      </c>
      <c r="J474">
        <v>41312</v>
      </c>
      <c r="K474">
        <v>4.4999031758326875E-2</v>
      </c>
      <c r="L474">
        <v>50382</v>
      </c>
      <c r="M474">
        <v>106</v>
      </c>
      <c r="N474" s="1" t="s">
        <v>9</v>
      </c>
      <c r="O474" s="1" t="s">
        <v>46</v>
      </c>
      <c r="P474" s="1" t="s">
        <v>22</v>
      </c>
      <c r="Q474">
        <v>4.4999031758326875E-2</v>
      </c>
    </row>
    <row r="475" spans="1:17">
      <c r="A475" s="1" t="s">
        <v>353</v>
      </c>
      <c r="B475" s="1" t="s">
        <v>11</v>
      </c>
      <c r="C475" s="9">
        <v>45653</v>
      </c>
      <c r="D475" s="1" t="s">
        <v>48</v>
      </c>
      <c r="E475" s="1" t="s">
        <v>71</v>
      </c>
      <c r="F475">
        <v>1436</v>
      </c>
      <c r="G475">
        <v>219</v>
      </c>
      <c r="H475">
        <v>229</v>
      </c>
      <c r="I475">
        <v>1884</v>
      </c>
      <c r="J475">
        <v>58488</v>
      </c>
      <c r="K475">
        <v>3.221173574066475E-2</v>
      </c>
      <c r="L475">
        <v>24314</v>
      </c>
      <c r="M475">
        <v>147</v>
      </c>
      <c r="N475" s="1" t="s">
        <v>23</v>
      </c>
      <c r="O475" s="1" t="s">
        <v>45</v>
      </c>
      <c r="P475" s="1" t="s">
        <v>26</v>
      </c>
      <c r="Q475">
        <v>3.221173574066475E-2</v>
      </c>
    </row>
    <row r="476" spans="1:17">
      <c r="A476" s="1" t="s">
        <v>354</v>
      </c>
      <c r="B476" s="1" t="s">
        <v>11</v>
      </c>
      <c r="C476" s="9">
        <v>45724</v>
      </c>
      <c r="D476" s="1" t="s">
        <v>53</v>
      </c>
      <c r="E476" s="1" t="s">
        <v>65</v>
      </c>
      <c r="F476">
        <v>2244</v>
      </c>
      <c r="G476">
        <v>392</v>
      </c>
      <c r="H476">
        <v>231</v>
      </c>
      <c r="I476">
        <v>2867</v>
      </c>
      <c r="J476">
        <v>25834</v>
      </c>
      <c r="K476">
        <v>0.1109777812185492</v>
      </c>
      <c r="L476">
        <v>50906</v>
      </c>
      <c r="M476">
        <v>165</v>
      </c>
      <c r="N476" s="1" t="s">
        <v>15</v>
      </c>
      <c r="O476" s="1" t="s">
        <v>45</v>
      </c>
      <c r="P476" s="1" t="s">
        <v>18</v>
      </c>
      <c r="Q476">
        <v>0.1109777812185492</v>
      </c>
    </row>
    <row r="477" spans="1:17">
      <c r="A477" s="1" t="s">
        <v>355</v>
      </c>
      <c r="B477" s="1" t="s">
        <v>17</v>
      </c>
      <c r="C477" s="9">
        <v>45736</v>
      </c>
      <c r="D477" s="1" t="s">
        <v>53</v>
      </c>
      <c r="E477" s="1" t="s">
        <v>73</v>
      </c>
      <c r="F477">
        <v>3393</v>
      </c>
      <c r="G477">
        <v>104</v>
      </c>
      <c r="H477">
        <v>79</v>
      </c>
      <c r="I477">
        <v>3576</v>
      </c>
      <c r="J477">
        <v>30025</v>
      </c>
      <c r="K477">
        <v>0.1191007493755204</v>
      </c>
      <c r="L477">
        <v>21593</v>
      </c>
      <c r="M477">
        <v>165</v>
      </c>
      <c r="N477" s="1" t="s">
        <v>19</v>
      </c>
      <c r="O477" s="1" t="s">
        <v>45</v>
      </c>
      <c r="P477" s="1" t="s">
        <v>14</v>
      </c>
      <c r="Q477">
        <v>0.1191007493755204</v>
      </c>
    </row>
    <row r="478" spans="1:17">
      <c r="A478" s="1" t="s">
        <v>355</v>
      </c>
      <c r="B478" s="1" t="s">
        <v>17</v>
      </c>
      <c r="C478" s="9">
        <v>45736</v>
      </c>
      <c r="D478" s="1" t="s">
        <v>53</v>
      </c>
      <c r="E478" s="1" t="s">
        <v>73</v>
      </c>
      <c r="F478">
        <v>3393</v>
      </c>
      <c r="G478">
        <v>104</v>
      </c>
      <c r="H478">
        <v>79</v>
      </c>
      <c r="I478">
        <v>3576</v>
      </c>
      <c r="J478">
        <v>30025</v>
      </c>
      <c r="K478">
        <v>0.1191007493755204</v>
      </c>
      <c r="L478">
        <v>21593</v>
      </c>
      <c r="M478">
        <v>165</v>
      </c>
      <c r="N478" s="1" t="s">
        <v>19</v>
      </c>
      <c r="O478" s="1" t="s">
        <v>46</v>
      </c>
      <c r="P478" s="1" t="s">
        <v>18</v>
      </c>
      <c r="Q478">
        <v>0.1191007493755204</v>
      </c>
    </row>
    <row r="479" spans="1:17">
      <c r="A479" s="1" t="s">
        <v>356</v>
      </c>
      <c r="B479" s="1" t="s">
        <v>17</v>
      </c>
      <c r="C479" s="9">
        <v>45612</v>
      </c>
      <c r="D479" s="1" t="s">
        <v>48</v>
      </c>
      <c r="E479" s="1" t="s">
        <v>51</v>
      </c>
      <c r="F479">
        <v>2901</v>
      </c>
      <c r="G479">
        <v>108</v>
      </c>
      <c r="H479">
        <v>86</v>
      </c>
      <c r="I479">
        <v>3095</v>
      </c>
      <c r="J479">
        <v>51777</v>
      </c>
      <c r="K479">
        <v>5.9775576027966085E-2</v>
      </c>
      <c r="L479">
        <v>23773</v>
      </c>
      <c r="M479">
        <v>160</v>
      </c>
      <c r="N479" s="1" t="s">
        <v>23</v>
      </c>
      <c r="O479" s="1" t="s">
        <v>45</v>
      </c>
      <c r="P479" s="1" t="s">
        <v>22</v>
      </c>
      <c r="Q479">
        <v>5.9775576027966085E-2</v>
      </c>
    </row>
    <row r="480" spans="1:17">
      <c r="A480" s="1" t="s">
        <v>357</v>
      </c>
      <c r="B480" s="1" t="s">
        <v>17</v>
      </c>
      <c r="C480" s="9">
        <v>45838</v>
      </c>
      <c r="D480" s="1" t="s">
        <v>48</v>
      </c>
      <c r="E480" s="1" t="s">
        <v>60</v>
      </c>
      <c r="F480">
        <v>2275</v>
      </c>
      <c r="G480">
        <v>285</v>
      </c>
      <c r="H480">
        <v>125</v>
      </c>
      <c r="I480">
        <v>2685</v>
      </c>
      <c r="J480">
        <v>43970</v>
      </c>
      <c r="K480">
        <v>6.1064362065044349E-2</v>
      </c>
      <c r="L480">
        <v>74761</v>
      </c>
      <c r="M480">
        <v>83</v>
      </c>
      <c r="N480" s="1" t="s">
        <v>19</v>
      </c>
      <c r="O480" s="1" t="s">
        <v>45</v>
      </c>
      <c r="P480" s="1" t="s">
        <v>18</v>
      </c>
      <c r="Q480">
        <v>6.1064362065044349E-2</v>
      </c>
    </row>
    <row r="481" spans="1:17">
      <c r="A481" s="1" t="s">
        <v>358</v>
      </c>
      <c r="B481" s="1" t="s">
        <v>17</v>
      </c>
      <c r="C481" s="9">
        <v>45303</v>
      </c>
      <c r="D481" s="1" t="s">
        <v>53</v>
      </c>
      <c r="E481" s="1" t="s">
        <v>56</v>
      </c>
      <c r="F481">
        <v>2227</v>
      </c>
      <c r="G481">
        <v>494</v>
      </c>
      <c r="H481">
        <v>161</v>
      </c>
      <c r="I481">
        <v>2882</v>
      </c>
      <c r="J481">
        <v>51651</v>
      </c>
      <c r="K481">
        <v>5.5797564422760453E-2</v>
      </c>
      <c r="L481">
        <v>68074</v>
      </c>
      <c r="M481">
        <v>240</v>
      </c>
      <c r="N481" s="1" t="s">
        <v>19</v>
      </c>
      <c r="O481" s="1" t="s">
        <v>45</v>
      </c>
      <c r="P481" s="1" t="s">
        <v>26</v>
      </c>
      <c r="Q481">
        <v>5.5797564422760453E-2</v>
      </c>
    </row>
    <row r="482" spans="1:17">
      <c r="A482" s="1" t="s">
        <v>358</v>
      </c>
      <c r="B482" s="1" t="s">
        <v>17</v>
      </c>
      <c r="C482" s="9">
        <v>45303</v>
      </c>
      <c r="D482" s="1" t="s">
        <v>53</v>
      </c>
      <c r="E482" s="1" t="s">
        <v>56</v>
      </c>
      <c r="F482">
        <v>2227</v>
      </c>
      <c r="G482">
        <v>494</v>
      </c>
      <c r="H482">
        <v>161</v>
      </c>
      <c r="I482">
        <v>2882</v>
      </c>
      <c r="J482">
        <v>51651</v>
      </c>
      <c r="K482">
        <v>5.5797564422760453E-2</v>
      </c>
      <c r="L482">
        <v>68074</v>
      </c>
      <c r="M482">
        <v>240</v>
      </c>
      <c r="N482" s="1" t="s">
        <v>19</v>
      </c>
      <c r="O482" s="1" t="s">
        <v>46</v>
      </c>
      <c r="P482" s="1" t="s">
        <v>14</v>
      </c>
      <c r="Q482">
        <v>5.5797564422760453E-2</v>
      </c>
    </row>
    <row r="483" spans="1:17">
      <c r="A483" s="1" t="s">
        <v>359</v>
      </c>
      <c r="B483" s="1" t="s">
        <v>11</v>
      </c>
      <c r="C483" s="9">
        <v>45329</v>
      </c>
      <c r="D483" s="1" t="s">
        <v>48</v>
      </c>
      <c r="E483" s="1" t="s">
        <v>58</v>
      </c>
      <c r="F483">
        <v>1883</v>
      </c>
      <c r="G483">
        <v>432</v>
      </c>
      <c r="H483">
        <v>397</v>
      </c>
      <c r="I483">
        <v>2712</v>
      </c>
      <c r="J483">
        <v>28759</v>
      </c>
      <c r="K483">
        <v>9.4300914496331587E-2</v>
      </c>
      <c r="L483">
        <v>18691</v>
      </c>
      <c r="M483">
        <v>270</v>
      </c>
      <c r="N483" s="1" t="s">
        <v>19</v>
      </c>
      <c r="O483" s="1" t="s">
        <v>45</v>
      </c>
      <c r="P483" s="1" t="s">
        <v>22</v>
      </c>
      <c r="Q483">
        <v>9.4300914496331587E-2</v>
      </c>
    </row>
    <row r="484" spans="1:17">
      <c r="A484" s="1" t="s">
        <v>359</v>
      </c>
      <c r="B484" s="1" t="s">
        <v>11</v>
      </c>
      <c r="C484" s="9">
        <v>45329</v>
      </c>
      <c r="D484" s="1" t="s">
        <v>48</v>
      </c>
      <c r="E484" s="1" t="s">
        <v>58</v>
      </c>
      <c r="F484">
        <v>1883</v>
      </c>
      <c r="G484">
        <v>432</v>
      </c>
      <c r="H484">
        <v>397</v>
      </c>
      <c r="I484">
        <v>2712</v>
      </c>
      <c r="J484">
        <v>28759</v>
      </c>
      <c r="K484">
        <v>9.4300914496331587E-2</v>
      </c>
      <c r="L484">
        <v>18691</v>
      </c>
      <c r="M484">
        <v>270</v>
      </c>
      <c r="N484" s="1" t="s">
        <v>19</v>
      </c>
      <c r="O484" s="1" t="s">
        <v>46</v>
      </c>
      <c r="P484" s="1" t="s">
        <v>18</v>
      </c>
      <c r="Q484">
        <v>9.4300914496331587E-2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2DCB-A2A3-493C-84A1-816CCF0FDE88}">
  <dimension ref="A1:P301"/>
  <sheetViews>
    <sheetView topLeftCell="A2" workbookViewId="0">
      <selection activeCell="E16" sqref="E16"/>
    </sheetView>
  </sheetViews>
  <sheetFormatPr defaultRowHeight="14.6"/>
  <cols>
    <col min="1" max="1" width="8.84375" bestFit="1" customWidth="1"/>
    <col min="2" max="2" width="10.23046875" bestFit="1" customWidth="1"/>
    <col min="3" max="3" width="10.07421875" customWidth="1"/>
    <col min="4" max="4" width="14" bestFit="1" customWidth="1"/>
    <col min="5" max="5" width="36.53515625" bestFit="1" customWidth="1"/>
    <col min="6" max="6" width="7.4609375" bestFit="1" customWidth="1"/>
    <col min="7" max="7" width="8.84375" bestFit="1" customWidth="1"/>
    <col min="8" max="8" width="12.15234375" bestFit="1" customWidth="1"/>
    <col min="9" max="9" width="17.3828125" customWidth="1"/>
    <col min="10" max="10" width="13.3828125" bestFit="1" customWidth="1"/>
    <col min="11" max="11" width="17.07421875" customWidth="1"/>
    <col min="12" max="13" width="8.3046875" bestFit="1" customWidth="1"/>
    <col min="14" max="15" width="17.07421875" bestFit="1" customWidth="1"/>
    <col min="16" max="16" width="17.3828125" bestFit="1" customWidth="1"/>
  </cols>
  <sheetData>
    <row r="1" spans="1:16">
      <c r="A1" t="s">
        <v>35</v>
      </c>
      <c r="B1" t="s">
        <v>29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s="7" t="s">
        <v>364</v>
      </c>
      <c r="J1" t="s">
        <v>42</v>
      </c>
      <c r="K1" s="7" t="s">
        <v>360</v>
      </c>
      <c r="L1" t="s">
        <v>43</v>
      </c>
      <c r="M1" t="s">
        <v>44</v>
      </c>
      <c r="N1" t="s">
        <v>45</v>
      </c>
      <c r="O1" t="s">
        <v>46</v>
      </c>
      <c r="P1" t="s">
        <v>0</v>
      </c>
    </row>
    <row r="2" spans="1:16">
      <c r="A2" s="1" t="s">
        <v>47</v>
      </c>
      <c r="B2" s="1" t="s">
        <v>11</v>
      </c>
      <c r="C2" s="2">
        <v>45781</v>
      </c>
      <c r="D2" s="1" t="s">
        <v>48</v>
      </c>
      <c r="E2" s="1" t="s">
        <v>49</v>
      </c>
      <c r="F2">
        <v>2414</v>
      </c>
      <c r="G2">
        <v>245</v>
      </c>
      <c r="H2">
        <v>137</v>
      </c>
      <c r="I2" s="5">
        <f>tblPosts[[#This Row],[Likes]]+tblPosts[[#This Row],[Shares]]+tblPosts[[#This Row],[Comments]]</f>
        <v>2796</v>
      </c>
      <c r="J2">
        <v>21181</v>
      </c>
      <c r="K2" s="4">
        <f>tblPosts[[#This Row],[Engagements]]/tblPosts[[#This Row],[Impressions]]</f>
        <v>0.13200509890939993</v>
      </c>
      <c r="L2">
        <v>45292</v>
      </c>
      <c r="M2">
        <v>133</v>
      </c>
      <c r="N2" s="1" t="s">
        <v>22</v>
      </c>
      <c r="O2" s="1" t="s">
        <v>18</v>
      </c>
      <c r="P2" s="1" t="s">
        <v>19</v>
      </c>
    </row>
    <row r="3" spans="1:16">
      <c r="A3" s="1" t="s">
        <v>50</v>
      </c>
      <c r="B3" s="1" t="s">
        <v>11</v>
      </c>
      <c r="C3" s="2">
        <v>45689</v>
      </c>
      <c r="D3" s="1" t="s">
        <v>48</v>
      </c>
      <c r="E3" s="1" t="s">
        <v>51</v>
      </c>
      <c r="F3">
        <v>1934</v>
      </c>
      <c r="G3">
        <v>210</v>
      </c>
      <c r="H3">
        <v>393</v>
      </c>
      <c r="I3" s="5">
        <f>tblPosts[[#This Row],[Likes]]+tblPosts[[#This Row],[Shares]]+tblPosts[[#This Row],[Comments]]</f>
        <v>2537</v>
      </c>
      <c r="J3">
        <v>29129</v>
      </c>
      <c r="K3" s="4">
        <f>tblPosts[[#This Row],[Engagements]]/tblPosts[[#This Row],[Impressions]]</f>
        <v>8.7095334546328396E-2</v>
      </c>
      <c r="L3">
        <v>73287</v>
      </c>
      <c r="M3">
        <v>273</v>
      </c>
      <c r="N3" s="1" t="s">
        <v>26</v>
      </c>
      <c r="O3" s="1"/>
      <c r="P3" s="1" t="s">
        <v>23</v>
      </c>
    </row>
    <row r="4" spans="1:16">
      <c r="A4" s="1" t="s">
        <v>52</v>
      </c>
      <c r="B4" s="1" t="s">
        <v>17</v>
      </c>
      <c r="C4" s="2">
        <v>45629</v>
      </c>
      <c r="D4" s="1" t="s">
        <v>53</v>
      </c>
      <c r="E4" s="1" t="s">
        <v>54</v>
      </c>
      <c r="F4">
        <v>3092</v>
      </c>
      <c r="G4">
        <v>177</v>
      </c>
      <c r="H4">
        <v>81</v>
      </c>
      <c r="I4" s="5">
        <f>tblPosts[[#This Row],[Likes]]+tblPosts[[#This Row],[Shares]]+tblPosts[[#This Row],[Comments]]</f>
        <v>3350</v>
      </c>
      <c r="J4">
        <v>47533</v>
      </c>
      <c r="K4" s="4">
        <f>tblPosts[[#This Row],[Engagements]]/tblPosts[[#This Row],[Impressions]]</f>
        <v>7.0477352576105018E-2</v>
      </c>
      <c r="L4">
        <v>29220</v>
      </c>
      <c r="M4">
        <v>121</v>
      </c>
      <c r="N4" s="1" t="s">
        <v>14</v>
      </c>
      <c r="O4" s="1" t="s">
        <v>18</v>
      </c>
      <c r="P4" s="1" t="s">
        <v>19</v>
      </c>
    </row>
    <row r="5" spans="1:16">
      <c r="A5" s="1" t="s">
        <v>55</v>
      </c>
      <c r="B5" s="1" t="s">
        <v>11</v>
      </c>
      <c r="C5" s="2">
        <v>45629</v>
      </c>
      <c r="D5" s="1" t="s">
        <v>48</v>
      </c>
      <c r="E5" s="1" t="s">
        <v>56</v>
      </c>
      <c r="F5">
        <v>3173</v>
      </c>
      <c r="G5">
        <v>229</v>
      </c>
      <c r="H5">
        <v>197</v>
      </c>
      <c r="I5" s="5">
        <f>tblPosts[[#This Row],[Likes]]+tblPosts[[#This Row],[Shares]]+tblPosts[[#This Row],[Comments]]</f>
        <v>3599</v>
      </c>
      <c r="J5">
        <v>29604</v>
      </c>
      <c r="K5" s="4">
        <f>tblPosts[[#This Row],[Engagements]]/tblPosts[[#This Row],[Impressions]]</f>
        <v>0.1215714092690177</v>
      </c>
      <c r="L5">
        <v>21809</v>
      </c>
      <c r="M5">
        <v>272</v>
      </c>
      <c r="N5" s="1" t="s">
        <v>22</v>
      </c>
      <c r="O5" s="1" t="s">
        <v>18</v>
      </c>
      <c r="P5" s="1" t="s">
        <v>19</v>
      </c>
    </row>
    <row r="6" spans="1:16">
      <c r="A6" s="1" t="s">
        <v>57</v>
      </c>
      <c r="B6" s="1" t="s">
        <v>12</v>
      </c>
      <c r="C6" s="2">
        <v>45388</v>
      </c>
      <c r="D6" s="1" t="s">
        <v>48</v>
      </c>
      <c r="E6" s="1" t="s">
        <v>58</v>
      </c>
      <c r="F6">
        <v>2748</v>
      </c>
      <c r="G6">
        <v>145</v>
      </c>
      <c r="H6">
        <v>315</v>
      </c>
      <c r="I6" s="5">
        <f>tblPosts[[#This Row],[Likes]]+tblPosts[[#This Row],[Shares]]+tblPosts[[#This Row],[Comments]]</f>
        <v>3208</v>
      </c>
      <c r="J6">
        <v>24401</v>
      </c>
      <c r="K6" s="4">
        <f>tblPosts[[#This Row],[Engagements]]/tblPosts[[#This Row],[Impressions]]</f>
        <v>0.1314700217204213</v>
      </c>
      <c r="L6">
        <v>61182</v>
      </c>
      <c r="M6">
        <v>200</v>
      </c>
      <c r="N6" s="1" t="s">
        <v>26</v>
      </c>
      <c r="O6" s="1" t="s">
        <v>13</v>
      </c>
      <c r="P6" s="1" t="s">
        <v>23</v>
      </c>
    </row>
    <row r="7" spans="1:16">
      <c r="A7" s="1" t="s">
        <v>59</v>
      </c>
      <c r="B7" s="1" t="s">
        <v>12</v>
      </c>
      <c r="C7" s="2">
        <v>45456</v>
      </c>
      <c r="D7" s="1" t="s">
        <v>48</v>
      </c>
      <c r="E7" s="1" t="s">
        <v>60</v>
      </c>
      <c r="F7">
        <v>3882</v>
      </c>
      <c r="G7">
        <v>239</v>
      </c>
      <c r="H7">
        <v>275</v>
      </c>
      <c r="I7" s="5">
        <f>tblPosts[[#This Row],[Likes]]+tblPosts[[#This Row],[Shares]]+tblPosts[[#This Row],[Comments]]</f>
        <v>4396</v>
      </c>
      <c r="J7">
        <v>58748</v>
      </c>
      <c r="K7" s="4">
        <f>tblPosts[[#This Row],[Engagements]]/tblPosts[[#This Row],[Impressions]]</f>
        <v>7.4828079253761837E-2</v>
      </c>
      <c r="L7">
        <v>44646</v>
      </c>
      <c r="M7">
        <v>149</v>
      </c>
      <c r="N7" s="1" t="s">
        <v>26</v>
      </c>
      <c r="O7" s="1" t="s">
        <v>13</v>
      </c>
      <c r="P7" s="1" t="s">
        <v>23</v>
      </c>
    </row>
    <row r="8" spans="1:16">
      <c r="A8" s="1" t="s">
        <v>61</v>
      </c>
      <c r="B8" s="1" t="s">
        <v>17</v>
      </c>
      <c r="C8" s="2">
        <v>45645</v>
      </c>
      <c r="D8" s="1" t="s">
        <v>53</v>
      </c>
      <c r="E8" s="1" t="s">
        <v>62</v>
      </c>
      <c r="F8">
        <v>4674</v>
      </c>
      <c r="G8">
        <v>409</v>
      </c>
      <c r="H8">
        <v>327</v>
      </c>
      <c r="I8" s="5">
        <f>tblPosts[[#This Row],[Likes]]+tblPosts[[#This Row],[Shares]]+tblPosts[[#This Row],[Comments]]</f>
        <v>5410</v>
      </c>
      <c r="J8">
        <v>20756</v>
      </c>
      <c r="K8" s="4">
        <f>tblPosts[[#This Row],[Engagements]]/tblPosts[[#This Row],[Impressions]]</f>
        <v>0.26064752360763155</v>
      </c>
      <c r="L8">
        <v>63599</v>
      </c>
      <c r="M8">
        <v>212</v>
      </c>
      <c r="N8" s="1" t="s">
        <v>22</v>
      </c>
      <c r="O8" s="1" t="s">
        <v>18</v>
      </c>
      <c r="P8" s="1" t="s">
        <v>19</v>
      </c>
    </row>
    <row r="9" spans="1:16">
      <c r="A9" s="1" t="s">
        <v>63</v>
      </c>
      <c r="B9" s="1" t="s">
        <v>17</v>
      </c>
      <c r="C9" s="2">
        <v>45421</v>
      </c>
      <c r="D9" s="1" t="s">
        <v>53</v>
      </c>
      <c r="E9" s="1" t="s">
        <v>56</v>
      </c>
      <c r="F9">
        <v>1428</v>
      </c>
      <c r="G9">
        <v>347</v>
      </c>
      <c r="H9">
        <v>67</v>
      </c>
      <c r="I9" s="5">
        <f>tblPosts[[#This Row],[Likes]]+tblPosts[[#This Row],[Shares]]+tblPosts[[#This Row],[Comments]]</f>
        <v>1842</v>
      </c>
      <c r="J9">
        <v>21148</v>
      </c>
      <c r="K9" s="4">
        <f>tblPosts[[#This Row],[Engagements]]/tblPosts[[#This Row],[Impressions]]</f>
        <v>8.7100435029317191E-2</v>
      </c>
      <c r="L9">
        <v>19712</v>
      </c>
      <c r="M9">
        <v>120</v>
      </c>
      <c r="N9" s="1" t="s">
        <v>26</v>
      </c>
      <c r="O9" s="1" t="s">
        <v>14</v>
      </c>
      <c r="P9" s="1" t="s">
        <v>19</v>
      </c>
    </row>
    <row r="10" spans="1:16">
      <c r="A10" s="1" t="s">
        <v>64</v>
      </c>
      <c r="B10" s="1" t="s">
        <v>17</v>
      </c>
      <c r="C10" s="2">
        <v>45823</v>
      </c>
      <c r="D10" s="1" t="s">
        <v>48</v>
      </c>
      <c r="E10" s="1" t="s">
        <v>65</v>
      </c>
      <c r="F10">
        <v>4432</v>
      </c>
      <c r="G10">
        <v>223</v>
      </c>
      <c r="H10">
        <v>299</v>
      </c>
      <c r="I10" s="5">
        <f>tblPosts[[#This Row],[Likes]]+tblPosts[[#This Row],[Shares]]+tblPosts[[#This Row],[Comments]]</f>
        <v>4954</v>
      </c>
      <c r="J10">
        <v>59016</v>
      </c>
      <c r="K10" s="4">
        <f>tblPosts[[#This Row],[Engagements]]/tblPosts[[#This Row],[Impressions]]</f>
        <v>8.3943337400027115E-2</v>
      </c>
      <c r="L10">
        <v>21742</v>
      </c>
      <c r="M10">
        <v>171</v>
      </c>
      <c r="N10" s="1" t="s">
        <v>18</v>
      </c>
      <c r="O10" s="1"/>
      <c r="P10" s="1" t="s">
        <v>19</v>
      </c>
    </row>
    <row r="11" spans="1:16">
      <c r="A11" s="1" t="s">
        <v>66</v>
      </c>
      <c r="B11" s="1" t="s">
        <v>17</v>
      </c>
      <c r="C11" s="2">
        <v>45630</v>
      </c>
      <c r="D11" s="1" t="s">
        <v>48</v>
      </c>
      <c r="E11" s="1" t="s">
        <v>56</v>
      </c>
      <c r="F11">
        <v>2357</v>
      </c>
      <c r="G11">
        <v>274</v>
      </c>
      <c r="H11">
        <v>172</v>
      </c>
      <c r="I11" s="5">
        <f>tblPosts[[#This Row],[Likes]]+tblPosts[[#This Row],[Shares]]+tblPosts[[#This Row],[Comments]]</f>
        <v>2803</v>
      </c>
      <c r="J11">
        <v>21566</v>
      </c>
      <c r="K11" s="4">
        <f>tblPosts[[#This Row],[Engagements]]/tblPosts[[#This Row],[Impressions]]</f>
        <v>0.12997310581470833</v>
      </c>
      <c r="L11">
        <v>66829</v>
      </c>
      <c r="M11">
        <v>284</v>
      </c>
      <c r="N11" s="1" t="s">
        <v>18</v>
      </c>
      <c r="O11" s="1"/>
      <c r="P11" s="1" t="s">
        <v>19</v>
      </c>
    </row>
    <row r="12" spans="1:16">
      <c r="A12" s="1" t="s">
        <v>67</v>
      </c>
      <c r="B12" s="1" t="s">
        <v>17</v>
      </c>
      <c r="C12" s="2">
        <v>45357</v>
      </c>
      <c r="D12" s="1" t="s">
        <v>48</v>
      </c>
      <c r="E12" s="1" t="s">
        <v>49</v>
      </c>
      <c r="F12">
        <v>1971</v>
      </c>
      <c r="G12">
        <v>370</v>
      </c>
      <c r="H12">
        <v>306</v>
      </c>
      <c r="I12" s="5">
        <f>tblPosts[[#This Row],[Likes]]+tblPosts[[#This Row],[Shares]]+tblPosts[[#This Row],[Comments]]</f>
        <v>2647</v>
      </c>
      <c r="J12">
        <v>31316</v>
      </c>
      <c r="K12" s="4">
        <f>tblPosts[[#This Row],[Engagements]]/tblPosts[[#This Row],[Impressions]]</f>
        <v>8.4525482181632389E-2</v>
      </c>
      <c r="L12">
        <v>27897</v>
      </c>
      <c r="M12">
        <v>88</v>
      </c>
      <c r="N12" s="1" t="s">
        <v>22</v>
      </c>
      <c r="O12" s="1"/>
      <c r="P12" s="1" t="s">
        <v>23</v>
      </c>
    </row>
    <row r="13" spans="1:16">
      <c r="A13" s="1" t="s">
        <v>68</v>
      </c>
      <c r="B13" s="1" t="s">
        <v>11</v>
      </c>
      <c r="C13" s="2">
        <v>45426</v>
      </c>
      <c r="D13" s="1" t="s">
        <v>48</v>
      </c>
      <c r="E13" s="1" t="s">
        <v>49</v>
      </c>
      <c r="F13">
        <v>1485</v>
      </c>
      <c r="G13">
        <v>353</v>
      </c>
      <c r="H13">
        <v>244</v>
      </c>
      <c r="I13" s="5">
        <f>tblPosts[[#This Row],[Likes]]+tblPosts[[#This Row],[Shares]]+tblPosts[[#This Row],[Comments]]</f>
        <v>2082</v>
      </c>
      <c r="J13">
        <v>38419</v>
      </c>
      <c r="K13" s="4">
        <f>tblPosts[[#This Row],[Engagements]]/tblPosts[[#This Row],[Impressions]]</f>
        <v>5.4191936281527367E-2</v>
      </c>
      <c r="L13">
        <v>38556</v>
      </c>
      <c r="M13">
        <v>86</v>
      </c>
      <c r="N13" s="1" t="s">
        <v>22</v>
      </c>
      <c r="O13" s="1" t="s">
        <v>18</v>
      </c>
      <c r="P13" s="1" t="s">
        <v>19</v>
      </c>
    </row>
    <row r="14" spans="1:16">
      <c r="A14" s="1" t="s">
        <v>69</v>
      </c>
      <c r="B14" s="1" t="s">
        <v>17</v>
      </c>
      <c r="C14" s="2">
        <v>45826</v>
      </c>
      <c r="D14" s="1" t="s">
        <v>53</v>
      </c>
      <c r="E14" s="1" t="s">
        <v>49</v>
      </c>
      <c r="F14">
        <v>3956</v>
      </c>
      <c r="G14">
        <v>319</v>
      </c>
      <c r="H14">
        <v>61</v>
      </c>
      <c r="I14" s="5">
        <f>tblPosts[[#This Row],[Likes]]+tblPosts[[#This Row],[Shares]]+tblPosts[[#This Row],[Comments]]</f>
        <v>4336</v>
      </c>
      <c r="J14">
        <v>58162</v>
      </c>
      <c r="K14" s="4">
        <f>tblPosts[[#This Row],[Engagements]]/tblPosts[[#This Row],[Impressions]]</f>
        <v>7.4550393727863554E-2</v>
      </c>
      <c r="L14">
        <v>28720</v>
      </c>
      <c r="M14">
        <v>213</v>
      </c>
      <c r="N14" s="1" t="s">
        <v>14</v>
      </c>
      <c r="O14" s="1" t="s">
        <v>18</v>
      </c>
      <c r="P14" s="1" t="s">
        <v>19</v>
      </c>
    </row>
    <row r="15" spans="1:16">
      <c r="A15" s="1" t="s">
        <v>70</v>
      </c>
      <c r="B15" s="1" t="s">
        <v>17</v>
      </c>
      <c r="C15" s="2">
        <v>45573</v>
      </c>
      <c r="D15" s="1" t="s">
        <v>48</v>
      </c>
      <c r="E15" s="1" t="s">
        <v>71</v>
      </c>
      <c r="F15">
        <v>2460</v>
      </c>
      <c r="G15">
        <v>409</v>
      </c>
      <c r="H15">
        <v>253</v>
      </c>
      <c r="I15" s="5">
        <f>tblPosts[[#This Row],[Likes]]+tblPosts[[#This Row],[Shares]]+tblPosts[[#This Row],[Comments]]</f>
        <v>3122</v>
      </c>
      <c r="J15">
        <v>36702</v>
      </c>
      <c r="K15" s="4">
        <f>tblPosts[[#This Row],[Engagements]]/tblPosts[[#This Row],[Impressions]]</f>
        <v>8.5063484278785892E-2</v>
      </c>
      <c r="L15">
        <v>46122</v>
      </c>
      <c r="M15">
        <v>264</v>
      </c>
      <c r="N15" s="1" t="s">
        <v>18</v>
      </c>
      <c r="O15" s="1"/>
      <c r="P15" s="1" t="s">
        <v>19</v>
      </c>
    </row>
    <row r="16" spans="1:16">
      <c r="A16" s="1" t="s">
        <v>72</v>
      </c>
      <c r="B16" s="1" t="s">
        <v>17</v>
      </c>
      <c r="C16" s="2">
        <v>45418</v>
      </c>
      <c r="D16" s="1" t="s">
        <v>48</v>
      </c>
      <c r="E16" s="1" t="s">
        <v>73</v>
      </c>
      <c r="F16">
        <v>3476</v>
      </c>
      <c r="G16">
        <v>355</v>
      </c>
      <c r="H16">
        <v>396</v>
      </c>
      <c r="I16" s="5">
        <f>tblPosts[[#This Row],[Likes]]+tblPosts[[#This Row],[Shares]]+tblPosts[[#This Row],[Comments]]</f>
        <v>4227</v>
      </c>
      <c r="J16">
        <v>37492</v>
      </c>
      <c r="K16" s="4">
        <f>tblPosts[[#This Row],[Engagements]]/tblPosts[[#This Row],[Impressions]]</f>
        <v>0.11274405206444041</v>
      </c>
      <c r="L16">
        <v>27285</v>
      </c>
      <c r="M16">
        <v>179</v>
      </c>
      <c r="N16" s="1" t="s">
        <v>18</v>
      </c>
      <c r="O16" s="1"/>
      <c r="P16" s="1" t="s">
        <v>19</v>
      </c>
    </row>
    <row r="17" spans="1:16">
      <c r="A17" s="1" t="s">
        <v>74</v>
      </c>
      <c r="B17" s="1" t="s">
        <v>17</v>
      </c>
      <c r="C17" s="2">
        <v>45655</v>
      </c>
      <c r="D17" s="1" t="s">
        <v>53</v>
      </c>
      <c r="E17" s="1" t="s">
        <v>54</v>
      </c>
      <c r="F17">
        <v>4049</v>
      </c>
      <c r="G17">
        <v>377</v>
      </c>
      <c r="H17">
        <v>94</v>
      </c>
      <c r="I17" s="5">
        <f>tblPosts[[#This Row],[Likes]]+tblPosts[[#This Row],[Shares]]+tblPosts[[#This Row],[Comments]]</f>
        <v>4520</v>
      </c>
      <c r="J17">
        <v>48182</v>
      </c>
      <c r="K17" s="4">
        <f>tblPosts[[#This Row],[Engagements]]/tblPosts[[#This Row],[Impressions]]</f>
        <v>9.3810966751068869E-2</v>
      </c>
      <c r="L17">
        <v>42875</v>
      </c>
      <c r="M17">
        <v>172</v>
      </c>
      <c r="N17" s="1" t="s">
        <v>14</v>
      </c>
      <c r="O17" s="1" t="s">
        <v>18</v>
      </c>
      <c r="P17" s="1" t="s">
        <v>19</v>
      </c>
    </row>
    <row r="18" spans="1:16">
      <c r="A18" s="1" t="s">
        <v>75</v>
      </c>
      <c r="B18" s="1" t="s">
        <v>17</v>
      </c>
      <c r="C18" s="2">
        <v>45453</v>
      </c>
      <c r="D18" s="1" t="s">
        <v>48</v>
      </c>
      <c r="E18" s="1" t="s">
        <v>60</v>
      </c>
      <c r="F18">
        <v>1514</v>
      </c>
      <c r="G18">
        <v>164</v>
      </c>
      <c r="H18">
        <v>275</v>
      </c>
      <c r="I18" s="5">
        <f>tblPosts[[#This Row],[Likes]]+tblPosts[[#This Row],[Shares]]+tblPosts[[#This Row],[Comments]]</f>
        <v>1953</v>
      </c>
      <c r="J18">
        <v>41364</v>
      </c>
      <c r="K18" s="4">
        <f>tblPosts[[#This Row],[Engagements]]/tblPosts[[#This Row],[Impressions]]</f>
        <v>4.7214969538729328E-2</v>
      </c>
      <c r="L18">
        <v>44389</v>
      </c>
      <c r="M18">
        <v>83</v>
      </c>
      <c r="N18" s="1" t="s">
        <v>18</v>
      </c>
      <c r="O18" s="1"/>
      <c r="P18" s="1" t="s">
        <v>19</v>
      </c>
    </row>
    <row r="19" spans="1:16">
      <c r="A19" s="1" t="s">
        <v>76</v>
      </c>
      <c r="B19" s="1" t="s">
        <v>11</v>
      </c>
      <c r="C19" s="2">
        <v>45325</v>
      </c>
      <c r="D19" s="1" t="s">
        <v>53</v>
      </c>
      <c r="E19" s="1" t="s">
        <v>58</v>
      </c>
      <c r="F19">
        <v>4281</v>
      </c>
      <c r="G19">
        <v>101</v>
      </c>
      <c r="H19">
        <v>163</v>
      </c>
      <c r="I19" s="5">
        <f>tblPosts[[#This Row],[Likes]]+tblPosts[[#This Row],[Shares]]+tblPosts[[#This Row],[Comments]]</f>
        <v>4545</v>
      </c>
      <c r="J19">
        <v>32278</v>
      </c>
      <c r="K19" s="4">
        <f>tblPosts[[#This Row],[Engagements]]/tblPosts[[#This Row],[Impressions]]</f>
        <v>0.1408079806679472</v>
      </c>
      <c r="L19">
        <v>53382</v>
      </c>
      <c r="M19">
        <v>235</v>
      </c>
      <c r="N19" s="1" t="s">
        <v>18</v>
      </c>
      <c r="O19" s="1"/>
      <c r="P19" s="1" t="s">
        <v>15</v>
      </c>
    </row>
    <row r="20" spans="1:16">
      <c r="A20" s="1" t="s">
        <v>77</v>
      </c>
      <c r="B20" s="1" t="s">
        <v>12</v>
      </c>
      <c r="C20" s="2">
        <v>45458</v>
      </c>
      <c r="D20" s="1" t="s">
        <v>78</v>
      </c>
      <c r="E20" s="1" t="s">
        <v>62</v>
      </c>
      <c r="F20">
        <v>1751</v>
      </c>
      <c r="G20">
        <v>143</v>
      </c>
      <c r="H20">
        <v>151</v>
      </c>
      <c r="I20" s="5">
        <f>tblPosts[[#This Row],[Likes]]+tblPosts[[#This Row],[Shares]]+tblPosts[[#This Row],[Comments]]</f>
        <v>2045</v>
      </c>
      <c r="J20">
        <v>31826</v>
      </c>
      <c r="K20" s="4">
        <f>tblPosts[[#This Row],[Engagements]]/tblPosts[[#This Row],[Impressions]]</f>
        <v>6.4255640042732362E-2</v>
      </c>
      <c r="L20">
        <v>47729</v>
      </c>
      <c r="M20">
        <v>95</v>
      </c>
      <c r="N20" s="1" t="s">
        <v>26</v>
      </c>
      <c r="O20" s="1" t="s">
        <v>22</v>
      </c>
      <c r="P20" s="1" t="s">
        <v>9</v>
      </c>
    </row>
    <row r="21" spans="1:16">
      <c r="A21" s="1" t="s">
        <v>79</v>
      </c>
      <c r="B21" s="1" t="s">
        <v>11</v>
      </c>
      <c r="C21" s="2">
        <v>45478</v>
      </c>
      <c r="D21" s="1" t="s">
        <v>48</v>
      </c>
      <c r="E21" s="1" t="s">
        <v>73</v>
      </c>
      <c r="F21">
        <v>3753</v>
      </c>
      <c r="G21">
        <v>411</v>
      </c>
      <c r="H21">
        <v>308</v>
      </c>
      <c r="I21" s="5">
        <f>tblPosts[[#This Row],[Likes]]+tblPosts[[#This Row],[Shares]]+tblPosts[[#This Row],[Comments]]</f>
        <v>4472</v>
      </c>
      <c r="J21">
        <v>29138</v>
      </c>
      <c r="K21" s="4">
        <f>tblPosts[[#This Row],[Engagements]]/tblPosts[[#This Row],[Impressions]]</f>
        <v>0.15347655981879332</v>
      </c>
      <c r="L21">
        <v>27678</v>
      </c>
      <c r="M21">
        <v>90</v>
      </c>
      <c r="N21" s="1" t="s">
        <v>26</v>
      </c>
      <c r="O21" s="1"/>
      <c r="P21" s="1" t="s">
        <v>23</v>
      </c>
    </row>
    <row r="22" spans="1:16">
      <c r="A22" s="1" t="s">
        <v>80</v>
      </c>
      <c r="B22" s="1" t="s">
        <v>11</v>
      </c>
      <c r="C22" s="2">
        <v>45603</v>
      </c>
      <c r="D22" s="1" t="s">
        <v>53</v>
      </c>
      <c r="E22" s="1" t="s">
        <v>56</v>
      </c>
      <c r="F22">
        <v>1678</v>
      </c>
      <c r="G22">
        <v>423</v>
      </c>
      <c r="H22">
        <v>323</v>
      </c>
      <c r="I22" s="5">
        <f>tblPosts[[#This Row],[Likes]]+tblPosts[[#This Row],[Shares]]+tblPosts[[#This Row],[Comments]]</f>
        <v>2424</v>
      </c>
      <c r="J22">
        <v>55668</v>
      </c>
      <c r="K22" s="4">
        <f>tblPosts[[#This Row],[Engagements]]/tblPosts[[#This Row],[Impressions]]</f>
        <v>4.3543867212761371E-2</v>
      </c>
      <c r="L22">
        <v>37945</v>
      </c>
      <c r="M22">
        <v>230</v>
      </c>
      <c r="N22" s="1" t="s">
        <v>18</v>
      </c>
      <c r="O22" s="1"/>
      <c r="P22" s="1" t="s">
        <v>15</v>
      </c>
    </row>
    <row r="23" spans="1:16">
      <c r="A23" s="1" t="s">
        <v>81</v>
      </c>
      <c r="B23" s="1" t="s">
        <v>11</v>
      </c>
      <c r="C23" s="2">
        <v>45823</v>
      </c>
      <c r="D23" s="1" t="s">
        <v>48</v>
      </c>
      <c r="E23" s="1" t="s">
        <v>60</v>
      </c>
      <c r="F23">
        <v>4896</v>
      </c>
      <c r="G23">
        <v>466</v>
      </c>
      <c r="H23">
        <v>233</v>
      </c>
      <c r="I23" s="5">
        <f>tblPosts[[#This Row],[Likes]]+tblPosts[[#This Row],[Shares]]+tblPosts[[#This Row],[Comments]]</f>
        <v>5595</v>
      </c>
      <c r="J23">
        <v>28621</v>
      </c>
      <c r="K23" s="4">
        <f>tblPosts[[#This Row],[Engagements]]/tblPosts[[#This Row],[Impressions]]</f>
        <v>0.19548583208133888</v>
      </c>
      <c r="L23">
        <v>34270</v>
      </c>
      <c r="M23">
        <v>84</v>
      </c>
      <c r="N23" s="1" t="s">
        <v>22</v>
      </c>
      <c r="O23" s="1" t="s">
        <v>18</v>
      </c>
      <c r="P23" s="1" t="s">
        <v>19</v>
      </c>
    </row>
    <row r="24" spans="1:16">
      <c r="A24" s="1" t="s">
        <v>82</v>
      </c>
      <c r="B24" s="1" t="s">
        <v>12</v>
      </c>
      <c r="C24" s="2">
        <v>45452</v>
      </c>
      <c r="D24" s="1" t="s">
        <v>78</v>
      </c>
      <c r="E24" s="1" t="s">
        <v>71</v>
      </c>
      <c r="F24">
        <v>2786</v>
      </c>
      <c r="G24">
        <v>368</v>
      </c>
      <c r="H24">
        <v>208</v>
      </c>
      <c r="I24" s="5">
        <f>tblPosts[[#This Row],[Likes]]+tblPosts[[#This Row],[Shares]]+tblPosts[[#This Row],[Comments]]</f>
        <v>3362</v>
      </c>
      <c r="J24">
        <v>42000</v>
      </c>
      <c r="K24" s="4">
        <f>tblPosts[[#This Row],[Engagements]]/tblPosts[[#This Row],[Impressions]]</f>
        <v>8.0047619047619048E-2</v>
      </c>
      <c r="L24">
        <v>39967</v>
      </c>
      <c r="M24">
        <v>103</v>
      </c>
      <c r="N24" s="1" t="s">
        <v>26</v>
      </c>
      <c r="O24" s="1" t="s">
        <v>22</v>
      </c>
      <c r="P24" s="1" t="s">
        <v>9</v>
      </c>
    </row>
    <row r="25" spans="1:16">
      <c r="A25" s="1" t="s">
        <v>83</v>
      </c>
      <c r="B25" s="1" t="s">
        <v>17</v>
      </c>
      <c r="C25" s="2">
        <v>45583</v>
      </c>
      <c r="D25" s="1" t="s">
        <v>48</v>
      </c>
      <c r="E25" s="1" t="s">
        <v>54</v>
      </c>
      <c r="F25">
        <v>2607</v>
      </c>
      <c r="G25">
        <v>379</v>
      </c>
      <c r="H25">
        <v>180</v>
      </c>
      <c r="I25" s="5">
        <f>tblPosts[[#This Row],[Likes]]+tblPosts[[#This Row],[Shares]]+tblPosts[[#This Row],[Comments]]</f>
        <v>3166</v>
      </c>
      <c r="J25">
        <v>28712</v>
      </c>
      <c r="K25" s="4">
        <f>tblPosts[[#This Row],[Engagements]]/tblPosts[[#This Row],[Impressions]]</f>
        <v>0.11026748397882419</v>
      </c>
      <c r="L25">
        <v>61620</v>
      </c>
      <c r="M25">
        <v>174</v>
      </c>
      <c r="N25" s="1" t="s">
        <v>22</v>
      </c>
      <c r="O25" s="1"/>
      <c r="P25" s="1" t="s">
        <v>23</v>
      </c>
    </row>
    <row r="26" spans="1:16">
      <c r="A26" s="1" t="s">
        <v>84</v>
      </c>
      <c r="B26" s="1" t="s">
        <v>12</v>
      </c>
      <c r="C26" s="2">
        <v>45575</v>
      </c>
      <c r="D26" s="1" t="s">
        <v>78</v>
      </c>
      <c r="E26" s="1" t="s">
        <v>71</v>
      </c>
      <c r="F26">
        <v>4013</v>
      </c>
      <c r="G26">
        <v>320</v>
      </c>
      <c r="H26">
        <v>92</v>
      </c>
      <c r="I26" s="5">
        <f>tblPosts[[#This Row],[Likes]]+tblPosts[[#This Row],[Shares]]+tblPosts[[#This Row],[Comments]]</f>
        <v>4425</v>
      </c>
      <c r="J26">
        <v>54605</v>
      </c>
      <c r="K26" s="4">
        <f>tblPosts[[#This Row],[Engagements]]/tblPosts[[#This Row],[Impressions]]</f>
        <v>8.1036535115831879E-2</v>
      </c>
      <c r="L26">
        <v>60169</v>
      </c>
      <c r="M26">
        <v>232</v>
      </c>
      <c r="N26" s="1" t="s">
        <v>26</v>
      </c>
      <c r="O26" s="1" t="s">
        <v>22</v>
      </c>
      <c r="P26" s="1" t="s">
        <v>9</v>
      </c>
    </row>
    <row r="27" spans="1:16">
      <c r="A27" s="1" t="s">
        <v>85</v>
      </c>
      <c r="B27" s="1" t="s">
        <v>17</v>
      </c>
      <c r="C27" s="2">
        <v>45791</v>
      </c>
      <c r="D27" s="1" t="s">
        <v>53</v>
      </c>
      <c r="E27" s="1" t="s">
        <v>71</v>
      </c>
      <c r="F27">
        <v>2707</v>
      </c>
      <c r="G27">
        <v>103</v>
      </c>
      <c r="H27">
        <v>51</v>
      </c>
      <c r="I27" s="5">
        <f>tblPosts[[#This Row],[Likes]]+tblPosts[[#This Row],[Shares]]+tblPosts[[#This Row],[Comments]]</f>
        <v>2861</v>
      </c>
      <c r="J27">
        <v>55302</v>
      </c>
      <c r="K27" s="4">
        <f>tblPosts[[#This Row],[Engagements]]/tblPosts[[#This Row],[Impressions]]</f>
        <v>5.173411449857148E-2</v>
      </c>
      <c r="L27">
        <v>18801</v>
      </c>
      <c r="M27">
        <v>147</v>
      </c>
      <c r="N27" s="1" t="s">
        <v>26</v>
      </c>
      <c r="O27" s="1" t="s">
        <v>14</v>
      </c>
      <c r="P27" s="1" t="s">
        <v>19</v>
      </c>
    </row>
    <row r="28" spans="1:16">
      <c r="A28" s="1" t="s">
        <v>86</v>
      </c>
      <c r="B28" s="1" t="s">
        <v>11</v>
      </c>
      <c r="C28" s="2">
        <v>45625</v>
      </c>
      <c r="D28" s="1" t="s">
        <v>48</v>
      </c>
      <c r="E28" s="1" t="s">
        <v>60</v>
      </c>
      <c r="F28">
        <v>2824</v>
      </c>
      <c r="G28">
        <v>425</v>
      </c>
      <c r="H28">
        <v>274</v>
      </c>
      <c r="I28" s="5">
        <f>tblPosts[[#This Row],[Likes]]+tblPosts[[#This Row],[Shares]]+tblPosts[[#This Row],[Comments]]</f>
        <v>3523</v>
      </c>
      <c r="J28">
        <v>31004</v>
      </c>
      <c r="K28" s="4">
        <f>tblPosts[[#This Row],[Engagements]]/tblPosts[[#This Row],[Impressions]]</f>
        <v>0.11363049929041415</v>
      </c>
      <c r="L28">
        <v>53488</v>
      </c>
      <c r="M28">
        <v>268</v>
      </c>
      <c r="N28" s="1" t="s">
        <v>22</v>
      </c>
      <c r="O28" s="1" t="s">
        <v>18</v>
      </c>
      <c r="P28" s="1" t="s">
        <v>19</v>
      </c>
    </row>
    <row r="29" spans="1:16">
      <c r="A29" s="1" t="s">
        <v>87</v>
      </c>
      <c r="B29" s="1" t="s">
        <v>12</v>
      </c>
      <c r="C29" s="2">
        <v>45356</v>
      </c>
      <c r="D29" s="1" t="s">
        <v>78</v>
      </c>
      <c r="E29" s="1" t="s">
        <v>51</v>
      </c>
      <c r="F29">
        <v>3558</v>
      </c>
      <c r="G29">
        <v>314</v>
      </c>
      <c r="H29">
        <v>199</v>
      </c>
      <c r="I29" s="5">
        <f>tblPosts[[#This Row],[Likes]]+tblPosts[[#This Row],[Shares]]+tblPosts[[#This Row],[Comments]]</f>
        <v>4071</v>
      </c>
      <c r="J29">
        <v>49612</v>
      </c>
      <c r="K29" s="4">
        <f>tblPosts[[#This Row],[Engagements]]/tblPosts[[#This Row],[Impressions]]</f>
        <v>8.205676046117874E-2</v>
      </c>
      <c r="L29">
        <v>53929</v>
      </c>
      <c r="M29">
        <v>206</v>
      </c>
      <c r="N29" s="1" t="s">
        <v>26</v>
      </c>
      <c r="O29" s="1" t="s">
        <v>22</v>
      </c>
      <c r="P29" s="1" t="s">
        <v>9</v>
      </c>
    </row>
    <row r="30" spans="1:16">
      <c r="A30" s="1" t="s">
        <v>88</v>
      </c>
      <c r="B30" s="1" t="s">
        <v>17</v>
      </c>
      <c r="C30" s="2">
        <v>45734</v>
      </c>
      <c r="D30" s="1" t="s">
        <v>53</v>
      </c>
      <c r="E30" s="1" t="s">
        <v>51</v>
      </c>
      <c r="F30">
        <v>3418</v>
      </c>
      <c r="G30">
        <v>188</v>
      </c>
      <c r="H30">
        <v>387</v>
      </c>
      <c r="I30" s="5">
        <f>tblPosts[[#This Row],[Likes]]+tblPosts[[#This Row],[Shares]]+tblPosts[[#This Row],[Comments]]</f>
        <v>3993</v>
      </c>
      <c r="J30">
        <v>57431</v>
      </c>
      <c r="K30" s="4">
        <f>tblPosts[[#This Row],[Engagements]]/tblPosts[[#This Row],[Impressions]]</f>
        <v>6.9526910553533799E-2</v>
      </c>
      <c r="L30">
        <v>36933</v>
      </c>
      <c r="M30">
        <v>202</v>
      </c>
      <c r="N30" s="1" t="s">
        <v>14</v>
      </c>
      <c r="O30" s="1" t="s">
        <v>18</v>
      </c>
      <c r="P30" s="1" t="s">
        <v>19</v>
      </c>
    </row>
    <row r="31" spans="1:16">
      <c r="A31" s="1" t="s">
        <v>89</v>
      </c>
      <c r="B31" s="1" t="s">
        <v>17</v>
      </c>
      <c r="C31" s="2">
        <v>45773</v>
      </c>
      <c r="D31" s="1" t="s">
        <v>48</v>
      </c>
      <c r="E31" s="1" t="s">
        <v>49</v>
      </c>
      <c r="F31">
        <v>2411</v>
      </c>
      <c r="G31">
        <v>194</v>
      </c>
      <c r="H31">
        <v>168</v>
      </c>
      <c r="I31" s="5">
        <f>tblPosts[[#This Row],[Likes]]+tblPosts[[#This Row],[Shares]]+tblPosts[[#This Row],[Comments]]</f>
        <v>2773</v>
      </c>
      <c r="J31">
        <v>26665</v>
      </c>
      <c r="K31" s="4">
        <f>tblPosts[[#This Row],[Engagements]]/tblPosts[[#This Row],[Impressions]]</f>
        <v>0.10399399962497656</v>
      </c>
      <c r="L31">
        <v>71699</v>
      </c>
      <c r="M31">
        <v>197</v>
      </c>
      <c r="N31" s="1" t="s">
        <v>18</v>
      </c>
      <c r="O31" s="1"/>
      <c r="P31" s="1" t="s">
        <v>19</v>
      </c>
    </row>
    <row r="32" spans="1:16">
      <c r="A32" s="1" t="s">
        <v>90</v>
      </c>
      <c r="B32" s="1" t="s">
        <v>11</v>
      </c>
      <c r="C32" s="2">
        <v>45658</v>
      </c>
      <c r="D32" s="1" t="s">
        <v>48</v>
      </c>
      <c r="E32" s="1" t="s">
        <v>54</v>
      </c>
      <c r="F32">
        <v>4036</v>
      </c>
      <c r="G32">
        <v>112</v>
      </c>
      <c r="H32">
        <v>382</v>
      </c>
      <c r="I32" s="5">
        <f>tblPosts[[#This Row],[Likes]]+tblPosts[[#This Row],[Shares]]+tblPosts[[#This Row],[Comments]]</f>
        <v>4530</v>
      </c>
      <c r="J32">
        <v>56284</v>
      </c>
      <c r="K32" s="4">
        <f>tblPosts[[#This Row],[Engagements]]/tblPosts[[#This Row],[Impressions]]</f>
        <v>8.0484684812735408E-2</v>
      </c>
      <c r="L32">
        <v>29440</v>
      </c>
      <c r="M32">
        <v>279</v>
      </c>
      <c r="N32" s="1" t="s">
        <v>22</v>
      </c>
      <c r="O32" s="1" t="s">
        <v>18</v>
      </c>
      <c r="P32" s="1" t="s">
        <v>19</v>
      </c>
    </row>
    <row r="33" spans="1:16">
      <c r="A33" s="1" t="s">
        <v>91</v>
      </c>
      <c r="B33" s="1" t="s">
        <v>17</v>
      </c>
      <c r="C33" s="2">
        <v>45419</v>
      </c>
      <c r="D33" s="1" t="s">
        <v>53</v>
      </c>
      <c r="E33" s="1" t="s">
        <v>51</v>
      </c>
      <c r="F33">
        <v>2776</v>
      </c>
      <c r="G33">
        <v>307</v>
      </c>
      <c r="H33">
        <v>178</v>
      </c>
      <c r="I33" s="5">
        <f>tblPosts[[#This Row],[Likes]]+tblPosts[[#This Row],[Shares]]+tblPosts[[#This Row],[Comments]]</f>
        <v>3261</v>
      </c>
      <c r="J33">
        <v>43365</v>
      </c>
      <c r="K33" s="4">
        <f>tblPosts[[#This Row],[Engagements]]/tblPosts[[#This Row],[Impressions]]</f>
        <v>7.519889311656866E-2</v>
      </c>
      <c r="L33">
        <v>48408</v>
      </c>
      <c r="M33">
        <v>138</v>
      </c>
      <c r="N33" s="1" t="s">
        <v>22</v>
      </c>
      <c r="O33" s="1" t="s">
        <v>18</v>
      </c>
      <c r="P33" s="1" t="s">
        <v>19</v>
      </c>
    </row>
    <row r="34" spans="1:16">
      <c r="A34" s="1" t="s">
        <v>92</v>
      </c>
      <c r="B34" s="1" t="s">
        <v>17</v>
      </c>
      <c r="C34" s="2">
        <v>45574</v>
      </c>
      <c r="D34" s="1" t="s">
        <v>53</v>
      </c>
      <c r="E34" s="1" t="s">
        <v>49</v>
      </c>
      <c r="F34">
        <v>4929</v>
      </c>
      <c r="G34">
        <v>182</v>
      </c>
      <c r="H34">
        <v>95</v>
      </c>
      <c r="I34" s="5">
        <f>tblPosts[[#This Row],[Likes]]+tblPosts[[#This Row],[Shares]]+tblPosts[[#This Row],[Comments]]</f>
        <v>5206</v>
      </c>
      <c r="J34">
        <v>32181</v>
      </c>
      <c r="K34" s="4">
        <f>tblPosts[[#This Row],[Engagements]]/tblPosts[[#This Row],[Impressions]]</f>
        <v>0.16177247444144061</v>
      </c>
      <c r="L34">
        <v>31084</v>
      </c>
      <c r="M34">
        <v>289</v>
      </c>
      <c r="N34" s="1" t="s">
        <v>26</v>
      </c>
      <c r="O34" s="1" t="s">
        <v>14</v>
      </c>
      <c r="P34" s="1" t="s">
        <v>19</v>
      </c>
    </row>
    <row r="35" spans="1:16">
      <c r="A35" s="1" t="s">
        <v>93</v>
      </c>
      <c r="B35" s="1" t="s">
        <v>11</v>
      </c>
      <c r="C35" s="2">
        <v>45666</v>
      </c>
      <c r="D35" s="1" t="s">
        <v>48</v>
      </c>
      <c r="E35" s="1" t="s">
        <v>54</v>
      </c>
      <c r="F35">
        <v>1015</v>
      </c>
      <c r="G35">
        <v>366</v>
      </c>
      <c r="H35">
        <v>308</v>
      </c>
      <c r="I35" s="5">
        <f>tblPosts[[#This Row],[Likes]]+tblPosts[[#This Row],[Shares]]+tblPosts[[#This Row],[Comments]]</f>
        <v>1689</v>
      </c>
      <c r="J35">
        <v>38127</v>
      </c>
      <c r="K35" s="4">
        <f>tblPosts[[#This Row],[Engagements]]/tblPosts[[#This Row],[Impressions]]</f>
        <v>4.4299315445747112E-2</v>
      </c>
      <c r="L35">
        <v>63790</v>
      </c>
      <c r="M35">
        <v>287</v>
      </c>
      <c r="N35" s="1" t="s">
        <v>22</v>
      </c>
      <c r="O35" s="1" t="s">
        <v>18</v>
      </c>
      <c r="P35" s="1" t="s">
        <v>19</v>
      </c>
    </row>
    <row r="36" spans="1:16">
      <c r="A36" s="1" t="s">
        <v>94</v>
      </c>
      <c r="B36" s="1" t="s">
        <v>17</v>
      </c>
      <c r="C36" s="2">
        <v>45785</v>
      </c>
      <c r="D36" s="1" t="s">
        <v>53</v>
      </c>
      <c r="E36" s="1" t="s">
        <v>73</v>
      </c>
      <c r="F36">
        <v>3316</v>
      </c>
      <c r="G36">
        <v>332</v>
      </c>
      <c r="H36">
        <v>268</v>
      </c>
      <c r="I36" s="5">
        <f>tblPosts[[#This Row],[Likes]]+tblPosts[[#This Row],[Shares]]+tblPosts[[#This Row],[Comments]]</f>
        <v>3916</v>
      </c>
      <c r="J36">
        <v>40095</v>
      </c>
      <c r="K36" s="4">
        <f>tblPosts[[#This Row],[Engagements]]/tblPosts[[#This Row],[Impressions]]</f>
        <v>9.7668038408779148E-2</v>
      </c>
      <c r="L36">
        <v>36913</v>
      </c>
      <c r="M36">
        <v>265</v>
      </c>
      <c r="N36" s="1" t="s">
        <v>14</v>
      </c>
      <c r="O36" s="1" t="s">
        <v>18</v>
      </c>
      <c r="P36" s="1" t="s">
        <v>19</v>
      </c>
    </row>
    <row r="37" spans="1:16">
      <c r="A37" s="1" t="s">
        <v>95</v>
      </c>
      <c r="B37" s="1" t="s">
        <v>11</v>
      </c>
      <c r="C37" s="2">
        <v>45416</v>
      </c>
      <c r="D37" s="1" t="s">
        <v>48</v>
      </c>
      <c r="E37" s="1" t="s">
        <v>56</v>
      </c>
      <c r="F37">
        <v>2274</v>
      </c>
      <c r="G37">
        <v>243</v>
      </c>
      <c r="H37">
        <v>222</v>
      </c>
      <c r="I37" s="5">
        <f>tblPosts[[#This Row],[Likes]]+tblPosts[[#This Row],[Shares]]+tblPosts[[#This Row],[Comments]]</f>
        <v>2739</v>
      </c>
      <c r="J37">
        <v>43066</v>
      </c>
      <c r="K37" s="4">
        <f>tblPosts[[#This Row],[Engagements]]/tblPosts[[#This Row],[Impressions]]</f>
        <v>6.3600055728416843E-2</v>
      </c>
      <c r="L37">
        <v>59174</v>
      </c>
      <c r="M37">
        <v>80</v>
      </c>
      <c r="N37" s="1" t="s">
        <v>26</v>
      </c>
      <c r="O37" s="1"/>
      <c r="P37" s="1" t="s">
        <v>23</v>
      </c>
    </row>
    <row r="38" spans="1:16">
      <c r="A38" s="1" t="s">
        <v>96</v>
      </c>
      <c r="B38" s="1" t="s">
        <v>17</v>
      </c>
      <c r="C38" s="2">
        <v>45804</v>
      </c>
      <c r="D38" s="1" t="s">
        <v>53</v>
      </c>
      <c r="E38" s="1" t="s">
        <v>51</v>
      </c>
      <c r="F38">
        <v>4095</v>
      </c>
      <c r="G38">
        <v>385</v>
      </c>
      <c r="H38">
        <v>400</v>
      </c>
      <c r="I38" s="5">
        <f>tblPosts[[#This Row],[Likes]]+tblPosts[[#This Row],[Shares]]+tblPosts[[#This Row],[Comments]]</f>
        <v>4880</v>
      </c>
      <c r="J38">
        <v>45300</v>
      </c>
      <c r="K38" s="4">
        <f>tblPosts[[#This Row],[Engagements]]/tblPosts[[#This Row],[Impressions]]</f>
        <v>0.10772626931567329</v>
      </c>
      <c r="L38">
        <v>31795</v>
      </c>
      <c r="M38">
        <v>80</v>
      </c>
      <c r="N38" s="1" t="s">
        <v>14</v>
      </c>
      <c r="O38" s="1" t="s">
        <v>18</v>
      </c>
      <c r="P38" s="1" t="s">
        <v>19</v>
      </c>
    </row>
    <row r="39" spans="1:16">
      <c r="A39" s="1" t="s">
        <v>97</v>
      </c>
      <c r="B39" s="1" t="s">
        <v>11</v>
      </c>
      <c r="C39" s="2">
        <v>45545</v>
      </c>
      <c r="D39" s="1" t="s">
        <v>53</v>
      </c>
      <c r="E39" s="1" t="s">
        <v>54</v>
      </c>
      <c r="F39">
        <v>1230</v>
      </c>
      <c r="G39">
        <v>309</v>
      </c>
      <c r="H39">
        <v>207</v>
      </c>
      <c r="I39" s="5">
        <f>tblPosts[[#This Row],[Likes]]+tblPosts[[#This Row],[Shares]]+tblPosts[[#This Row],[Comments]]</f>
        <v>1746</v>
      </c>
      <c r="J39">
        <v>44629</v>
      </c>
      <c r="K39" s="4">
        <f>tblPosts[[#This Row],[Engagements]]/tblPosts[[#This Row],[Impressions]]</f>
        <v>3.9122543637545096E-2</v>
      </c>
      <c r="L39">
        <v>40699</v>
      </c>
      <c r="M39">
        <v>195</v>
      </c>
      <c r="N39" s="1" t="s">
        <v>18</v>
      </c>
      <c r="O39" s="1"/>
      <c r="P39" s="1" t="s">
        <v>15</v>
      </c>
    </row>
    <row r="40" spans="1:16">
      <c r="A40" s="1" t="s">
        <v>98</v>
      </c>
      <c r="B40" s="1" t="s">
        <v>11</v>
      </c>
      <c r="C40" s="2">
        <v>45621</v>
      </c>
      <c r="D40" s="1" t="s">
        <v>48</v>
      </c>
      <c r="E40" s="1" t="s">
        <v>71</v>
      </c>
      <c r="F40">
        <v>1341</v>
      </c>
      <c r="G40">
        <v>472</v>
      </c>
      <c r="H40">
        <v>238</v>
      </c>
      <c r="I40" s="5">
        <f>tblPosts[[#This Row],[Likes]]+tblPosts[[#This Row],[Shares]]+tblPosts[[#This Row],[Comments]]</f>
        <v>2051</v>
      </c>
      <c r="J40">
        <v>51386</v>
      </c>
      <c r="K40" s="4">
        <f>tblPosts[[#This Row],[Engagements]]/tblPosts[[#This Row],[Impressions]]</f>
        <v>3.9913595142645857E-2</v>
      </c>
      <c r="L40">
        <v>51706</v>
      </c>
      <c r="M40">
        <v>133</v>
      </c>
      <c r="N40" s="1" t="s">
        <v>26</v>
      </c>
      <c r="O40" s="1"/>
      <c r="P40" s="1" t="s">
        <v>23</v>
      </c>
    </row>
    <row r="41" spans="1:16">
      <c r="A41" s="1" t="s">
        <v>99</v>
      </c>
      <c r="B41" s="1" t="s">
        <v>17</v>
      </c>
      <c r="C41" s="2">
        <v>45818</v>
      </c>
      <c r="D41" s="1" t="s">
        <v>48</v>
      </c>
      <c r="E41" s="1" t="s">
        <v>51</v>
      </c>
      <c r="F41">
        <v>3615</v>
      </c>
      <c r="G41">
        <v>192</v>
      </c>
      <c r="H41">
        <v>162</v>
      </c>
      <c r="I41" s="5">
        <f>tblPosts[[#This Row],[Likes]]+tblPosts[[#This Row],[Shares]]+tblPosts[[#This Row],[Comments]]</f>
        <v>3969</v>
      </c>
      <c r="J41">
        <v>27492</v>
      </c>
      <c r="K41" s="4">
        <f>tblPosts[[#This Row],[Engagements]]/tblPosts[[#This Row],[Impressions]]</f>
        <v>0.14436927106067218</v>
      </c>
      <c r="L41">
        <v>35341</v>
      </c>
      <c r="M41">
        <v>125</v>
      </c>
      <c r="N41" s="1" t="s">
        <v>18</v>
      </c>
      <c r="O41" s="1"/>
      <c r="P41" s="1" t="s">
        <v>19</v>
      </c>
    </row>
    <row r="42" spans="1:16">
      <c r="A42" s="1" t="s">
        <v>100</v>
      </c>
      <c r="B42" s="1" t="s">
        <v>11</v>
      </c>
      <c r="C42" s="2">
        <v>45401</v>
      </c>
      <c r="D42" s="1" t="s">
        <v>48</v>
      </c>
      <c r="E42" s="1" t="s">
        <v>54</v>
      </c>
      <c r="F42">
        <v>4001</v>
      </c>
      <c r="G42">
        <v>353</v>
      </c>
      <c r="H42">
        <v>129</v>
      </c>
      <c r="I42" s="5">
        <f>tblPosts[[#This Row],[Likes]]+tblPosts[[#This Row],[Shares]]+tblPosts[[#This Row],[Comments]]</f>
        <v>4483</v>
      </c>
      <c r="J42">
        <v>41265</v>
      </c>
      <c r="K42" s="4">
        <f>tblPosts[[#This Row],[Engagements]]/tblPosts[[#This Row],[Impressions]]</f>
        <v>0.10863928268508422</v>
      </c>
      <c r="L42">
        <v>37279</v>
      </c>
      <c r="M42">
        <v>275</v>
      </c>
      <c r="N42" s="1" t="s">
        <v>22</v>
      </c>
      <c r="O42" s="1" t="s">
        <v>18</v>
      </c>
      <c r="P42" s="1" t="s">
        <v>19</v>
      </c>
    </row>
    <row r="43" spans="1:16">
      <c r="A43" s="1" t="s">
        <v>101</v>
      </c>
      <c r="B43" s="1" t="s">
        <v>11</v>
      </c>
      <c r="C43" s="2">
        <v>45683</v>
      </c>
      <c r="D43" s="1" t="s">
        <v>53</v>
      </c>
      <c r="E43" s="1" t="s">
        <v>60</v>
      </c>
      <c r="F43">
        <v>3451</v>
      </c>
      <c r="G43">
        <v>363</v>
      </c>
      <c r="H43">
        <v>393</v>
      </c>
      <c r="I43" s="5">
        <f>tblPosts[[#This Row],[Likes]]+tblPosts[[#This Row],[Shares]]+tblPosts[[#This Row],[Comments]]</f>
        <v>4207</v>
      </c>
      <c r="J43">
        <v>44853</v>
      </c>
      <c r="K43" s="4">
        <f>tblPosts[[#This Row],[Engagements]]/tblPosts[[#This Row],[Impressions]]</f>
        <v>9.379528682585335E-2</v>
      </c>
      <c r="L43">
        <v>69032</v>
      </c>
      <c r="M43">
        <v>211</v>
      </c>
      <c r="N43" s="1" t="s">
        <v>18</v>
      </c>
      <c r="O43" s="1"/>
      <c r="P43" s="1" t="s">
        <v>15</v>
      </c>
    </row>
    <row r="44" spans="1:16">
      <c r="A44" s="1" t="s">
        <v>102</v>
      </c>
      <c r="B44" s="1" t="s">
        <v>11</v>
      </c>
      <c r="C44" s="2">
        <v>45702</v>
      </c>
      <c r="D44" s="1" t="s">
        <v>48</v>
      </c>
      <c r="E44" s="1" t="s">
        <v>65</v>
      </c>
      <c r="F44">
        <v>4891</v>
      </c>
      <c r="G44">
        <v>450</v>
      </c>
      <c r="H44">
        <v>387</v>
      </c>
      <c r="I44" s="5">
        <f>tblPosts[[#This Row],[Likes]]+tblPosts[[#This Row],[Shares]]+tblPosts[[#This Row],[Comments]]</f>
        <v>5728</v>
      </c>
      <c r="J44">
        <v>48746</v>
      </c>
      <c r="K44" s="4">
        <f>tblPosts[[#This Row],[Engagements]]/tblPosts[[#This Row],[Impressions]]</f>
        <v>0.11750707750379519</v>
      </c>
      <c r="L44">
        <v>37312</v>
      </c>
      <c r="M44">
        <v>154</v>
      </c>
      <c r="N44" s="1" t="s">
        <v>22</v>
      </c>
      <c r="O44" s="1" t="s">
        <v>18</v>
      </c>
      <c r="P44" s="1" t="s">
        <v>19</v>
      </c>
    </row>
    <row r="45" spans="1:16">
      <c r="A45" s="1" t="s">
        <v>103</v>
      </c>
      <c r="B45" s="1" t="s">
        <v>11</v>
      </c>
      <c r="C45" s="2">
        <v>45541</v>
      </c>
      <c r="D45" s="1" t="s">
        <v>48</v>
      </c>
      <c r="E45" s="1" t="s">
        <v>54</v>
      </c>
      <c r="F45">
        <v>1452</v>
      </c>
      <c r="G45">
        <v>281</v>
      </c>
      <c r="H45">
        <v>326</v>
      </c>
      <c r="I45" s="5">
        <f>tblPosts[[#This Row],[Likes]]+tblPosts[[#This Row],[Shares]]+tblPosts[[#This Row],[Comments]]</f>
        <v>2059</v>
      </c>
      <c r="J45">
        <v>51556</v>
      </c>
      <c r="K45" s="4">
        <f>tblPosts[[#This Row],[Engagements]]/tblPosts[[#This Row],[Impressions]]</f>
        <v>3.9937155714174881E-2</v>
      </c>
      <c r="L45">
        <v>62599</v>
      </c>
      <c r="M45">
        <v>290</v>
      </c>
      <c r="N45" s="1" t="s">
        <v>26</v>
      </c>
      <c r="O45" s="1"/>
      <c r="P45" s="1" t="s">
        <v>23</v>
      </c>
    </row>
    <row r="46" spans="1:16">
      <c r="A46" s="1" t="s">
        <v>104</v>
      </c>
      <c r="B46" s="1" t="s">
        <v>12</v>
      </c>
      <c r="C46" s="2">
        <v>45487</v>
      </c>
      <c r="D46" s="1" t="s">
        <v>48</v>
      </c>
      <c r="E46" s="1" t="s">
        <v>73</v>
      </c>
      <c r="F46">
        <v>3806</v>
      </c>
      <c r="G46">
        <v>114</v>
      </c>
      <c r="H46">
        <v>278</v>
      </c>
      <c r="I46" s="5">
        <f>tblPosts[[#This Row],[Likes]]+tblPosts[[#This Row],[Shares]]+tblPosts[[#This Row],[Comments]]</f>
        <v>4198</v>
      </c>
      <c r="J46">
        <v>36148</v>
      </c>
      <c r="K46" s="4">
        <f>tblPosts[[#This Row],[Engagements]]/tblPosts[[#This Row],[Impressions]]</f>
        <v>0.11613367267898639</v>
      </c>
      <c r="L46">
        <v>24209</v>
      </c>
      <c r="M46">
        <v>201</v>
      </c>
      <c r="N46" s="1" t="s">
        <v>26</v>
      </c>
      <c r="O46" s="1" t="s">
        <v>13</v>
      </c>
      <c r="P46" s="1" t="s">
        <v>23</v>
      </c>
    </row>
    <row r="47" spans="1:16">
      <c r="A47" s="1" t="s">
        <v>105</v>
      </c>
      <c r="B47" s="1" t="s">
        <v>11</v>
      </c>
      <c r="C47" s="2">
        <v>45334</v>
      </c>
      <c r="D47" s="1" t="s">
        <v>48</v>
      </c>
      <c r="E47" s="1" t="s">
        <v>51</v>
      </c>
      <c r="F47">
        <v>2923</v>
      </c>
      <c r="G47">
        <v>330</v>
      </c>
      <c r="H47">
        <v>250</v>
      </c>
      <c r="I47" s="5">
        <f>tblPosts[[#This Row],[Likes]]+tblPosts[[#This Row],[Shares]]+tblPosts[[#This Row],[Comments]]</f>
        <v>3503</v>
      </c>
      <c r="J47">
        <v>23993</v>
      </c>
      <c r="K47" s="4">
        <f>tblPosts[[#This Row],[Engagements]]/tblPosts[[#This Row],[Impressions]]</f>
        <v>0.14600091693410577</v>
      </c>
      <c r="L47">
        <v>74590</v>
      </c>
      <c r="M47">
        <v>92</v>
      </c>
      <c r="N47" s="1" t="s">
        <v>26</v>
      </c>
      <c r="O47" s="1"/>
      <c r="P47" s="1" t="s">
        <v>23</v>
      </c>
    </row>
    <row r="48" spans="1:16">
      <c r="A48" s="1" t="s">
        <v>106</v>
      </c>
      <c r="B48" s="1" t="s">
        <v>12</v>
      </c>
      <c r="C48" s="2">
        <v>45365</v>
      </c>
      <c r="D48" s="1" t="s">
        <v>78</v>
      </c>
      <c r="E48" s="1" t="s">
        <v>71</v>
      </c>
      <c r="F48">
        <v>3361</v>
      </c>
      <c r="G48">
        <v>188</v>
      </c>
      <c r="H48">
        <v>358</v>
      </c>
      <c r="I48" s="5">
        <f>tblPosts[[#This Row],[Likes]]+tblPosts[[#This Row],[Shares]]+tblPosts[[#This Row],[Comments]]</f>
        <v>3907</v>
      </c>
      <c r="J48">
        <v>39838</v>
      </c>
      <c r="K48" s="4">
        <f>tblPosts[[#This Row],[Engagements]]/tblPosts[[#This Row],[Impressions]]</f>
        <v>9.8072192379135503E-2</v>
      </c>
      <c r="L48">
        <v>24536</v>
      </c>
      <c r="M48">
        <v>120</v>
      </c>
      <c r="N48" s="1" t="s">
        <v>26</v>
      </c>
      <c r="O48" s="1" t="s">
        <v>22</v>
      </c>
      <c r="P48" s="1" t="s">
        <v>9</v>
      </c>
    </row>
    <row r="49" spans="1:16">
      <c r="A49" s="1" t="s">
        <v>107</v>
      </c>
      <c r="B49" s="1" t="s">
        <v>11</v>
      </c>
      <c r="C49" s="2">
        <v>45693</v>
      </c>
      <c r="D49" s="1" t="s">
        <v>53</v>
      </c>
      <c r="E49" s="1" t="s">
        <v>58</v>
      </c>
      <c r="F49">
        <v>3074</v>
      </c>
      <c r="G49">
        <v>371</v>
      </c>
      <c r="H49">
        <v>348</v>
      </c>
      <c r="I49" s="5">
        <f>tblPosts[[#This Row],[Likes]]+tblPosts[[#This Row],[Shares]]+tblPosts[[#This Row],[Comments]]</f>
        <v>3793</v>
      </c>
      <c r="J49">
        <v>24104</v>
      </c>
      <c r="K49" s="4">
        <f>tblPosts[[#This Row],[Engagements]]/tblPosts[[#This Row],[Impressions]]</f>
        <v>0.15735977431131762</v>
      </c>
      <c r="L49">
        <v>57803</v>
      </c>
      <c r="M49">
        <v>213</v>
      </c>
      <c r="N49" s="1" t="s">
        <v>18</v>
      </c>
      <c r="O49" s="1"/>
      <c r="P49" s="1" t="s">
        <v>15</v>
      </c>
    </row>
    <row r="50" spans="1:16">
      <c r="A50" s="1" t="s">
        <v>108</v>
      </c>
      <c r="B50" s="1" t="s">
        <v>17</v>
      </c>
      <c r="C50" s="2">
        <v>45533</v>
      </c>
      <c r="D50" s="1" t="s">
        <v>53</v>
      </c>
      <c r="E50" s="1" t="s">
        <v>62</v>
      </c>
      <c r="F50">
        <v>4276</v>
      </c>
      <c r="G50">
        <v>227</v>
      </c>
      <c r="H50">
        <v>223</v>
      </c>
      <c r="I50" s="5">
        <f>tblPosts[[#This Row],[Likes]]+tblPosts[[#This Row],[Shares]]+tblPosts[[#This Row],[Comments]]</f>
        <v>4726</v>
      </c>
      <c r="J50">
        <v>43443</v>
      </c>
      <c r="K50" s="4">
        <f>tblPosts[[#This Row],[Engagements]]/tblPosts[[#This Row],[Impressions]]</f>
        <v>0.1087862256289851</v>
      </c>
      <c r="L50">
        <v>41005</v>
      </c>
      <c r="M50">
        <v>191</v>
      </c>
      <c r="N50" s="1" t="s">
        <v>26</v>
      </c>
      <c r="O50" s="1" t="s">
        <v>14</v>
      </c>
      <c r="P50" s="1" t="s">
        <v>19</v>
      </c>
    </row>
    <row r="51" spans="1:16">
      <c r="A51" s="1" t="s">
        <v>109</v>
      </c>
      <c r="B51" s="1" t="s">
        <v>17</v>
      </c>
      <c r="C51" s="2">
        <v>45769</v>
      </c>
      <c r="D51" s="1" t="s">
        <v>48</v>
      </c>
      <c r="E51" s="1" t="s">
        <v>49</v>
      </c>
      <c r="F51">
        <v>4401</v>
      </c>
      <c r="G51">
        <v>421</v>
      </c>
      <c r="H51">
        <v>216</v>
      </c>
      <c r="I51" s="5">
        <f>tblPosts[[#This Row],[Likes]]+tblPosts[[#This Row],[Shares]]+tblPosts[[#This Row],[Comments]]</f>
        <v>5038</v>
      </c>
      <c r="J51">
        <v>24890</v>
      </c>
      <c r="K51" s="4">
        <f>tblPosts[[#This Row],[Engagements]]/tblPosts[[#This Row],[Impressions]]</f>
        <v>0.20241060666934513</v>
      </c>
      <c r="L51">
        <v>54361</v>
      </c>
      <c r="M51">
        <v>148</v>
      </c>
      <c r="N51" s="1" t="s">
        <v>18</v>
      </c>
      <c r="O51" s="1"/>
      <c r="P51" s="1" t="s">
        <v>19</v>
      </c>
    </row>
    <row r="52" spans="1:16">
      <c r="A52" s="1" t="s">
        <v>110</v>
      </c>
      <c r="B52" s="1" t="s">
        <v>12</v>
      </c>
      <c r="C52" s="2">
        <v>45425</v>
      </c>
      <c r="D52" s="1" t="s">
        <v>78</v>
      </c>
      <c r="E52" s="1" t="s">
        <v>51</v>
      </c>
      <c r="F52">
        <v>4161</v>
      </c>
      <c r="G52">
        <v>481</v>
      </c>
      <c r="H52">
        <v>61</v>
      </c>
      <c r="I52" s="5">
        <f>tblPosts[[#This Row],[Likes]]+tblPosts[[#This Row],[Shares]]+tblPosts[[#This Row],[Comments]]</f>
        <v>4703</v>
      </c>
      <c r="J52">
        <v>45884</v>
      </c>
      <c r="K52" s="4">
        <f>tblPosts[[#This Row],[Engagements]]/tblPosts[[#This Row],[Impressions]]</f>
        <v>0.10249760265016128</v>
      </c>
      <c r="L52">
        <v>48955</v>
      </c>
      <c r="M52">
        <v>215</v>
      </c>
      <c r="N52" s="1" t="s">
        <v>26</v>
      </c>
      <c r="O52" s="1" t="s">
        <v>22</v>
      </c>
      <c r="P52" s="1" t="s">
        <v>9</v>
      </c>
    </row>
    <row r="53" spans="1:16">
      <c r="A53" s="1" t="s">
        <v>111</v>
      </c>
      <c r="B53" s="1" t="s">
        <v>17</v>
      </c>
      <c r="C53" s="2">
        <v>45539</v>
      </c>
      <c r="D53" s="1" t="s">
        <v>53</v>
      </c>
      <c r="E53" s="1" t="s">
        <v>54</v>
      </c>
      <c r="F53">
        <v>2613</v>
      </c>
      <c r="G53">
        <v>455</v>
      </c>
      <c r="H53">
        <v>228</v>
      </c>
      <c r="I53" s="5">
        <f>tblPosts[[#This Row],[Likes]]+tblPosts[[#This Row],[Shares]]+tblPosts[[#This Row],[Comments]]</f>
        <v>3296</v>
      </c>
      <c r="J53">
        <v>21645</v>
      </c>
      <c r="K53" s="4">
        <f>tblPosts[[#This Row],[Engagements]]/tblPosts[[#This Row],[Impressions]]</f>
        <v>0.15227535227535227</v>
      </c>
      <c r="L53">
        <v>61334</v>
      </c>
      <c r="M53">
        <v>261</v>
      </c>
      <c r="N53" s="1" t="s">
        <v>26</v>
      </c>
      <c r="O53" s="1" t="s">
        <v>14</v>
      </c>
      <c r="P53" s="1" t="s">
        <v>19</v>
      </c>
    </row>
    <row r="54" spans="1:16">
      <c r="A54" s="1" t="s">
        <v>112</v>
      </c>
      <c r="B54" s="1" t="s">
        <v>17</v>
      </c>
      <c r="C54" s="2">
        <v>45516</v>
      </c>
      <c r="D54" s="1" t="s">
        <v>53</v>
      </c>
      <c r="E54" s="1" t="s">
        <v>60</v>
      </c>
      <c r="F54">
        <v>2842</v>
      </c>
      <c r="G54">
        <v>213</v>
      </c>
      <c r="H54">
        <v>331</v>
      </c>
      <c r="I54" s="5">
        <f>tblPosts[[#This Row],[Likes]]+tblPosts[[#This Row],[Shares]]+tblPosts[[#This Row],[Comments]]</f>
        <v>3386</v>
      </c>
      <c r="J54">
        <v>57660</v>
      </c>
      <c r="K54" s="4">
        <f>tblPosts[[#This Row],[Engagements]]/tblPosts[[#This Row],[Impressions]]</f>
        <v>5.8723551855705859E-2</v>
      </c>
      <c r="L54">
        <v>68606</v>
      </c>
      <c r="M54">
        <v>87</v>
      </c>
      <c r="N54" s="1" t="s">
        <v>14</v>
      </c>
      <c r="O54" s="1" t="s">
        <v>18</v>
      </c>
      <c r="P54" s="1" t="s">
        <v>19</v>
      </c>
    </row>
    <row r="55" spans="1:16">
      <c r="A55" s="1" t="s">
        <v>113</v>
      </c>
      <c r="B55" s="1" t="s">
        <v>11</v>
      </c>
      <c r="C55" s="2">
        <v>45722</v>
      </c>
      <c r="D55" s="1" t="s">
        <v>48</v>
      </c>
      <c r="E55" s="1" t="s">
        <v>62</v>
      </c>
      <c r="F55">
        <v>4851</v>
      </c>
      <c r="G55">
        <v>460</v>
      </c>
      <c r="H55">
        <v>212</v>
      </c>
      <c r="I55" s="5">
        <f>tblPosts[[#This Row],[Likes]]+tblPosts[[#This Row],[Shares]]+tblPosts[[#This Row],[Comments]]</f>
        <v>5523</v>
      </c>
      <c r="J55">
        <v>58075</v>
      </c>
      <c r="K55" s="4">
        <f>tblPosts[[#This Row],[Engagements]]/tblPosts[[#This Row],[Impressions]]</f>
        <v>9.5101162290142052E-2</v>
      </c>
      <c r="L55">
        <v>59574</v>
      </c>
      <c r="M55">
        <v>239</v>
      </c>
      <c r="N55" s="1" t="s">
        <v>26</v>
      </c>
      <c r="O55" s="1"/>
      <c r="P55" s="1" t="s">
        <v>23</v>
      </c>
    </row>
    <row r="56" spans="1:16">
      <c r="A56" s="1" t="s">
        <v>114</v>
      </c>
      <c r="B56" s="1" t="s">
        <v>17</v>
      </c>
      <c r="C56" s="2">
        <v>45420</v>
      </c>
      <c r="D56" s="1" t="s">
        <v>48</v>
      </c>
      <c r="E56" s="1" t="s">
        <v>51</v>
      </c>
      <c r="F56">
        <v>1828</v>
      </c>
      <c r="G56">
        <v>450</v>
      </c>
      <c r="H56">
        <v>214</v>
      </c>
      <c r="I56" s="5">
        <f>tblPosts[[#This Row],[Likes]]+tblPosts[[#This Row],[Shares]]+tblPosts[[#This Row],[Comments]]</f>
        <v>2492</v>
      </c>
      <c r="J56">
        <v>52115</v>
      </c>
      <c r="K56" s="4">
        <f>tblPosts[[#This Row],[Engagements]]/tblPosts[[#This Row],[Impressions]]</f>
        <v>4.781732706514439E-2</v>
      </c>
      <c r="L56">
        <v>19166</v>
      </c>
      <c r="M56">
        <v>190</v>
      </c>
      <c r="N56" s="1" t="s">
        <v>18</v>
      </c>
      <c r="O56" s="1"/>
      <c r="P56" s="1" t="s">
        <v>19</v>
      </c>
    </row>
    <row r="57" spans="1:16">
      <c r="A57" s="1" t="s">
        <v>115</v>
      </c>
      <c r="B57" s="1" t="s">
        <v>11</v>
      </c>
      <c r="C57" s="2">
        <v>45707</v>
      </c>
      <c r="D57" s="1" t="s">
        <v>53</v>
      </c>
      <c r="E57" s="1" t="s">
        <v>71</v>
      </c>
      <c r="F57">
        <v>2422</v>
      </c>
      <c r="G57">
        <v>455</v>
      </c>
      <c r="H57">
        <v>376</v>
      </c>
      <c r="I57" s="5">
        <f>tblPosts[[#This Row],[Likes]]+tblPosts[[#This Row],[Shares]]+tblPosts[[#This Row],[Comments]]</f>
        <v>3253</v>
      </c>
      <c r="J57">
        <v>23428</v>
      </c>
      <c r="K57" s="4">
        <f>tblPosts[[#This Row],[Engagements]]/tblPosts[[#This Row],[Impressions]]</f>
        <v>0.13885094758408742</v>
      </c>
      <c r="L57">
        <v>46775</v>
      </c>
      <c r="M57">
        <v>259</v>
      </c>
      <c r="N57" s="1" t="s">
        <v>18</v>
      </c>
      <c r="O57" s="1"/>
      <c r="P57" s="1" t="s">
        <v>15</v>
      </c>
    </row>
    <row r="58" spans="1:16">
      <c r="A58" s="1" t="s">
        <v>116</v>
      </c>
      <c r="B58" s="1" t="s">
        <v>11</v>
      </c>
      <c r="C58" s="2">
        <v>45299</v>
      </c>
      <c r="D58" s="1" t="s">
        <v>48</v>
      </c>
      <c r="E58" s="1" t="s">
        <v>65</v>
      </c>
      <c r="F58">
        <v>2683</v>
      </c>
      <c r="G58">
        <v>405</v>
      </c>
      <c r="H58">
        <v>223</v>
      </c>
      <c r="I58" s="5">
        <f>tblPosts[[#This Row],[Likes]]+tblPosts[[#This Row],[Shares]]+tblPosts[[#This Row],[Comments]]</f>
        <v>3311</v>
      </c>
      <c r="J58">
        <v>31233</v>
      </c>
      <c r="K58" s="4">
        <f>tblPosts[[#This Row],[Engagements]]/tblPosts[[#This Row],[Impressions]]</f>
        <v>0.10600966926007749</v>
      </c>
      <c r="L58">
        <v>58106</v>
      </c>
      <c r="M58">
        <v>291</v>
      </c>
      <c r="N58" s="1" t="s">
        <v>26</v>
      </c>
      <c r="O58" s="1"/>
      <c r="P58" s="1" t="s">
        <v>23</v>
      </c>
    </row>
    <row r="59" spans="1:16">
      <c r="A59" s="1" t="s">
        <v>117</v>
      </c>
      <c r="B59" s="1" t="s">
        <v>12</v>
      </c>
      <c r="C59" s="2">
        <v>45490</v>
      </c>
      <c r="D59" s="1" t="s">
        <v>48</v>
      </c>
      <c r="E59" s="1" t="s">
        <v>65</v>
      </c>
      <c r="F59">
        <v>3135</v>
      </c>
      <c r="G59">
        <v>110</v>
      </c>
      <c r="H59">
        <v>215</v>
      </c>
      <c r="I59" s="5">
        <f>tblPosts[[#This Row],[Likes]]+tblPosts[[#This Row],[Shares]]+tblPosts[[#This Row],[Comments]]</f>
        <v>3460</v>
      </c>
      <c r="J59">
        <v>39192</v>
      </c>
      <c r="K59" s="4">
        <f>tblPosts[[#This Row],[Engagements]]/tblPosts[[#This Row],[Impressions]]</f>
        <v>8.8283323127168814E-2</v>
      </c>
      <c r="L59">
        <v>24744</v>
      </c>
      <c r="M59">
        <v>177</v>
      </c>
      <c r="N59" s="1" t="s">
        <v>26</v>
      </c>
      <c r="O59" s="1" t="s">
        <v>13</v>
      </c>
      <c r="P59" s="1" t="s">
        <v>23</v>
      </c>
    </row>
    <row r="60" spans="1:16">
      <c r="A60" s="1" t="s">
        <v>118</v>
      </c>
      <c r="B60" s="1" t="s">
        <v>12</v>
      </c>
      <c r="C60" s="2">
        <v>45514</v>
      </c>
      <c r="D60" s="1" t="s">
        <v>48</v>
      </c>
      <c r="E60" s="1" t="s">
        <v>71</v>
      </c>
      <c r="F60">
        <v>1105</v>
      </c>
      <c r="G60">
        <v>181</v>
      </c>
      <c r="H60">
        <v>55</v>
      </c>
      <c r="I60" s="5">
        <f>tblPosts[[#This Row],[Likes]]+tblPosts[[#This Row],[Shares]]+tblPosts[[#This Row],[Comments]]</f>
        <v>1341</v>
      </c>
      <c r="J60">
        <v>53581</v>
      </c>
      <c r="K60" s="4">
        <f>tblPosts[[#This Row],[Engagements]]/tblPosts[[#This Row],[Impressions]]</f>
        <v>2.50275284149232E-2</v>
      </c>
      <c r="L60">
        <v>74048</v>
      </c>
      <c r="M60">
        <v>220</v>
      </c>
      <c r="N60" s="1" t="s">
        <v>26</v>
      </c>
      <c r="O60" s="1" t="s">
        <v>13</v>
      </c>
      <c r="P60" s="1" t="s">
        <v>23</v>
      </c>
    </row>
    <row r="61" spans="1:16">
      <c r="A61" s="1" t="s">
        <v>119</v>
      </c>
      <c r="B61" s="1" t="s">
        <v>12</v>
      </c>
      <c r="C61" s="2">
        <v>45398</v>
      </c>
      <c r="D61" s="1" t="s">
        <v>48</v>
      </c>
      <c r="E61" s="1" t="s">
        <v>49</v>
      </c>
      <c r="F61">
        <v>4674</v>
      </c>
      <c r="G61">
        <v>326</v>
      </c>
      <c r="H61">
        <v>62</v>
      </c>
      <c r="I61" s="5">
        <f>tblPosts[[#This Row],[Likes]]+tblPosts[[#This Row],[Shares]]+tblPosts[[#This Row],[Comments]]</f>
        <v>5062</v>
      </c>
      <c r="J61">
        <v>45503</v>
      </c>
      <c r="K61" s="4">
        <f>tblPosts[[#This Row],[Engagements]]/tblPosts[[#This Row],[Impressions]]</f>
        <v>0.11124541239039185</v>
      </c>
      <c r="L61">
        <v>46814</v>
      </c>
      <c r="M61">
        <v>116</v>
      </c>
      <c r="N61" s="1" t="s">
        <v>26</v>
      </c>
      <c r="O61" s="1" t="s">
        <v>13</v>
      </c>
      <c r="P61" s="1" t="s">
        <v>23</v>
      </c>
    </row>
    <row r="62" spans="1:16">
      <c r="A62" s="1" t="s">
        <v>120</v>
      </c>
      <c r="B62" s="1" t="s">
        <v>12</v>
      </c>
      <c r="C62" s="2">
        <v>45292</v>
      </c>
      <c r="D62" s="1" t="s">
        <v>78</v>
      </c>
      <c r="E62" s="1" t="s">
        <v>51</v>
      </c>
      <c r="F62">
        <v>3437</v>
      </c>
      <c r="G62">
        <v>129</v>
      </c>
      <c r="H62">
        <v>359</v>
      </c>
      <c r="I62" s="5">
        <f>tblPosts[[#This Row],[Likes]]+tblPosts[[#This Row],[Shares]]+tblPosts[[#This Row],[Comments]]</f>
        <v>3925</v>
      </c>
      <c r="J62">
        <v>44558</v>
      </c>
      <c r="K62" s="4">
        <f>tblPosts[[#This Row],[Engagements]]/tblPosts[[#This Row],[Impressions]]</f>
        <v>8.8087436599488311E-2</v>
      </c>
      <c r="L62">
        <v>30854</v>
      </c>
      <c r="M62">
        <v>171</v>
      </c>
      <c r="N62" s="1" t="s">
        <v>26</v>
      </c>
      <c r="O62" s="1" t="s">
        <v>22</v>
      </c>
      <c r="P62" s="1" t="s">
        <v>9</v>
      </c>
    </row>
    <row r="63" spans="1:16">
      <c r="A63" s="1" t="s">
        <v>121</v>
      </c>
      <c r="B63" s="1" t="s">
        <v>17</v>
      </c>
      <c r="C63" s="2">
        <v>45599</v>
      </c>
      <c r="D63" s="1" t="s">
        <v>53</v>
      </c>
      <c r="E63" s="1" t="s">
        <v>56</v>
      </c>
      <c r="F63">
        <v>1959</v>
      </c>
      <c r="G63">
        <v>316</v>
      </c>
      <c r="H63">
        <v>82</v>
      </c>
      <c r="I63" s="5">
        <f>tblPosts[[#This Row],[Likes]]+tblPosts[[#This Row],[Shares]]+tblPosts[[#This Row],[Comments]]</f>
        <v>2357</v>
      </c>
      <c r="J63">
        <v>54036</v>
      </c>
      <c r="K63" s="4">
        <f>tblPosts[[#This Row],[Engagements]]/tblPosts[[#This Row],[Impressions]]</f>
        <v>4.3619068768968837E-2</v>
      </c>
      <c r="L63">
        <v>69015</v>
      </c>
      <c r="M63">
        <v>182</v>
      </c>
      <c r="N63" s="1" t="s">
        <v>14</v>
      </c>
      <c r="O63" s="1" t="s">
        <v>18</v>
      </c>
      <c r="P63" s="1" t="s">
        <v>19</v>
      </c>
    </row>
    <row r="64" spans="1:16">
      <c r="A64" s="1" t="s">
        <v>122</v>
      </c>
      <c r="B64" s="1" t="s">
        <v>17</v>
      </c>
      <c r="C64" s="2">
        <v>45480</v>
      </c>
      <c r="D64" s="1" t="s">
        <v>48</v>
      </c>
      <c r="E64" s="1" t="s">
        <v>54</v>
      </c>
      <c r="F64">
        <v>1035</v>
      </c>
      <c r="G64">
        <v>137</v>
      </c>
      <c r="H64">
        <v>184</v>
      </c>
      <c r="I64" s="5">
        <f>tblPosts[[#This Row],[Likes]]+tblPosts[[#This Row],[Shares]]+tblPosts[[#This Row],[Comments]]</f>
        <v>1356</v>
      </c>
      <c r="J64">
        <v>37302</v>
      </c>
      <c r="K64" s="4">
        <f>tblPosts[[#This Row],[Engagements]]/tblPosts[[#This Row],[Impressions]]</f>
        <v>3.6351938233874857E-2</v>
      </c>
      <c r="L64">
        <v>68953</v>
      </c>
      <c r="M64">
        <v>237</v>
      </c>
      <c r="N64" s="1" t="s">
        <v>22</v>
      </c>
      <c r="O64" s="1"/>
      <c r="P64" s="1" t="s">
        <v>23</v>
      </c>
    </row>
    <row r="65" spans="1:16">
      <c r="A65" s="1" t="s">
        <v>123</v>
      </c>
      <c r="B65" s="1" t="s">
        <v>17</v>
      </c>
      <c r="C65" s="2">
        <v>45679</v>
      </c>
      <c r="D65" s="1" t="s">
        <v>53</v>
      </c>
      <c r="E65" s="1" t="s">
        <v>54</v>
      </c>
      <c r="F65">
        <v>4478</v>
      </c>
      <c r="G65">
        <v>101</v>
      </c>
      <c r="H65">
        <v>121</v>
      </c>
      <c r="I65" s="5">
        <f>tblPosts[[#This Row],[Likes]]+tblPosts[[#This Row],[Shares]]+tblPosts[[#This Row],[Comments]]</f>
        <v>4700</v>
      </c>
      <c r="J65">
        <v>51035</v>
      </c>
      <c r="K65" s="4">
        <f>tblPosts[[#This Row],[Engagements]]/tblPosts[[#This Row],[Impressions]]</f>
        <v>9.2093661212893113E-2</v>
      </c>
      <c r="L65">
        <v>58207</v>
      </c>
      <c r="M65">
        <v>205</v>
      </c>
      <c r="N65" s="1" t="s">
        <v>14</v>
      </c>
      <c r="O65" s="1" t="s">
        <v>18</v>
      </c>
      <c r="P65" s="1" t="s">
        <v>19</v>
      </c>
    </row>
    <row r="66" spans="1:16">
      <c r="A66" s="1" t="s">
        <v>124</v>
      </c>
      <c r="B66" s="1" t="s">
        <v>12</v>
      </c>
      <c r="C66" s="2">
        <v>45438</v>
      </c>
      <c r="D66" s="1" t="s">
        <v>48</v>
      </c>
      <c r="E66" s="1" t="s">
        <v>71</v>
      </c>
      <c r="F66">
        <v>1488</v>
      </c>
      <c r="G66">
        <v>327</v>
      </c>
      <c r="H66">
        <v>110</v>
      </c>
      <c r="I66" s="5">
        <f>tblPosts[[#This Row],[Likes]]+tblPosts[[#This Row],[Shares]]+tblPosts[[#This Row],[Comments]]</f>
        <v>1925</v>
      </c>
      <c r="J66">
        <v>53805</v>
      </c>
      <c r="K66" s="4">
        <f>tblPosts[[#This Row],[Engagements]]/tblPosts[[#This Row],[Impressions]]</f>
        <v>3.5777344113000653E-2</v>
      </c>
      <c r="L66">
        <v>30239</v>
      </c>
      <c r="M66">
        <v>109</v>
      </c>
      <c r="N66" s="1" t="s">
        <v>26</v>
      </c>
      <c r="O66" s="1" t="s">
        <v>13</v>
      </c>
      <c r="P66" s="1" t="s">
        <v>23</v>
      </c>
    </row>
    <row r="67" spans="1:16">
      <c r="A67" s="1" t="s">
        <v>125</v>
      </c>
      <c r="B67" s="1" t="s">
        <v>11</v>
      </c>
      <c r="C67" s="2">
        <v>45763</v>
      </c>
      <c r="D67" s="1" t="s">
        <v>48</v>
      </c>
      <c r="E67" s="1" t="s">
        <v>56</v>
      </c>
      <c r="F67">
        <v>4836</v>
      </c>
      <c r="G67">
        <v>331</v>
      </c>
      <c r="H67">
        <v>140</v>
      </c>
      <c r="I67" s="5">
        <f>tblPosts[[#This Row],[Likes]]+tblPosts[[#This Row],[Shares]]+tblPosts[[#This Row],[Comments]]</f>
        <v>5307</v>
      </c>
      <c r="J67">
        <v>58792</v>
      </c>
      <c r="K67" s="4">
        <f>tblPosts[[#This Row],[Engagements]]/tblPosts[[#This Row],[Impressions]]</f>
        <v>9.0267383317458164E-2</v>
      </c>
      <c r="L67">
        <v>47711</v>
      </c>
      <c r="M67">
        <v>227</v>
      </c>
      <c r="N67" s="1" t="s">
        <v>22</v>
      </c>
      <c r="O67" s="1" t="s">
        <v>18</v>
      </c>
      <c r="P67" s="1" t="s">
        <v>19</v>
      </c>
    </row>
    <row r="68" spans="1:16">
      <c r="A68" s="1" t="s">
        <v>126</v>
      </c>
      <c r="B68" s="1" t="s">
        <v>12</v>
      </c>
      <c r="C68" s="2">
        <v>45384</v>
      </c>
      <c r="D68" s="1" t="s">
        <v>78</v>
      </c>
      <c r="E68" s="1" t="s">
        <v>73</v>
      </c>
      <c r="F68">
        <v>4563</v>
      </c>
      <c r="G68">
        <v>488</v>
      </c>
      <c r="H68">
        <v>356</v>
      </c>
      <c r="I68" s="5">
        <f>tblPosts[[#This Row],[Likes]]+tblPosts[[#This Row],[Shares]]+tblPosts[[#This Row],[Comments]]</f>
        <v>5407</v>
      </c>
      <c r="J68">
        <v>30619</v>
      </c>
      <c r="K68" s="4">
        <f>tblPosts[[#This Row],[Engagements]]/tblPosts[[#This Row],[Impressions]]</f>
        <v>0.17658969920637513</v>
      </c>
      <c r="L68">
        <v>23328</v>
      </c>
      <c r="M68">
        <v>267</v>
      </c>
      <c r="N68" s="1" t="s">
        <v>26</v>
      </c>
      <c r="O68" s="1" t="s">
        <v>22</v>
      </c>
      <c r="P68" s="1" t="s">
        <v>9</v>
      </c>
    </row>
    <row r="69" spans="1:16">
      <c r="A69" s="1" t="s">
        <v>127</v>
      </c>
      <c r="B69" s="1" t="s">
        <v>17</v>
      </c>
      <c r="C69" s="2">
        <v>45379</v>
      </c>
      <c r="D69" s="1" t="s">
        <v>48</v>
      </c>
      <c r="E69" s="1" t="s">
        <v>58</v>
      </c>
      <c r="F69">
        <v>3276</v>
      </c>
      <c r="G69">
        <v>421</v>
      </c>
      <c r="H69">
        <v>114</v>
      </c>
      <c r="I69" s="5">
        <f>tblPosts[[#This Row],[Likes]]+tblPosts[[#This Row],[Shares]]+tblPosts[[#This Row],[Comments]]</f>
        <v>3811</v>
      </c>
      <c r="J69">
        <v>20580</v>
      </c>
      <c r="K69" s="4">
        <f>tblPosts[[#This Row],[Engagements]]/tblPosts[[#This Row],[Impressions]]</f>
        <v>0.18517978620019437</v>
      </c>
      <c r="L69">
        <v>30324</v>
      </c>
      <c r="M69">
        <v>221</v>
      </c>
      <c r="N69" s="1" t="s">
        <v>22</v>
      </c>
      <c r="O69" s="1"/>
      <c r="P69" s="1" t="s">
        <v>23</v>
      </c>
    </row>
    <row r="70" spans="1:16">
      <c r="A70" s="1" t="s">
        <v>128</v>
      </c>
      <c r="B70" s="1" t="s">
        <v>17</v>
      </c>
      <c r="C70" s="2">
        <v>45643</v>
      </c>
      <c r="D70" s="1" t="s">
        <v>53</v>
      </c>
      <c r="E70" s="1" t="s">
        <v>58</v>
      </c>
      <c r="F70">
        <v>1316</v>
      </c>
      <c r="G70">
        <v>472</v>
      </c>
      <c r="H70">
        <v>286</v>
      </c>
      <c r="I70" s="5">
        <f>tblPosts[[#This Row],[Likes]]+tblPosts[[#This Row],[Shares]]+tblPosts[[#This Row],[Comments]]</f>
        <v>2074</v>
      </c>
      <c r="J70">
        <v>44692</v>
      </c>
      <c r="K70" s="4">
        <f>tblPosts[[#This Row],[Engagements]]/tblPosts[[#This Row],[Impressions]]</f>
        <v>4.6406515707509172E-2</v>
      </c>
      <c r="L70">
        <v>53343</v>
      </c>
      <c r="M70">
        <v>227</v>
      </c>
      <c r="N70" s="1" t="s">
        <v>26</v>
      </c>
      <c r="O70" s="1" t="s">
        <v>14</v>
      </c>
      <c r="P70" s="1" t="s">
        <v>19</v>
      </c>
    </row>
    <row r="71" spans="1:16">
      <c r="A71" s="1" t="s">
        <v>129</v>
      </c>
      <c r="B71" s="1" t="s">
        <v>17</v>
      </c>
      <c r="C71" s="2">
        <v>45662</v>
      </c>
      <c r="D71" s="1" t="s">
        <v>48</v>
      </c>
      <c r="E71" s="1" t="s">
        <v>56</v>
      </c>
      <c r="F71">
        <v>4811</v>
      </c>
      <c r="G71">
        <v>473</v>
      </c>
      <c r="H71">
        <v>254</v>
      </c>
      <c r="I71" s="5">
        <f>tblPosts[[#This Row],[Likes]]+tblPosts[[#This Row],[Shares]]+tblPosts[[#This Row],[Comments]]</f>
        <v>5538</v>
      </c>
      <c r="J71">
        <v>51964</v>
      </c>
      <c r="K71" s="4">
        <f>tblPosts[[#This Row],[Engagements]]/tblPosts[[#This Row],[Impressions]]</f>
        <v>0.10657378184897237</v>
      </c>
      <c r="L71">
        <v>68795</v>
      </c>
      <c r="M71">
        <v>107</v>
      </c>
      <c r="N71" s="1" t="s">
        <v>18</v>
      </c>
      <c r="O71" s="1"/>
      <c r="P71" s="1" t="s">
        <v>19</v>
      </c>
    </row>
    <row r="72" spans="1:16">
      <c r="A72" s="1" t="s">
        <v>130</v>
      </c>
      <c r="B72" s="1" t="s">
        <v>17</v>
      </c>
      <c r="C72" s="2">
        <v>45302</v>
      </c>
      <c r="D72" s="1" t="s">
        <v>48</v>
      </c>
      <c r="E72" s="1" t="s">
        <v>60</v>
      </c>
      <c r="F72">
        <v>4218</v>
      </c>
      <c r="G72">
        <v>247</v>
      </c>
      <c r="H72">
        <v>183</v>
      </c>
      <c r="I72" s="5">
        <f>tblPosts[[#This Row],[Likes]]+tblPosts[[#This Row],[Shares]]+tblPosts[[#This Row],[Comments]]</f>
        <v>4648</v>
      </c>
      <c r="J72">
        <v>28914</v>
      </c>
      <c r="K72" s="4">
        <f>tblPosts[[#This Row],[Engagements]]/tblPosts[[#This Row],[Impressions]]</f>
        <v>0.1607525766064882</v>
      </c>
      <c r="L72">
        <v>18310</v>
      </c>
      <c r="M72">
        <v>135</v>
      </c>
      <c r="N72" s="1" t="s">
        <v>22</v>
      </c>
      <c r="O72" s="1"/>
      <c r="P72" s="1" t="s">
        <v>23</v>
      </c>
    </row>
    <row r="73" spans="1:16">
      <c r="A73" s="1" t="s">
        <v>131</v>
      </c>
      <c r="B73" s="1" t="s">
        <v>11</v>
      </c>
      <c r="C73" s="2">
        <v>45576</v>
      </c>
      <c r="D73" s="1" t="s">
        <v>48</v>
      </c>
      <c r="E73" s="1" t="s">
        <v>71</v>
      </c>
      <c r="F73">
        <v>1360</v>
      </c>
      <c r="G73">
        <v>249</v>
      </c>
      <c r="H73">
        <v>52</v>
      </c>
      <c r="I73" s="5">
        <f>tblPosts[[#This Row],[Likes]]+tblPosts[[#This Row],[Shares]]+tblPosts[[#This Row],[Comments]]</f>
        <v>1661</v>
      </c>
      <c r="J73">
        <v>20368</v>
      </c>
      <c r="K73" s="4">
        <f>tblPosts[[#This Row],[Engagements]]/tblPosts[[#This Row],[Impressions]]</f>
        <v>8.1549489395129612E-2</v>
      </c>
      <c r="L73">
        <v>42152</v>
      </c>
      <c r="M73">
        <v>193</v>
      </c>
      <c r="N73" s="1" t="s">
        <v>26</v>
      </c>
      <c r="O73" s="1"/>
      <c r="P73" s="1" t="s">
        <v>23</v>
      </c>
    </row>
    <row r="74" spans="1:16">
      <c r="A74" s="1" t="s">
        <v>132</v>
      </c>
      <c r="B74" s="1" t="s">
        <v>12</v>
      </c>
      <c r="C74" s="2">
        <v>45783</v>
      </c>
      <c r="D74" s="1" t="s">
        <v>78</v>
      </c>
      <c r="E74" s="1" t="s">
        <v>49</v>
      </c>
      <c r="F74">
        <v>1085</v>
      </c>
      <c r="G74">
        <v>496</v>
      </c>
      <c r="H74">
        <v>320</v>
      </c>
      <c r="I74" s="5">
        <f>tblPosts[[#This Row],[Likes]]+tblPosts[[#This Row],[Shares]]+tblPosts[[#This Row],[Comments]]</f>
        <v>1901</v>
      </c>
      <c r="J74">
        <v>36528</v>
      </c>
      <c r="K74" s="4">
        <f>tblPosts[[#This Row],[Engagements]]/tblPosts[[#This Row],[Impressions]]</f>
        <v>5.2042268944371438E-2</v>
      </c>
      <c r="L74">
        <v>38599</v>
      </c>
      <c r="M74">
        <v>270</v>
      </c>
      <c r="N74" s="1" t="s">
        <v>26</v>
      </c>
      <c r="O74" s="1" t="s">
        <v>22</v>
      </c>
      <c r="P74" s="1" t="s">
        <v>9</v>
      </c>
    </row>
    <row r="75" spans="1:16">
      <c r="A75" s="1" t="s">
        <v>133</v>
      </c>
      <c r="B75" s="1" t="s">
        <v>17</v>
      </c>
      <c r="C75" s="2">
        <v>45431</v>
      </c>
      <c r="D75" s="1" t="s">
        <v>53</v>
      </c>
      <c r="E75" s="1" t="s">
        <v>62</v>
      </c>
      <c r="F75">
        <v>1763</v>
      </c>
      <c r="G75">
        <v>206</v>
      </c>
      <c r="H75">
        <v>187</v>
      </c>
      <c r="I75" s="5">
        <f>tblPosts[[#This Row],[Likes]]+tblPosts[[#This Row],[Shares]]+tblPosts[[#This Row],[Comments]]</f>
        <v>2156</v>
      </c>
      <c r="J75">
        <v>53342</v>
      </c>
      <c r="K75" s="4">
        <f>tblPosts[[#This Row],[Engagements]]/tblPosts[[#This Row],[Impressions]]</f>
        <v>4.0418432004799221E-2</v>
      </c>
      <c r="L75">
        <v>25095</v>
      </c>
      <c r="M75">
        <v>88</v>
      </c>
      <c r="N75" s="1" t="s">
        <v>26</v>
      </c>
      <c r="O75" s="1" t="s">
        <v>14</v>
      </c>
      <c r="P75" s="1" t="s">
        <v>19</v>
      </c>
    </row>
    <row r="76" spans="1:16">
      <c r="A76" s="1" t="s">
        <v>134</v>
      </c>
      <c r="B76" s="1" t="s">
        <v>17</v>
      </c>
      <c r="C76" s="2">
        <v>45313</v>
      </c>
      <c r="D76" s="1" t="s">
        <v>53</v>
      </c>
      <c r="E76" s="1" t="s">
        <v>71</v>
      </c>
      <c r="F76">
        <v>1554</v>
      </c>
      <c r="G76">
        <v>455</v>
      </c>
      <c r="H76">
        <v>158</v>
      </c>
      <c r="I76" s="5">
        <f>tblPosts[[#This Row],[Likes]]+tblPosts[[#This Row],[Shares]]+tblPosts[[#This Row],[Comments]]</f>
        <v>2167</v>
      </c>
      <c r="J76">
        <v>41947</v>
      </c>
      <c r="K76" s="4">
        <f>tblPosts[[#This Row],[Engagements]]/tblPosts[[#This Row],[Impressions]]</f>
        <v>5.1660428636136076E-2</v>
      </c>
      <c r="L76">
        <v>48578</v>
      </c>
      <c r="M76">
        <v>101</v>
      </c>
      <c r="N76" s="1" t="s">
        <v>22</v>
      </c>
      <c r="O76" s="1" t="s">
        <v>18</v>
      </c>
      <c r="P76" s="1" t="s">
        <v>19</v>
      </c>
    </row>
    <row r="77" spans="1:16">
      <c r="A77" s="1" t="s">
        <v>135</v>
      </c>
      <c r="B77" s="1" t="s">
        <v>11</v>
      </c>
      <c r="C77" s="2">
        <v>45487</v>
      </c>
      <c r="D77" s="1" t="s">
        <v>48</v>
      </c>
      <c r="E77" s="1" t="s">
        <v>56</v>
      </c>
      <c r="F77">
        <v>2464</v>
      </c>
      <c r="G77">
        <v>401</v>
      </c>
      <c r="H77">
        <v>78</v>
      </c>
      <c r="I77" s="5">
        <f>tblPosts[[#This Row],[Likes]]+tblPosts[[#This Row],[Shares]]+tblPosts[[#This Row],[Comments]]</f>
        <v>2943</v>
      </c>
      <c r="J77">
        <v>38665</v>
      </c>
      <c r="K77" s="4">
        <f>tblPosts[[#This Row],[Engagements]]/tblPosts[[#This Row],[Impressions]]</f>
        <v>7.611534979956032E-2</v>
      </c>
      <c r="L77">
        <v>73593</v>
      </c>
      <c r="M77">
        <v>207</v>
      </c>
      <c r="N77" s="1" t="s">
        <v>26</v>
      </c>
      <c r="O77" s="1"/>
      <c r="P77" s="1" t="s">
        <v>23</v>
      </c>
    </row>
    <row r="78" spans="1:16">
      <c r="A78" s="1" t="s">
        <v>136</v>
      </c>
      <c r="B78" s="1" t="s">
        <v>17</v>
      </c>
      <c r="C78" s="2">
        <v>45805</v>
      </c>
      <c r="D78" s="1" t="s">
        <v>48</v>
      </c>
      <c r="E78" s="1" t="s">
        <v>71</v>
      </c>
      <c r="F78">
        <v>2418</v>
      </c>
      <c r="G78">
        <v>161</v>
      </c>
      <c r="H78">
        <v>360</v>
      </c>
      <c r="I78" s="5">
        <f>tblPosts[[#This Row],[Likes]]+tblPosts[[#This Row],[Shares]]+tblPosts[[#This Row],[Comments]]</f>
        <v>2939</v>
      </c>
      <c r="J78">
        <v>30589</v>
      </c>
      <c r="K78" s="4">
        <f>tblPosts[[#This Row],[Engagements]]/tblPosts[[#This Row],[Impressions]]</f>
        <v>9.6080290300434801E-2</v>
      </c>
      <c r="L78">
        <v>41383</v>
      </c>
      <c r="M78">
        <v>88</v>
      </c>
      <c r="N78" s="1" t="s">
        <v>18</v>
      </c>
      <c r="O78" s="1"/>
      <c r="P78" s="1" t="s">
        <v>19</v>
      </c>
    </row>
    <row r="79" spans="1:16">
      <c r="A79" s="1" t="s">
        <v>137</v>
      </c>
      <c r="B79" s="1" t="s">
        <v>17</v>
      </c>
      <c r="C79" s="2">
        <v>45678</v>
      </c>
      <c r="D79" s="1" t="s">
        <v>53</v>
      </c>
      <c r="E79" s="1" t="s">
        <v>49</v>
      </c>
      <c r="F79">
        <v>2494</v>
      </c>
      <c r="G79">
        <v>494</v>
      </c>
      <c r="H79">
        <v>55</v>
      </c>
      <c r="I79" s="5">
        <f>tblPosts[[#This Row],[Likes]]+tblPosts[[#This Row],[Shares]]+tblPosts[[#This Row],[Comments]]</f>
        <v>3043</v>
      </c>
      <c r="J79">
        <v>22580</v>
      </c>
      <c r="K79" s="4">
        <f>tblPosts[[#This Row],[Engagements]]/tblPosts[[#This Row],[Impressions]]</f>
        <v>0.13476527900797167</v>
      </c>
      <c r="L79">
        <v>22214</v>
      </c>
      <c r="M79">
        <v>109</v>
      </c>
      <c r="N79" s="1" t="s">
        <v>14</v>
      </c>
      <c r="O79" s="1" t="s">
        <v>18</v>
      </c>
      <c r="P79" s="1" t="s">
        <v>19</v>
      </c>
    </row>
    <row r="80" spans="1:16">
      <c r="A80" s="1" t="s">
        <v>138</v>
      </c>
      <c r="B80" s="1" t="s">
        <v>12</v>
      </c>
      <c r="C80" s="2">
        <v>45304</v>
      </c>
      <c r="D80" s="1" t="s">
        <v>78</v>
      </c>
      <c r="E80" s="1" t="s">
        <v>54</v>
      </c>
      <c r="F80">
        <v>4781</v>
      </c>
      <c r="G80">
        <v>191</v>
      </c>
      <c r="H80">
        <v>122</v>
      </c>
      <c r="I80" s="5">
        <f>tblPosts[[#This Row],[Likes]]+tblPosts[[#This Row],[Shares]]+tblPosts[[#This Row],[Comments]]</f>
        <v>5094</v>
      </c>
      <c r="J80">
        <v>35535</v>
      </c>
      <c r="K80" s="4">
        <f>tblPosts[[#This Row],[Engagements]]/tblPosts[[#This Row],[Impressions]]</f>
        <v>0.14335162515829464</v>
      </c>
      <c r="L80">
        <v>50777</v>
      </c>
      <c r="M80">
        <v>128</v>
      </c>
      <c r="N80" s="1" t="s">
        <v>26</v>
      </c>
      <c r="O80" s="1" t="s">
        <v>22</v>
      </c>
      <c r="P80" s="1" t="s">
        <v>9</v>
      </c>
    </row>
    <row r="81" spans="1:16">
      <c r="A81" s="1" t="s">
        <v>139</v>
      </c>
      <c r="B81" s="1" t="s">
        <v>11</v>
      </c>
      <c r="C81" s="2">
        <v>45825</v>
      </c>
      <c r="D81" s="1" t="s">
        <v>48</v>
      </c>
      <c r="E81" s="1" t="s">
        <v>58</v>
      </c>
      <c r="F81">
        <v>2284</v>
      </c>
      <c r="G81">
        <v>187</v>
      </c>
      <c r="H81">
        <v>260</v>
      </c>
      <c r="I81" s="5">
        <f>tblPosts[[#This Row],[Likes]]+tblPosts[[#This Row],[Shares]]+tblPosts[[#This Row],[Comments]]</f>
        <v>2731</v>
      </c>
      <c r="J81">
        <v>37400</v>
      </c>
      <c r="K81" s="4">
        <f>tblPosts[[#This Row],[Engagements]]/tblPosts[[#This Row],[Impressions]]</f>
        <v>7.3021390374331557E-2</v>
      </c>
      <c r="L81">
        <v>65014</v>
      </c>
      <c r="M81">
        <v>157</v>
      </c>
      <c r="N81" s="1" t="s">
        <v>22</v>
      </c>
      <c r="O81" s="1" t="s">
        <v>18</v>
      </c>
      <c r="P81" s="1" t="s">
        <v>19</v>
      </c>
    </row>
    <row r="82" spans="1:16">
      <c r="A82" s="1" t="s">
        <v>140</v>
      </c>
      <c r="B82" s="1" t="s">
        <v>17</v>
      </c>
      <c r="C82" s="2">
        <v>45723</v>
      </c>
      <c r="D82" s="1" t="s">
        <v>48</v>
      </c>
      <c r="E82" s="1" t="s">
        <v>62</v>
      </c>
      <c r="F82">
        <v>4234</v>
      </c>
      <c r="G82">
        <v>486</v>
      </c>
      <c r="H82">
        <v>276</v>
      </c>
      <c r="I82" s="5">
        <f>tblPosts[[#This Row],[Likes]]+tblPosts[[#This Row],[Shares]]+tblPosts[[#This Row],[Comments]]</f>
        <v>4996</v>
      </c>
      <c r="J82">
        <v>56623</v>
      </c>
      <c r="K82" s="4">
        <f>tblPosts[[#This Row],[Engagements]]/tblPosts[[#This Row],[Impressions]]</f>
        <v>8.8232696960599044E-2</v>
      </c>
      <c r="L82">
        <v>41343</v>
      </c>
      <c r="M82">
        <v>184</v>
      </c>
      <c r="N82" s="1" t="s">
        <v>22</v>
      </c>
      <c r="O82" s="1"/>
      <c r="P82" s="1" t="s">
        <v>23</v>
      </c>
    </row>
    <row r="83" spans="1:16">
      <c r="A83" s="1" t="s">
        <v>141</v>
      </c>
      <c r="B83" s="1" t="s">
        <v>11</v>
      </c>
      <c r="C83" s="2">
        <v>45530</v>
      </c>
      <c r="D83" s="1" t="s">
        <v>48</v>
      </c>
      <c r="E83" s="1" t="s">
        <v>73</v>
      </c>
      <c r="F83">
        <v>2102</v>
      </c>
      <c r="G83">
        <v>181</v>
      </c>
      <c r="H83">
        <v>306</v>
      </c>
      <c r="I83" s="5">
        <f>tblPosts[[#This Row],[Likes]]+tblPosts[[#This Row],[Shares]]+tblPosts[[#This Row],[Comments]]</f>
        <v>2589</v>
      </c>
      <c r="J83">
        <v>43650</v>
      </c>
      <c r="K83" s="4">
        <f>tblPosts[[#This Row],[Engagements]]/tblPosts[[#This Row],[Impressions]]</f>
        <v>5.9312714776632303E-2</v>
      </c>
      <c r="L83">
        <v>50079</v>
      </c>
      <c r="M83">
        <v>182</v>
      </c>
      <c r="N83" s="1" t="s">
        <v>26</v>
      </c>
      <c r="O83" s="1"/>
      <c r="P83" s="1" t="s">
        <v>23</v>
      </c>
    </row>
    <row r="84" spans="1:16">
      <c r="A84" s="1" t="s">
        <v>142</v>
      </c>
      <c r="B84" s="1" t="s">
        <v>17</v>
      </c>
      <c r="C84" s="2">
        <v>45660</v>
      </c>
      <c r="D84" s="1" t="s">
        <v>53</v>
      </c>
      <c r="E84" s="1" t="s">
        <v>62</v>
      </c>
      <c r="F84">
        <v>4845</v>
      </c>
      <c r="G84">
        <v>158</v>
      </c>
      <c r="H84">
        <v>84</v>
      </c>
      <c r="I84" s="5">
        <f>tblPosts[[#This Row],[Likes]]+tblPosts[[#This Row],[Shares]]+tblPosts[[#This Row],[Comments]]</f>
        <v>5087</v>
      </c>
      <c r="J84">
        <v>34578</v>
      </c>
      <c r="K84" s="4">
        <f>tblPosts[[#This Row],[Engagements]]/tblPosts[[#This Row],[Impressions]]</f>
        <v>0.1471166637746544</v>
      </c>
      <c r="L84">
        <v>51480</v>
      </c>
      <c r="M84">
        <v>180</v>
      </c>
      <c r="N84" s="1" t="s">
        <v>22</v>
      </c>
      <c r="O84" s="1" t="s">
        <v>18</v>
      </c>
      <c r="P84" s="1" t="s">
        <v>19</v>
      </c>
    </row>
    <row r="85" spans="1:16">
      <c r="A85" s="1" t="s">
        <v>143</v>
      </c>
      <c r="B85" s="1" t="s">
        <v>17</v>
      </c>
      <c r="C85" s="2">
        <v>45507</v>
      </c>
      <c r="D85" s="1" t="s">
        <v>48</v>
      </c>
      <c r="E85" s="1" t="s">
        <v>73</v>
      </c>
      <c r="F85">
        <v>4247</v>
      </c>
      <c r="G85">
        <v>390</v>
      </c>
      <c r="H85">
        <v>213</v>
      </c>
      <c r="I85" s="5">
        <f>tblPosts[[#This Row],[Likes]]+tblPosts[[#This Row],[Shares]]+tblPosts[[#This Row],[Comments]]</f>
        <v>4850</v>
      </c>
      <c r="J85">
        <v>29785</v>
      </c>
      <c r="K85" s="4">
        <f>tblPosts[[#This Row],[Engagements]]/tblPosts[[#This Row],[Impressions]]</f>
        <v>0.16283364109451065</v>
      </c>
      <c r="L85">
        <v>57768</v>
      </c>
      <c r="M85">
        <v>122</v>
      </c>
      <c r="N85" s="1" t="s">
        <v>18</v>
      </c>
      <c r="O85" s="1"/>
      <c r="P85" s="1" t="s">
        <v>19</v>
      </c>
    </row>
    <row r="86" spans="1:16">
      <c r="A86" s="1" t="s">
        <v>144</v>
      </c>
      <c r="B86" s="1" t="s">
        <v>11</v>
      </c>
      <c r="C86" s="2">
        <v>45522</v>
      </c>
      <c r="D86" s="1" t="s">
        <v>48</v>
      </c>
      <c r="E86" s="1" t="s">
        <v>51</v>
      </c>
      <c r="F86">
        <v>2965</v>
      </c>
      <c r="G86">
        <v>328</v>
      </c>
      <c r="H86">
        <v>171</v>
      </c>
      <c r="I86" s="5">
        <f>tblPosts[[#This Row],[Likes]]+tblPosts[[#This Row],[Shares]]+tblPosts[[#This Row],[Comments]]</f>
        <v>3464</v>
      </c>
      <c r="J86">
        <v>57685</v>
      </c>
      <c r="K86" s="4">
        <f>tblPosts[[#This Row],[Engagements]]/tblPosts[[#This Row],[Impressions]]</f>
        <v>6.0050273034584378E-2</v>
      </c>
      <c r="L86">
        <v>67536</v>
      </c>
      <c r="M86">
        <v>264</v>
      </c>
      <c r="N86" s="1" t="s">
        <v>22</v>
      </c>
      <c r="O86" s="1" t="s">
        <v>18</v>
      </c>
      <c r="P86" s="1" t="s">
        <v>19</v>
      </c>
    </row>
    <row r="87" spans="1:16">
      <c r="A87" s="1" t="s">
        <v>145</v>
      </c>
      <c r="B87" s="1" t="s">
        <v>17</v>
      </c>
      <c r="C87" s="2">
        <v>45791</v>
      </c>
      <c r="D87" s="1" t="s">
        <v>53</v>
      </c>
      <c r="E87" s="1" t="s">
        <v>56</v>
      </c>
      <c r="F87">
        <v>1371</v>
      </c>
      <c r="G87">
        <v>139</v>
      </c>
      <c r="H87">
        <v>96</v>
      </c>
      <c r="I87" s="5">
        <f>tblPosts[[#This Row],[Likes]]+tblPosts[[#This Row],[Shares]]+tblPosts[[#This Row],[Comments]]</f>
        <v>1606</v>
      </c>
      <c r="J87">
        <v>36140</v>
      </c>
      <c r="K87" s="4">
        <f>tblPosts[[#This Row],[Engagements]]/tblPosts[[#This Row],[Impressions]]</f>
        <v>4.4438295517432211E-2</v>
      </c>
      <c r="L87">
        <v>39395</v>
      </c>
      <c r="M87">
        <v>169</v>
      </c>
      <c r="N87" s="1" t="s">
        <v>22</v>
      </c>
      <c r="O87" s="1" t="s">
        <v>18</v>
      </c>
      <c r="P87" s="1" t="s">
        <v>19</v>
      </c>
    </row>
    <row r="88" spans="1:16">
      <c r="A88" s="1" t="s">
        <v>146</v>
      </c>
      <c r="B88" s="1" t="s">
        <v>17</v>
      </c>
      <c r="C88" s="2">
        <v>45405</v>
      </c>
      <c r="D88" s="1" t="s">
        <v>53</v>
      </c>
      <c r="E88" s="1" t="s">
        <v>49</v>
      </c>
      <c r="F88">
        <v>2683</v>
      </c>
      <c r="G88">
        <v>496</v>
      </c>
      <c r="H88">
        <v>89</v>
      </c>
      <c r="I88" s="5">
        <f>tblPosts[[#This Row],[Likes]]+tblPosts[[#This Row],[Shares]]+tblPosts[[#This Row],[Comments]]</f>
        <v>3268</v>
      </c>
      <c r="J88">
        <v>53435</v>
      </c>
      <c r="K88" s="4">
        <f>tblPosts[[#This Row],[Engagements]]/tblPosts[[#This Row],[Impressions]]</f>
        <v>6.1158416768035934E-2</v>
      </c>
      <c r="L88">
        <v>30334</v>
      </c>
      <c r="M88">
        <v>160</v>
      </c>
      <c r="N88" s="1" t="s">
        <v>22</v>
      </c>
      <c r="O88" s="1" t="s">
        <v>18</v>
      </c>
      <c r="P88" s="1" t="s">
        <v>19</v>
      </c>
    </row>
    <row r="89" spans="1:16">
      <c r="A89" s="1" t="s">
        <v>147</v>
      </c>
      <c r="B89" s="1" t="s">
        <v>17</v>
      </c>
      <c r="C89" s="2">
        <v>45705</v>
      </c>
      <c r="D89" s="1" t="s">
        <v>53</v>
      </c>
      <c r="E89" s="1" t="s">
        <v>60</v>
      </c>
      <c r="F89">
        <v>4796</v>
      </c>
      <c r="G89">
        <v>427</v>
      </c>
      <c r="H89">
        <v>339</v>
      </c>
      <c r="I89" s="5">
        <f>tblPosts[[#This Row],[Likes]]+tblPosts[[#This Row],[Shares]]+tblPosts[[#This Row],[Comments]]</f>
        <v>5562</v>
      </c>
      <c r="J89">
        <v>30752</v>
      </c>
      <c r="K89" s="4">
        <f>tblPosts[[#This Row],[Engagements]]/tblPosts[[#This Row],[Impressions]]</f>
        <v>0.18086628511966701</v>
      </c>
      <c r="L89">
        <v>33870</v>
      </c>
      <c r="M89">
        <v>298</v>
      </c>
      <c r="N89" s="1" t="s">
        <v>22</v>
      </c>
      <c r="O89" s="1" t="s">
        <v>18</v>
      </c>
      <c r="P89" s="1" t="s">
        <v>19</v>
      </c>
    </row>
    <row r="90" spans="1:16">
      <c r="A90" s="1" t="s">
        <v>148</v>
      </c>
      <c r="B90" s="1" t="s">
        <v>11</v>
      </c>
      <c r="C90" s="2">
        <v>45630</v>
      </c>
      <c r="D90" s="1" t="s">
        <v>48</v>
      </c>
      <c r="E90" s="1" t="s">
        <v>56</v>
      </c>
      <c r="F90">
        <v>2601</v>
      </c>
      <c r="G90">
        <v>336</v>
      </c>
      <c r="H90">
        <v>260</v>
      </c>
      <c r="I90" s="5">
        <f>tblPosts[[#This Row],[Likes]]+tblPosts[[#This Row],[Shares]]+tblPosts[[#This Row],[Comments]]</f>
        <v>3197</v>
      </c>
      <c r="J90">
        <v>32368</v>
      </c>
      <c r="K90" s="4">
        <f>tblPosts[[#This Row],[Engagements]]/tblPosts[[#This Row],[Impressions]]</f>
        <v>9.8770390509144837E-2</v>
      </c>
      <c r="L90">
        <v>49028</v>
      </c>
      <c r="M90">
        <v>120</v>
      </c>
      <c r="N90" s="1" t="s">
        <v>22</v>
      </c>
      <c r="O90" s="1" t="s">
        <v>18</v>
      </c>
      <c r="P90" s="1" t="s">
        <v>19</v>
      </c>
    </row>
    <row r="91" spans="1:16">
      <c r="A91" s="1" t="s">
        <v>149</v>
      </c>
      <c r="B91" s="1" t="s">
        <v>17</v>
      </c>
      <c r="C91" s="2">
        <v>45495</v>
      </c>
      <c r="D91" s="1" t="s">
        <v>53</v>
      </c>
      <c r="E91" s="1" t="s">
        <v>56</v>
      </c>
      <c r="F91">
        <v>3336</v>
      </c>
      <c r="G91">
        <v>229</v>
      </c>
      <c r="H91">
        <v>337</v>
      </c>
      <c r="I91" s="5">
        <f>tblPosts[[#This Row],[Likes]]+tblPosts[[#This Row],[Shares]]+tblPosts[[#This Row],[Comments]]</f>
        <v>3902</v>
      </c>
      <c r="J91">
        <v>22117</v>
      </c>
      <c r="K91" s="4">
        <f>tblPosts[[#This Row],[Engagements]]/tblPosts[[#This Row],[Impressions]]</f>
        <v>0.17642537414658407</v>
      </c>
      <c r="L91">
        <v>26205</v>
      </c>
      <c r="M91">
        <v>160</v>
      </c>
      <c r="N91" s="1" t="s">
        <v>14</v>
      </c>
      <c r="O91" s="1" t="s">
        <v>18</v>
      </c>
      <c r="P91" s="1" t="s">
        <v>19</v>
      </c>
    </row>
    <row r="92" spans="1:16">
      <c r="A92" s="1" t="s">
        <v>150</v>
      </c>
      <c r="B92" s="1" t="s">
        <v>17</v>
      </c>
      <c r="C92" s="2">
        <v>45774</v>
      </c>
      <c r="D92" s="1" t="s">
        <v>48</v>
      </c>
      <c r="E92" s="1" t="s">
        <v>51</v>
      </c>
      <c r="F92">
        <v>1165</v>
      </c>
      <c r="G92">
        <v>294</v>
      </c>
      <c r="H92">
        <v>163</v>
      </c>
      <c r="I92" s="5">
        <f>tblPosts[[#This Row],[Likes]]+tblPosts[[#This Row],[Shares]]+tblPosts[[#This Row],[Comments]]</f>
        <v>1622</v>
      </c>
      <c r="J92">
        <v>20659</v>
      </c>
      <c r="K92" s="4">
        <f>tblPosts[[#This Row],[Engagements]]/tblPosts[[#This Row],[Impressions]]</f>
        <v>7.8512996756861422E-2</v>
      </c>
      <c r="L92">
        <v>45926</v>
      </c>
      <c r="M92">
        <v>111</v>
      </c>
      <c r="N92" s="1" t="s">
        <v>22</v>
      </c>
      <c r="O92" s="1"/>
      <c r="P92" s="1" t="s">
        <v>23</v>
      </c>
    </row>
    <row r="93" spans="1:16">
      <c r="A93" s="1" t="s">
        <v>151</v>
      </c>
      <c r="B93" s="1" t="s">
        <v>12</v>
      </c>
      <c r="C93" s="2">
        <v>45376</v>
      </c>
      <c r="D93" s="1" t="s">
        <v>78</v>
      </c>
      <c r="E93" s="1" t="s">
        <v>51</v>
      </c>
      <c r="F93">
        <v>1948</v>
      </c>
      <c r="G93">
        <v>155</v>
      </c>
      <c r="H93">
        <v>315</v>
      </c>
      <c r="I93" s="5">
        <f>tblPosts[[#This Row],[Likes]]+tblPosts[[#This Row],[Shares]]+tblPosts[[#This Row],[Comments]]</f>
        <v>2418</v>
      </c>
      <c r="J93">
        <v>30321</v>
      </c>
      <c r="K93" s="4">
        <f>tblPosts[[#This Row],[Engagements]]/tblPosts[[#This Row],[Impressions]]</f>
        <v>7.974671020085089E-2</v>
      </c>
      <c r="L93">
        <v>57121</v>
      </c>
      <c r="M93">
        <v>82</v>
      </c>
      <c r="N93" s="1" t="s">
        <v>26</v>
      </c>
      <c r="O93" s="1" t="s">
        <v>22</v>
      </c>
      <c r="P93" s="1" t="s">
        <v>9</v>
      </c>
    </row>
    <row r="94" spans="1:16">
      <c r="A94" s="1" t="s">
        <v>152</v>
      </c>
      <c r="B94" s="1" t="s">
        <v>11</v>
      </c>
      <c r="C94" s="2">
        <v>45351</v>
      </c>
      <c r="D94" s="1" t="s">
        <v>48</v>
      </c>
      <c r="E94" s="1" t="s">
        <v>71</v>
      </c>
      <c r="F94">
        <v>1100</v>
      </c>
      <c r="G94">
        <v>229</v>
      </c>
      <c r="H94">
        <v>312</v>
      </c>
      <c r="I94" s="5">
        <f>tblPosts[[#This Row],[Likes]]+tblPosts[[#This Row],[Shares]]+tblPosts[[#This Row],[Comments]]</f>
        <v>1641</v>
      </c>
      <c r="J94">
        <v>25641</v>
      </c>
      <c r="K94" s="4">
        <f>tblPosts[[#This Row],[Engagements]]/tblPosts[[#This Row],[Impressions]]</f>
        <v>6.3999063999063993E-2</v>
      </c>
      <c r="L94">
        <v>34601</v>
      </c>
      <c r="M94">
        <v>169</v>
      </c>
      <c r="N94" s="1" t="s">
        <v>26</v>
      </c>
      <c r="O94" s="1"/>
      <c r="P94" s="1" t="s">
        <v>23</v>
      </c>
    </row>
    <row r="95" spans="1:16">
      <c r="A95" s="1" t="s">
        <v>153</v>
      </c>
      <c r="B95" s="1" t="s">
        <v>17</v>
      </c>
      <c r="C95" s="2">
        <v>45609</v>
      </c>
      <c r="D95" s="1" t="s">
        <v>53</v>
      </c>
      <c r="E95" s="1" t="s">
        <v>65</v>
      </c>
      <c r="F95">
        <v>4628</v>
      </c>
      <c r="G95">
        <v>257</v>
      </c>
      <c r="H95">
        <v>397</v>
      </c>
      <c r="I95" s="5">
        <f>tblPosts[[#This Row],[Likes]]+tblPosts[[#This Row],[Shares]]+tblPosts[[#This Row],[Comments]]</f>
        <v>5282</v>
      </c>
      <c r="J95">
        <v>36686</v>
      </c>
      <c r="K95" s="4">
        <f>tblPosts[[#This Row],[Engagements]]/tblPosts[[#This Row],[Impressions]]</f>
        <v>0.1439786294499264</v>
      </c>
      <c r="L95">
        <v>54683</v>
      </c>
      <c r="M95">
        <v>98</v>
      </c>
      <c r="N95" s="1" t="s">
        <v>22</v>
      </c>
      <c r="O95" s="1" t="s">
        <v>18</v>
      </c>
      <c r="P95" s="1" t="s">
        <v>19</v>
      </c>
    </row>
    <row r="96" spans="1:16">
      <c r="A96" s="1" t="s">
        <v>154</v>
      </c>
      <c r="B96" s="1" t="s">
        <v>11</v>
      </c>
      <c r="C96" s="2">
        <v>45373</v>
      </c>
      <c r="D96" s="1" t="s">
        <v>53</v>
      </c>
      <c r="E96" s="1" t="s">
        <v>49</v>
      </c>
      <c r="F96">
        <v>2319</v>
      </c>
      <c r="G96">
        <v>484</v>
      </c>
      <c r="H96">
        <v>193</v>
      </c>
      <c r="I96" s="5">
        <f>tblPosts[[#This Row],[Likes]]+tblPosts[[#This Row],[Shares]]+tblPosts[[#This Row],[Comments]]</f>
        <v>2996</v>
      </c>
      <c r="J96">
        <v>21202</v>
      </c>
      <c r="K96" s="4">
        <f>tblPosts[[#This Row],[Engagements]]/tblPosts[[#This Row],[Impressions]]</f>
        <v>0.14130742382794076</v>
      </c>
      <c r="L96">
        <v>18091</v>
      </c>
      <c r="M96">
        <v>241</v>
      </c>
      <c r="N96" s="1" t="s">
        <v>18</v>
      </c>
      <c r="O96" s="1"/>
      <c r="P96" s="1" t="s">
        <v>15</v>
      </c>
    </row>
    <row r="97" spans="1:16">
      <c r="A97" s="1" t="s">
        <v>155</v>
      </c>
      <c r="B97" s="1" t="s">
        <v>17</v>
      </c>
      <c r="C97" s="2">
        <v>45367</v>
      </c>
      <c r="D97" s="1" t="s">
        <v>53</v>
      </c>
      <c r="E97" s="1" t="s">
        <v>56</v>
      </c>
      <c r="F97">
        <v>2895</v>
      </c>
      <c r="G97">
        <v>292</v>
      </c>
      <c r="H97">
        <v>90</v>
      </c>
      <c r="I97" s="5">
        <f>tblPosts[[#This Row],[Likes]]+tblPosts[[#This Row],[Shares]]+tblPosts[[#This Row],[Comments]]</f>
        <v>3277</v>
      </c>
      <c r="J97">
        <v>24223</v>
      </c>
      <c r="K97" s="4">
        <f>tblPosts[[#This Row],[Engagements]]/tblPosts[[#This Row],[Impressions]]</f>
        <v>0.13528464682326713</v>
      </c>
      <c r="L97">
        <v>54626</v>
      </c>
      <c r="M97">
        <v>114</v>
      </c>
      <c r="N97" s="1" t="s">
        <v>22</v>
      </c>
      <c r="O97" s="1" t="s">
        <v>18</v>
      </c>
      <c r="P97" s="1" t="s">
        <v>19</v>
      </c>
    </row>
    <row r="98" spans="1:16">
      <c r="A98" s="1" t="s">
        <v>156</v>
      </c>
      <c r="B98" s="1" t="s">
        <v>11</v>
      </c>
      <c r="C98" s="2">
        <v>45317</v>
      </c>
      <c r="D98" s="1" t="s">
        <v>48</v>
      </c>
      <c r="E98" s="1" t="s">
        <v>60</v>
      </c>
      <c r="F98">
        <v>3878</v>
      </c>
      <c r="G98">
        <v>431</v>
      </c>
      <c r="H98">
        <v>97</v>
      </c>
      <c r="I98" s="5">
        <f>tblPosts[[#This Row],[Likes]]+tblPosts[[#This Row],[Shares]]+tblPosts[[#This Row],[Comments]]</f>
        <v>4406</v>
      </c>
      <c r="J98">
        <v>41763</v>
      </c>
      <c r="K98" s="4">
        <f>tblPosts[[#This Row],[Engagements]]/tblPosts[[#This Row],[Impressions]]</f>
        <v>0.10550008380623997</v>
      </c>
      <c r="L98">
        <v>29729</v>
      </c>
      <c r="M98">
        <v>191</v>
      </c>
      <c r="N98" s="1" t="s">
        <v>26</v>
      </c>
      <c r="O98" s="1"/>
      <c r="P98" s="1" t="s">
        <v>23</v>
      </c>
    </row>
    <row r="99" spans="1:16">
      <c r="A99" s="1" t="s">
        <v>157</v>
      </c>
      <c r="B99" s="1" t="s">
        <v>17</v>
      </c>
      <c r="C99" s="2">
        <v>45366</v>
      </c>
      <c r="D99" s="1" t="s">
        <v>53</v>
      </c>
      <c r="E99" s="1" t="s">
        <v>62</v>
      </c>
      <c r="F99">
        <v>4969</v>
      </c>
      <c r="G99">
        <v>433</v>
      </c>
      <c r="H99">
        <v>237</v>
      </c>
      <c r="I99" s="5">
        <f>tblPosts[[#This Row],[Likes]]+tblPosts[[#This Row],[Shares]]+tblPosts[[#This Row],[Comments]]</f>
        <v>5639</v>
      </c>
      <c r="J99">
        <v>59552</v>
      </c>
      <c r="K99" s="4">
        <f>tblPosts[[#This Row],[Engagements]]/tblPosts[[#This Row],[Impressions]]</f>
        <v>9.4690354648038683E-2</v>
      </c>
      <c r="L99">
        <v>23885</v>
      </c>
      <c r="M99">
        <v>157</v>
      </c>
      <c r="N99" s="1" t="s">
        <v>26</v>
      </c>
      <c r="O99" s="1" t="s">
        <v>14</v>
      </c>
      <c r="P99" s="1" t="s">
        <v>19</v>
      </c>
    </row>
    <row r="100" spans="1:16">
      <c r="A100" s="1" t="s">
        <v>158</v>
      </c>
      <c r="B100" s="1" t="s">
        <v>17</v>
      </c>
      <c r="C100" s="2">
        <v>45580</v>
      </c>
      <c r="D100" s="1" t="s">
        <v>48</v>
      </c>
      <c r="E100" s="1" t="s">
        <v>56</v>
      </c>
      <c r="F100">
        <v>1984</v>
      </c>
      <c r="G100">
        <v>481</v>
      </c>
      <c r="H100">
        <v>356</v>
      </c>
      <c r="I100" s="5">
        <f>tblPosts[[#This Row],[Likes]]+tblPosts[[#This Row],[Shares]]+tblPosts[[#This Row],[Comments]]</f>
        <v>2821</v>
      </c>
      <c r="J100">
        <v>40681</v>
      </c>
      <c r="K100" s="4">
        <f>tblPosts[[#This Row],[Engagements]]/tblPosts[[#This Row],[Impressions]]</f>
        <v>6.934441139598338E-2</v>
      </c>
      <c r="L100">
        <v>63111</v>
      </c>
      <c r="M100">
        <v>258</v>
      </c>
      <c r="N100" s="1" t="s">
        <v>18</v>
      </c>
      <c r="O100" s="1"/>
      <c r="P100" s="1" t="s">
        <v>19</v>
      </c>
    </row>
    <row r="101" spans="1:16">
      <c r="A101" s="1" t="s">
        <v>159</v>
      </c>
      <c r="B101" s="1" t="s">
        <v>11</v>
      </c>
      <c r="C101" s="2">
        <v>45494</v>
      </c>
      <c r="D101" s="1" t="s">
        <v>48</v>
      </c>
      <c r="E101" s="1" t="s">
        <v>49</v>
      </c>
      <c r="F101">
        <v>3004</v>
      </c>
      <c r="G101">
        <v>415</v>
      </c>
      <c r="H101">
        <v>218</v>
      </c>
      <c r="I101" s="5">
        <f>tblPosts[[#This Row],[Likes]]+tblPosts[[#This Row],[Shares]]+tblPosts[[#This Row],[Comments]]</f>
        <v>3637</v>
      </c>
      <c r="J101">
        <v>36090</v>
      </c>
      <c r="K101" s="4">
        <f>tblPosts[[#This Row],[Engagements]]/tblPosts[[#This Row],[Impressions]]</f>
        <v>0.10077583818232197</v>
      </c>
      <c r="L101">
        <v>37073</v>
      </c>
      <c r="M101">
        <v>181</v>
      </c>
      <c r="N101" s="1" t="s">
        <v>26</v>
      </c>
      <c r="O101" s="1"/>
      <c r="P101" s="1" t="s">
        <v>23</v>
      </c>
    </row>
    <row r="102" spans="1:16">
      <c r="A102" s="1" t="s">
        <v>160</v>
      </c>
      <c r="B102" s="1" t="s">
        <v>17</v>
      </c>
      <c r="C102" s="2">
        <v>45577</v>
      </c>
      <c r="D102" s="1" t="s">
        <v>48</v>
      </c>
      <c r="E102" s="1" t="s">
        <v>62</v>
      </c>
      <c r="F102">
        <v>3169</v>
      </c>
      <c r="G102">
        <v>386</v>
      </c>
      <c r="H102">
        <v>175</v>
      </c>
      <c r="I102" s="5">
        <f>tblPosts[[#This Row],[Likes]]+tblPosts[[#This Row],[Shares]]+tblPosts[[#This Row],[Comments]]</f>
        <v>3730</v>
      </c>
      <c r="J102">
        <v>45012</v>
      </c>
      <c r="K102" s="4">
        <f>tblPosts[[#This Row],[Engagements]]/tblPosts[[#This Row],[Impressions]]</f>
        <v>8.2866791077934779E-2</v>
      </c>
      <c r="L102">
        <v>38508</v>
      </c>
      <c r="M102">
        <v>218</v>
      </c>
      <c r="N102" s="1" t="s">
        <v>18</v>
      </c>
      <c r="O102" s="1"/>
      <c r="P102" s="1" t="s">
        <v>19</v>
      </c>
    </row>
    <row r="103" spans="1:16">
      <c r="A103" s="1" t="s">
        <v>161</v>
      </c>
      <c r="B103" s="1" t="s">
        <v>17</v>
      </c>
      <c r="C103" s="2">
        <v>45591</v>
      </c>
      <c r="D103" s="1" t="s">
        <v>48</v>
      </c>
      <c r="E103" s="1" t="s">
        <v>49</v>
      </c>
      <c r="F103">
        <v>3036</v>
      </c>
      <c r="G103">
        <v>293</v>
      </c>
      <c r="H103">
        <v>115</v>
      </c>
      <c r="I103" s="5">
        <f>tblPosts[[#This Row],[Likes]]+tblPosts[[#This Row],[Shares]]+tblPosts[[#This Row],[Comments]]</f>
        <v>3444</v>
      </c>
      <c r="J103">
        <v>23776</v>
      </c>
      <c r="K103" s="4">
        <f>tblPosts[[#This Row],[Engagements]]/tblPosts[[#This Row],[Impressions]]</f>
        <v>0.14485195154777927</v>
      </c>
      <c r="L103">
        <v>46386</v>
      </c>
      <c r="M103">
        <v>282</v>
      </c>
      <c r="N103" s="1" t="s">
        <v>18</v>
      </c>
      <c r="O103" s="1"/>
      <c r="P103" s="1" t="s">
        <v>19</v>
      </c>
    </row>
    <row r="104" spans="1:16">
      <c r="A104" s="1" t="s">
        <v>162</v>
      </c>
      <c r="B104" s="1" t="s">
        <v>11</v>
      </c>
      <c r="C104" s="2">
        <v>45336</v>
      </c>
      <c r="D104" s="1" t="s">
        <v>48</v>
      </c>
      <c r="E104" s="1" t="s">
        <v>58</v>
      </c>
      <c r="F104">
        <v>1830</v>
      </c>
      <c r="G104">
        <v>112</v>
      </c>
      <c r="H104">
        <v>181</v>
      </c>
      <c r="I104" s="5">
        <f>tblPosts[[#This Row],[Likes]]+tblPosts[[#This Row],[Shares]]+tblPosts[[#This Row],[Comments]]</f>
        <v>2123</v>
      </c>
      <c r="J104">
        <v>31870</v>
      </c>
      <c r="K104" s="4">
        <f>tblPosts[[#This Row],[Engagements]]/tblPosts[[#This Row],[Impressions]]</f>
        <v>6.6614370881706936E-2</v>
      </c>
      <c r="L104">
        <v>55742</v>
      </c>
      <c r="M104">
        <v>263</v>
      </c>
      <c r="N104" s="1" t="s">
        <v>22</v>
      </c>
      <c r="O104" s="1" t="s">
        <v>18</v>
      </c>
      <c r="P104" s="1" t="s">
        <v>19</v>
      </c>
    </row>
    <row r="105" spans="1:16">
      <c r="A105" s="1" t="s">
        <v>163</v>
      </c>
      <c r="B105" s="1" t="s">
        <v>17</v>
      </c>
      <c r="C105" s="2">
        <v>45413</v>
      </c>
      <c r="D105" s="1" t="s">
        <v>53</v>
      </c>
      <c r="E105" s="1" t="s">
        <v>60</v>
      </c>
      <c r="F105">
        <v>2587</v>
      </c>
      <c r="G105">
        <v>447</v>
      </c>
      <c r="H105">
        <v>183</v>
      </c>
      <c r="I105" s="5">
        <f>tblPosts[[#This Row],[Likes]]+tblPosts[[#This Row],[Shares]]+tblPosts[[#This Row],[Comments]]</f>
        <v>3217</v>
      </c>
      <c r="J105">
        <v>36266</v>
      </c>
      <c r="K105" s="4">
        <f>tblPosts[[#This Row],[Engagements]]/tblPosts[[#This Row],[Impressions]]</f>
        <v>8.8705674736667947E-2</v>
      </c>
      <c r="L105">
        <v>32877</v>
      </c>
      <c r="M105">
        <v>132</v>
      </c>
      <c r="N105" s="1" t="s">
        <v>26</v>
      </c>
      <c r="O105" s="1" t="s">
        <v>14</v>
      </c>
      <c r="P105" s="1" t="s">
        <v>19</v>
      </c>
    </row>
    <row r="106" spans="1:16">
      <c r="A106" s="1" t="s">
        <v>164</v>
      </c>
      <c r="B106" s="1" t="s">
        <v>17</v>
      </c>
      <c r="C106" s="2">
        <v>45553</v>
      </c>
      <c r="D106" s="1" t="s">
        <v>48</v>
      </c>
      <c r="E106" s="1" t="s">
        <v>49</v>
      </c>
      <c r="F106">
        <v>2878</v>
      </c>
      <c r="G106">
        <v>265</v>
      </c>
      <c r="H106">
        <v>91</v>
      </c>
      <c r="I106" s="5">
        <f>tblPosts[[#This Row],[Likes]]+tblPosts[[#This Row],[Shares]]+tblPosts[[#This Row],[Comments]]</f>
        <v>3234</v>
      </c>
      <c r="J106">
        <v>52090</v>
      </c>
      <c r="K106" s="4">
        <f>tblPosts[[#This Row],[Engagements]]/tblPosts[[#This Row],[Impressions]]</f>
        <v>6.2084853138798232E-2</v>
      </c>
      <c r="L106">
        <v>28924</v>
      </c>
      <c r="M106">
        <v>133</v>
      </c>
      <c r="N106" s="1" t="s">
        <v>18</v>
      </c>
      <c r="O106" s="1"/>
      <c r="P106" s="1" t="s">
        <v>19</v>
      </c>
    </row>
    <row r="107" spans="1:16">
      <c r="A107" s="1" t="s">
        <v>165</v>
      </c>
      <c r="B107" s="1" t="s">
        <v>17</v>
      </c>
      <c r="C107" s="2">
        <v>45677</v>
      </c>
      <c r="D107" s="1" t="s">
        <v>53</v>
      </c>
      <c r="E107" s="1" t="s">
        <v>54</v>
      </c>
      <c r="F107">
        <v>4619</v>
      </c>
      <c r="G107">
        <v>272</v>
      </c>
      <c r="H107">
        <v>57</v>
      </c>
      <c r="I107" s="5">
        <f>tblPosts[[#This Row],[Likes]]+tblPosts[[#This Row],[Shares]]+tblPosts[[#This Row],[Comments]]</f>
        <v>4948</v>
      </c>
      <c r="J107">
        <v>21334</v>
      </c>
      <c r="K107" s="4">
        <f>tblPosts[[#This Row],[Engagements]]/tblPosts[[#This Row],[Impressions]]</f>
        <v>0.23193025217961938</v>
      </c>
      <c r="L107">
        <v>46292</v>
      </c>
      <c r="M107">
        <v>91</v>
      </c>
      <c r="N107" s="1" t="s">
        <v>22</v>
      </c>
      <c r="O107" s="1" t="s">
        <v>18</v>
      </c>
      <c r="P107" s="1" t="s">
        <v>19</v>
      </c>
    </row>
    <row r="108" spans="1:16">
      <c r="A108" s="1" t="s">
        <v>166</v>
      </c>
      <c r="B108" s="1" t="s">
        <v>17</v>
      </c>
      <c r="C108" s="2">
        <v>45670</v>
      </c>
      <c r="D108" s="1" t="s">
        <v>48</v>
      </c>
      <c r="E108" s="1" t="s">
        <v>58</v>
      </c>
      <c r="F108">
        <v>4090</v>
      </c>
      <c r="G108">
        <v>209</v>
      </c>
      <c r="H108">
        <v>278</v>
      </c>
      <c r="I108" s="5">
        <f>tblPosts[[#This Row],[Likes]]+tblPosts[[#This Row],[Shares]]+tblPosts[[#This Row],[Comments]]</f>
        <v>4577</v>
      </c>
      <c r="J108">
        <v>52853</v>
      </c>
      <c r="K108" s="4">
        <f>tblPosts[[#This Row],[Engagements]]/tblPosts[[#This Row],[Impressions]]</f>
        <v>8.6598679355949518E-2</v>
      </c>
      <c r="L108">
        <v>57084</v>
      </c>
      <c r="M108">
        <v>102</v>
      </c>
      <c r="N108" s="1" t="s">
        <v>22</v>
      </c>
      <c r="O108" s="1"/>
      <c r="P108" s="1" t="s">
        <v>23</v>
      </c>
    </row>
    <row r="109" spans="1:16">
      <c r="A109" s="1" t="s">
        <v>167</v>
      </c>
      <c r="B109" s="1" t="s">
        <v>12</v>
      </c>
      <c r="C109" s="2">
        <v>45542</v>
      </c>
      <c r="D109" s="1" t="s">
        <v>78</v>
      </c>
      <c r="E109" s="1" t="s">
        <v>58</v>
      </c>
      <c r="F109">
        <v>3882</v>
      </c>
      <c r="G109">
        <v>342</v>
      </c>
      <c r="H109">
        <v>374</v>
      </c>
      <c r="I109" s="5">
        <f>tblPosts[[#This Row],[Likes]]+tblPosts[[#This Row],[Shares]]+tblPosts[[#This Row],[Comments]]</f>
        <v>4598</v>
      </c>
      <c r="J109">
        <v>41991</v>
      </c>
      <c r="K109" s="4">
        <f>tblPosts[[#This Row],[Engagements]]/tblPosts[[#This Row],[Impressions]]</f>
        <v>0.10949965468790931</v>
      </c>
      <c r="L109">
        <v>48554</v>
      </c>
      <c r="M109">
        <v>118</v>
      </c>
      <c r="N109" s="1" t="s">
        <v>26</v>
      </c>
      <c r="O109" s="1" t="s">
        <v>22</v>
      </c>
      <c r="P109" s="1" t="s">
        <v>9</v>
      </c>
    </row>
    <row r="110" spans="1:16">
      <c r="A110" s="1" t="s">
        <v>168</v>
      </c>
      <c r="B110" s="1" t="s">
        <v>11</v>
      </c>
      <c r="C110" s="2">
        <v>45617</v>
      </c>
      <c r="D110" s="1" t="s">
        <v>48</v>
      </c>
      <c r="E110" s="1" t="s">
        <v>58</v>
      </c>
      <c r="F110">
        <v>4581</v>
      </c>
      <c r="G110">
        <v>181</v>
      </c>
      <c r="H110">
        <v>112</v>
      </c>
      <c r="I110" s="5">
        <f>tblPosts[[#This Row],[Likes]]+tblPosts[[#This Row],[Shares]]+tblPosts[[#This Row],[Comments]]</f>
        <v>4874</v>
      </c>
      <c r="J110">
        <v>35221</v>
      </c>
      <c r="K110" s="4">
        <f>tblPosts[[#This Row],[Engagements]]/tblPosts[[#This Row],[Impressions]]</f>
        <v>0.13838335084182732</v>
      </c>
      <c r="L110">
        <v>28797</v>
      </c>
      <c r="M110">
        <v>164</v>
      </c>
      <c r="N110" s="1" t="s">
        <v>22</v>
      </c>
      <c r="O110" s="1" t="s">
        <v>18</v>
      </c>
      <c r="P110" s="1" t="s">
        <v>19</v>
      </c>
    </row>
    <row r="111" spans="1:16">
      <c r="A111" s="1" t="s">
        <v>169</v>
      </c>
      <c r="B111" s="1" t="s">
        <v>11</v>
      </c>
      <c r="C111" s="2">
        <v>45469</v>
      </c>
      <c r="D111" s="1" t="s">
        <v>48</v>
      </c>
      <c r="E111" s="1" t="s">
        <v>54</v>
      </c>
      <c r="F111">
        <v>3253</v>
      </c>
      <c r="G111">
        <v>483</v>
      </c>
      <c r="H111">
        <v>336</v>
      </c>
      <c r="I111" s="5">
        <f>tblPosts[[#This Row],[Likes]]+tblPosts[[#This Row],[Shares]]+tblPosts[[#This Row],[Comments]]</f>
        <v>4072</v>
      </c>
      <c r="J111">
        <v>25397</v>
      </c>
      <c r="K111" s="4">
        <f>tblPosts[[#This Row],[Engagements]]/tblPosts[[#This Row],[Impressions]]</f>
        <v>0.16033389770445328</v>
      </c>
      <c r="L111">
        <v>51485</v>
      </c>
      <c r="M111">
        <v>131</v>
      </c>
      <c r="N111" s="1" t="s">
        <v>26</v>
      </c>
      <c r="O111" s="1"/>
      <c r="P111" s="1" t="s">
        <v>23</v>
      </c>
    </row>
    <row r="112" spans="1:16">
      <c r="A112" s="1" t="s">
        <v>170</v>
      </c>
      <c r="B112" s="1" t="s">
        <v>12</v>
      </c>
      <c r="C112" s="2">
        <v>45493</v>
      </c>
      <c r="D112" s="1" t="s">
        <v>78</v>
      </c>
      <c r="E112" s="1" t="s">
        <v>58</v>
      </c>
      <c r="F112">
        <v>4955</v>
      </c>
      <c r="G112">
        <v>299</v>
      </c>
      <c r="H112">
        <v>345</v>
      </c>
      <c r="I112" s="5">
        <f>tblPosts[[#This Row],[Likes]]+tblPosts[[#This Row],[Shares]]+tblPosts[[#This Row],[Comments]]</f>
        <v>5599</v>
      </c>
      <c r="J112">
        <v>33644</v>
      </c>
      <c r="K112" s="4">
        <f>tblPosts[[#This Row],[Engagements]]/tblPosts[[#This Row],[Impressions]]</f>
        <v>0.16641897515158721</v>
      </c>
      <c r="L112">
        <v>43547</v>
      </c>
      <c r="M112">
        <v>194</v>
      </c>
      <c r="N112" s="1" t="s">
        <v>26</v>
      </c>
      <c r="O112" s="1" t="s">
        <v>22</v>
      </c>
      <c r="P112" s="1" t="s">
        <v>9</v>
      </c>
    </row>
    <row r="113" spans="1:16">
      <c r="A113" s="1" t="s">
        <v>171</v>
      </c>
      <c r="B113" s="1" t="s">
        <v>11</v>
      </c>
      <c r="C113" s="2">
        <v>45704</v>
      </c>
      <c r="D113" s="1" t="s">
        <v>48</v>
      </c>
      <c r="E113" s="1" t="s">
        <v>73</v>
      </c>
      <c r="F113">
        <v>1333</v>
      </c>
      <c r="G113">
        <v>286</v>
      </c>
      <c r="H113">
        <v>298</v>
      </c>
      <c r="I113" s="5">
        <f>tblPosts[[#This Row],[Likes]]+tblPosts[[#This Row],[Shares]]+tblPosts[[#This Row],[Comments]]</f>
        <v>1917</v>
      </c>
      <c r="J113">
        <v>36174</v>
      </c>
      <c r="K113" s="4">
        <f>tblPosts[[#This Row],[Engagements]]/tblPosts[[#This Row],[Impressions]]</f>
        <v>5.2993862995521647E-2</v>
      </c>
      <c r="L113">
        <v>34517</v>
      </c>
      <c r="M113">
        <v>170</v>
      </c>
      <c r="N113" s="1" t="s">
        <v>22</v>
      </c>
      <c r="O113" s="1" t="s">
        <v>18</v>
      </c>
      <c r="P113" s="1" t="s">
        <v>19</v>
      </c>
    </row>
    <row r="114" spans="1:16">
      <c r="A114" s="1" t="s">
        <v>172</v>
      </c>
      <c r="B114" s="1" t="s">
        <v>11</v>
      </c>
      <c r="C114" s="2">
        <v>45544</v>
      </c>
      <c r="D114" s="1" t="s">
        <v>48</v>
      </c>
      <c r="E114" s="1" t="s">
        <v>54</v>
      </c>
      <c r="F114">
        <v>1616</v>
      </c>
      <c r="G114">
        <v>360</v>
      </c>
      <c r="H114">
        <v>180</v>
      </c>
      <c r="I114" s="5">
        <f>tblPosts[[#This Row],[Likes]]+tblPosts[[#This Row],[Shares]]+tblPosts[[#This Row],[Comments]]</f>
        <v>2156</v>
      </c>
      <c r="J114">
        <v>54342</v>
      </c>
      <c r="K114" s="4">
        <f>tblPosts[[#This Row],[Engagements]]/tblPosts[[#This Row],[Impressions]]</f>
        <v>3.9674653122814763E-2</v>
      </c>
      <c r="L114">
        <v>18796</v>
      </c>
      <c r="M114">
        <v>282</v>
      </c>
      <c r="N114" s="1" t="s">
        <v>22</v>
      </c>
      <c r="O114" s="1" t="s">
        <v>18</v>
      </c>
      <c r="P114" s="1" t="s">
        <v>19</v>
      </c>
    </row>
    <row r="115" spans="1:16">
      <c r="A115" s="1" t="s">
        <v>173</v>
      </c>
      <c r="B115" s="1" t="s">
        <v>17</v>
      </c>
      <c r="C115" s="2">
        <v>45489</v>
      </c>
      <c r="D115" s="1" t="s">
        <v>48</v>
      </c>
      <c r="E115" s="1" t="s">
        <v>65</v>
      </c>
      <c r="F115">
        <v>1803</v>
      </c>
      <c r="G115">
        <v>273</v>
      </c>
      <c r="H115">
        <v>287</v>
      </c>
      <c r="I115" s="5">
        <f>tblPosts[[#This Row],[Likes]]+tblPosts[[#This Row],[Shares]]+tblPosts[[#This Row],[Comments]]</f>
        <v>2363</v>
      </c>
      <c r="J115">
        <v>46176</v>
      </c>
      <c r="K115" s="4">
        <f>tblPosts[[#This Row],[Engagements]]/tblPosts[[#This Row],[Impressions]]</f>
        <v>5.1173769923769923E-2</v>
      </c>
      <c r="L115">
        <v>25488</v>
      </c>
      <c r="M115">
        <v>141</v>
      </c>
      <c r="N115" s="1" t="s">
        <v>18</v>
      </c>
      <c r="O115" s="1"/>
      <c r="P115" s="1" t="s">
        <v>19</v>
      </c>
    </row>
    <row r="116" spans="1:16">
      <c r="A116" s="1" t="s">
        <v>174</v>
      </c>
      <c r="B116" s="1" t="s">
        <v>11</v>
      </c>
      <c r="C116" s="2">
        <v>45762</v>
      </c>
      <c r="D116" s="1" t="s">
        <v>48</v>
      </c>
      <c r="E116" s="1" t="s">
        <v>51</v>
      </c>
      <c r="F116">
        <v>4177</v>
      </c>
      <c r="G116">
        <v>489</v>
      </c>
      <c r="H116">
        <v>331</v>
      </c>
      <c r="I116" s="5">
        <f>tblPosts[[#This Row],[Likes]]+tblPosts[[#This Row],[Shares]]+tblPosts[[#This Row],[Comments]]</f>
        <v>4997</v>
      </c>
      <c r="J116">
        <v>57451</v>
      </c>
      <c r="K116" s="4">
        <f>tblPosts[[#This Row],[Engagements]]/tblPosts[[#This Row],[Impressions]]</f>
        <v>8.6978468608031198E-2</v>
      </c>
      <c r="L116">
        <v>73793</v>
      </c>
      <c r="M116">
        <v>251</v>
      </c>
      <c r="N116" s="1" t="s">
        <v>26</v>
      </c>
      <c r="O116" s="1"/>
      <c r="P116" s="1" t="s">
        <v>23</v>
      </c>
    </row>
    <row r="117" spans="1:16">
      <c r="A117" s="1" t="s">
        <v>175</v>
      </c>
      <c r="B117" s="1" t="s">
        <v>11</v>
      </c>
      <c r="C117" s="2">
        <v>45781</v>
      </c>
      <c r="D117" s="1" t="s">
        <v>53</v>
      </c>
      <c r="E117" s="1" t="s">
        <v>54</v>
      </c>
      <c r="F117">
        <v>1311</v>
      </c>
      <c r="G117">
        <v>181</v>
      </c>
      <c r="H117">
        <v>361</v>
      </c>
      <c r="I117" s="5">
        <f>tblPosts[[#This Row],[Likes]]+tblPosts[[#This Row],[Shares]]+tblPosts[[#This Row],[Comments]]</f>
        <v>1853</v>
      </c>
      <c r="J117">
        <v>37148</v>
      </c>
      <c r="K117" s="4">
        <f>tblPosts[[#This Row],[Engagements]]/tblPosts[[#This Row],[Impressions]]</f>
        <v>4.9881554861634543E-2</v>
      </c>
      <c r="L117">
        <v>44875</v>
      </c>
      <c r="M117">
        <v>245</v>
      </c>
      <c r="N117" s="1" t="s">
        <v>18</v>
      </c>
      <c r="O117" s="1"/>
      <c r="P117" s="1" t="s">
        <v>15</v>
      </c>
    </row>
    <row r="118" spans="1:16">
      <c r="A118" s="1" t="s">
        <v>176</v>
      </c>
      <c r="B118" s="1" t="s">
        <v>11</v>
      </c>
      <c r="C118" s="2">
        <v>45340</v>
      </c>
      <c r="D118" s="1" t="s">
        <v>53</v>
      </c>
      <c r="E118" s="1" t="s">
        <v>71</v>
      </c>
      <c r="F118">
        <v>1516</v>
      </c>
      <c r="G118">
        <v>215</v>
      </c>
      <c r="H118">
        <v>332</v>
      </c>
      <c r="I118" s="5">
        <f>tblPosts[[#This Row],[Likes]]+tblPosts[[#This Row],[Shares]]+tblPosts[[#This Row],[Comments]]</f>
        <v>2063</v>
      </c>
      <c r="J118">
        <v>58981</v>
      </c>
      <c r="K118" s="4">
        <f>tblPosts[[#This Row],[Engagements]]/tblPosts[[#This Row],[Impressions]]</f>
        <v>3.4977365592309385E-2</v>
      </c>
      <c r="L118">
        <v>36118</v>
      </c>
      <c r="M118">
        <v>211</v>
      </c>
      <c r="N118" s="1" t="s">
        <v>18</v>
      </c>
      <c r="O118" s="1"/>
      <c r="P118" s="1" t="s">
        <v>15</v>
      </c>
    </row>
    <row r="119" spans="1:16">
      <c r="A119" s="1" t="s">
        <v>177</v>
      </c>
      <c r="B119" s="1" t="s">
        <v>17</v>
      </c>
      <c r="C119" s="2">
        <v>45428</v>
      </c>
      <c r="D119" s="1" t="s">
        <v>53</v>
      </c>
      <c r="E119" s="1" t="s">
        <v>58</v>
      </c>
      <c r="F119">
        <v>2023</v>
      </c>
      <c r="G119">
        <v>124</v>
      </c>
      <c r="H119">
        <v>99</v>
      </c>
      <c r="I119" s="5">
        <f>tblPosts[[#This Row],[Likes]]+tblPosts[[#This Row],[Shares]]+tblPosts[[#This Row],[Comments]]</f>
        <v>2246</v>
      </c>
      <c r="J119">
        <v>54524</v>
      </c>
      <c r="K119" s="4">
        <f>tblPosts[[#This Row],[Engagements]]/tblPosts[[#This Row],[Impressions]]</f>
        <v>4.1192869195216787E-2</v>
      </c>
      <c r="L119">
        <v>34790</v>
      </c>
      <c r="M119">
        <v>195</v>
      </c>
      <c r="N119" s="1" t="s">
        <v>26</v>
      </c>
      <c r="O119" s="1" t="s">
        <v>14</v>
      </c>
      <c r="P119" s="1" t="s">
        <v>19</v>
      </c>
    </row>
    <row r="120" spans="1:16">
      <c r="A120" s="1" t="s">
        <v>178</v>
      </c>
      <c r="B120" s="1" t="s">
        <v>17</v>
      </c>
      <c r="C120" s="2">
        <v>45806</v>
      </c>
      <c r="D120" s="1" t="s">
        <v>53</v>
      </c>
      <c r="E120" s="1" t="s">
        <v>58</v>
      </c>
      <c r="F120">
        <v>2134</v>
      </c>
      <c r="G120">
        <v>322</v>
      </c>
      <c r="H120">
        <v>114</v>
      </c>
      <c r="I120" s="5">
        <f>tblPosts[[#This Row],[Likes]]+tblPosts[[#This Row],[Shares]]+tblPosts[[#This Row],[Comments]]</f>
        <v>2570</v>
      </c>
      <c r="J120">
        <v>44338</v>
      </c>
      <c r="K120" s="4">
        <f>tblPosts[[#This Row],[Engagements]]/tblPosts[[#This Row],[Impressions]]</f>
        <v>5.7963823356939871E-2</v>
      </c>
      <c r="L120">
        <v>52165</v>
      </c>
      <c r="M120">
        <v>176</v>
      </c>
      <c r="N120" s="1" t="s">
        <v>14</v>
      </c>
      <c r="O120" s="1" t="s">
        <v>18</v>
      </c>
      <c r="P120" s="1" t="s">
        <v>19</v>
      </c>
    </row>
    <row r="121" spans="1:16">
      <c r="A121" s="1" t="s">
        <v>179</v>
      </c>
      <c r="B121" s="1" t="s">
        <v>11</v>
      </c>
      <c r="C121" s="2">
        <v>45674</v>
      </c>
      <c r="D121" s="1" t="s">
        <v>48</v>
      </c>
      <c r="E121" s="1" t="s">
        <v>65</v>
      </c>
      <c r="F121">
        <v>2266</v>
      </c>
      <c r="G121">
        <v>126</v>
      </c>
      <c r="H121">
        <v>140</v>
      </c>
      <c r="I121" s="5">
        <f>tblPosts[[#This Row],[Likes]]+tblPosts[[#This Row],[Shares]]+tblPosts[[#This Row],[Comments]]</f>
        <v>2532</v>
      </c>
      <c r="J121">
        <v>53759</v>
      </c>
      <c r="K121" s="4">
        <f>tblPosts[[#This Row],[Engagements]]/tblPosts[[#This Row],[Impressions]]</f>
        <v>4.7099090384865788E-2</v>
      </c>
      <c r="L121">
        <v>46834</v>
      </c>
      <c r="M121">
        <v>277</v>
      </c>
      <c r="N121" s="1" t="s">
        <v>26</v>
      </c>
      <c r="O121" s="1"/>
      <c r="P121" s="1" t="s">
        <v>23</v>
      </c>
    </row>
    <row r="122" spans="1:16">
      <c r="A122" s="1" t="s">
        <v>180</v>
      </c>
      <c r="B122" s="1" t="s">
        <v>11</v>
      </c>
      <c r="C122" s="2">
        <v>45777</v>
      </c>
      <c r="D122" s="1" t="s">
        <v>53</v>
      </c>
      <c r="E122" s="1" t="s">
        <v>54</v>
      </c>
      <c r="F122">
        <v>3916</v>
      </c>
      <c r="G122">
        <v>459</v>
      </c>
      <c r="H122">
        <v>229</v>
      </c>
      <c r="I122" s="5">
        <f>tblPosts[[#This Row],[Likes]]+tblPosts[[#This Row],[Shares]]+tblPosts[[#This Row],[Comments]]</f>
        <v>4604</v>
      </c>
      <c r="J122">
        <v>48989</v>
      </c>
      <c r="K122" s="4">
        <f>tblPosts[[#This Row],[Engagements]]/tblPosts[[#This Row],[Impressions]]</f>
        <v>9.3980281287635997E-2</v>
      </c>
      <c r="L122">
        <v>39768</v>
      </c>
      <c r="M122">
        <v>200</v>
      </c>
      <c r="N122" s="1" t="s">
        <v>18</v>
      </c>
      <c r="O122" s="1"/>
      <c r="P122" s="1" t="s">
        <v>15</v>
      </c>
    </row>
    <row r="123" spans="1:16">
      <c r="A123" s="1" t="s">
        <v>181</v>
      </c>
      <c r="B123" s="1" t="s">
        <v>17</v>
      </c>
      <c r="C123" s="2">
        <v>45346</v>
      </c>
      <c r="D123" s="1" t="s">
        <v>53</v>
      </c>
      <c r="E123" s="1" t="s">
        <v>58</v>
      </c>
      <c r="F123">
        <v>1022</v>
      </c>
      <c r="G123">
        <v>463</v>
      </c>
      <c r="H123">
        <v>360</v>
      </c>
      <c r="I123" s="5">
        <f>tblPosts[[#This Row],[Likes]]+tblPosts[[#This Row],[Shares]]+tblPosts[[#This Row],[Comments]]</f>
        <v>1845</v>
      </c>
      <c r="J123">
        <v>51468</v>
      </c>
      <c r="K123" s="4">
        <f>tblPosts[[#This Row],[Engagements]]/tblPosts[[#This Row],[Impressions]]</f>
        <v>3.5847516903707161E-2</v>
      </c>
      <c r="L123">
        <v>24279</v>
      </c>
      <c r="M123">
        <v>230</v>
      </c>
      <c r="N123" s="1" t="s">
        <v>26</v>
      </c>
      <c r="O123" s="1" t="s">
        <v>14</v>
      </c>
      <c r="P123" s="1" t="s">
        <v>19</v>
      </c>
    </row>
    <row r="124" spans="1:16">
      <c r="A124" s="1" t="s">
        <v>182</v>
      </c>
      <c r="B124" s="1" t="s">
        <v>12</v>
      </c>
      <c r="C124" s="2">
        <v>45424</v>
      </c>
      <c r="D124" s="1" t="s">
        <v>48</v>
      </c>
      <c r="E124" s="1" t="s">
        <v>71</v>
      </c>
      <c r="F124">
        <v>2911</v>
      </c>
      <c r="G124">
        <v>467</v>
      </c>
      <c r="H124">
        <v>94</v>
      </c>
      <c r="I124" s="5">
        <f>tblPosts[[#This Row],[Likes]]+tblPosts[[#This Row],[Shares]]+tblPosts[[#This Row],[Comments]]</f>
        <v>3472</v>
      </c>
      <c r="J124">
        <v>59083</v>
      </c>
      <c r="K124" s="4">
        <f>tblPosts[[#This Row],[Engagements]]/tblPosts[[#This Row],[Impressions]]</f>
        <v>5.8764788517847777E-2</v>
      </c>
      <c r="L124">
        <v>49762</v>
      </c>
      <c r="M124">
        <v>236</v>
      </c>
      <c r="N124" s="1" t="s">
        <v>26</v>
      </c>
      <c r="O124" s="1" t="s">
        <v>13</v>
      </c>
      <c r="P124" s="1" t="s">
        <v>23</v>
      </c>
    </row>
    <row r="125" spans="1:16">
      <c r="A125" s="1" t="s">
        <v>183</v>
      </c>
      <c r="B125" s="1" t="s">
        <v>17</v>
      </c>
      <c r="C125" s="2">
        <v>45421</v>
      </c>
      <c r="D125" s="1" t="s">
        <v>53</v>
      </c>
      <c r="E125" s="1" t="s">
        <v>54</v>
      </c>
      <c r="F125">
        <v>3277</v>
      </c>
      <c r="G125">
        <v>423</v>
      </c>
      <c r="H125">
        <v>259</v>
      </c>
      <c r="I125" s="5">
        <f>tblPosts[[#This Row],[Likes]]+tblPosts[[#This Row],[Shares]]+tblPosts[[#This Row],[Comments]]</f>
        <v>3959</v>
      </c>
      <c r="J125">
        <v>46328</v>
      </c>
      <c r="K125" s="4">
        <f>tblPosts[[#This Row],[Engagements]]/tblPosts[[#This Row],[Impressions]]</f>
        <v>8.5455879813503707E-2</v>
      </c>
      <c r="L125">
        <v>44293</v>
      </c>
      <c r="M125">
        <v>299</v>
      </c>
      <c r="N125" s="1" t="s">
        <v>22</v>
      </c>
      <c r="O125" s="1" t="s">
        <v>18</v>
      </c>
      <c r="P125" s="1" t="s">
        <v>19</v>
      </c>
    </row>
    <row r="126" spans="1:16">
      <c r="A126" s="1" t="s">
        <v>184</v>
      </c>
      <c r="B126" s="1" t="s">
        <v>17</v>
      </c>
      <c r="C126" s="2">
        <v>45602</v>
      </c>
      <c r="D126" s="1" t="s">
        <v>48</v>
      </c>
      <c r="E126" s="1" t="s">
        <v>71</v>
      </c>
      <c r="F126">
        <v>2956</v>
      </c>
      <c r="G126">
        <v>381</v>
      </c>
      <c r="H126">
        <v>345</v>
      </c>
      <c r="I126" s="5">
        <f>tblPosts[[#This Row],[Likes]]+tblPosts[[#This Row],[Shares]]+tblPosts[[#This Row],[Comments]]</f>
        <v>3682</v>
      </c>
      <c r="J126">
        <v>33347</v>
      </c>
      <c r="K126" s="4">
        <f>tblPosts[[#This Row],[Engagements]]/tblPosts[[#This Row],[Impressions]]</f>
        <v>0.11041472996071611</v>
      </c>
      <c r="L126">
        <v>22558</v>
      </c>
      <c r="M126">
        <v>173</v>
      </c>
      <c r="N126" s="1" t="s">
        <v>18</v>
      </c>
      <c r="O126" s="1"/>
      <c r="P126" s="1" t="s">
        <v>19</v>
      </c>
    </row>
    <row r="127" spans="1:16">
      <c r="A127" s="1" t="s">
        <v>185</v>
      </c>
      <c r="B127" s="1" t="s">
        <v>17</v>
      </c>
      <c r="C127" s="2">
        <v>45295</v>
      </c>
      <c r="D127" s="1" t="s">
        <v>53</v>
      </c>
      <c r="E127" s="1" t="s">
        <v>60</v>
      </c>
      <c r="F127">
        <v>3208</v>
      </c>
      <c r="G127">
        <v>476</v>
      </c>
      <c r="H127">
        <v>277</v>
      </c>
      <c r="I127" s="5">
        <f>tblPosts[[#This Row],[Likes]]+tblPosts[[#This Row],[Shares]]+tblPosts[[#This Row],[Comments]]</f>
        <v>3961</v>
      </c>
      <c r="J127">
        <v>56072</v>
      </c>
      <c r="K127" s="4">
        <f>tblPosts[[#This Row],[Engagements]]/tblPosts[[#This Row],[Impressions]]</f>
        <v>7.064131830503638E-2</v>
      </c>
      <c r="L127">
        <v>21061</v>
      </c>
      <c r="M127">
        <v>113</v>
      </c>
      <c r="N127" s="1" t="s">
        <v>14</v>
      </c>
      <c r="O127" s="1" t="s">
        <v>18</v>
      </c>
      <c r="P127" s="1" t="s">
        <v>19</v>
      </c>
    </row>
    <row r="128" spans="1:16">
      <c r="A128" s="1" t="s">
        <v>186</v>
      </c>
      <c r="B128" s="1" t="s">
        <v>17</v>
      </c>
      <c r="C128" s="2">
        <v>45319</v>
      </c>
      <c r="D128" s="1" t="s">
        <v>48</v>
      </c>
      <c r="E128" s="1" t="s">
        <v>58</v>
      </c>
      <c r="F128">
        <v>1456</v>
      </c>
      <c r="G128">
        <v>265</v>
      </c>
      <c r="H128">
        <v>137</v>
      </c>
      <c r="I128" s="5">
        <f>tblPosts[[#This Row],[Likes]]+tblPosts[[#This Row],[Shares]]+tblPosts[[#This Row],[Comments]]</f>
        <v>1858</v>
      </c>
      <c r="J128">
        <v>53485</v>
      </c>
      <c r="K128" s="4">
        <f>tblPosts[[#This Row],[Engagements]]/tblPosts[[#This Row],[Impressions]]</f>
        <v>3.4738711788351875E-2</v>
      </c>
      <c r="L128">
        <v>59729</v>
      </c>
      <c r="M128">
        <v>145</v>
      </c>
      <c r="N128" s="1" t="s">
        <v>22</v>
      </c>
      <c r="O128" s="1"/>
      <c r="P128" s="1" t="s">
        <v>23</v>
      </c>
    </row>
    <row r="129" spans="1:16">
      <c r="A129" s="1" t="s">
        <v>187</v>
      </c>
      <c r="B129" s="1" t="s">
        <v>11</v>
      </c>
      <c r="C129" s="2">
        <v>45344</v>
      </c>
      <c r="D129" s="1" t="s">
        <v>48</v>
      </c>
      <c r="E129" s="1" t="s">
        <v>54</v>
      </c>
      <c r="F129">
        <v>1902</v>
      </c>
      <c r="G129">
        <v>394</v>
      </c>
      <c r="H129">
        <v>279</v>
      </c>
      <c r="I129" s="5">
        <f>tblPosts[[#This Row],[Likes]]+tblPosts[[#This Row],[Shares]]+tblPosts[[#This Row],[Comments]]</f>
        <v>2575</v>
      </c>
      <c r="J129">
        <v>24615</v>
      </c>
      <c r="K129" s="4">
        <f>tblPosts[[#This Row],[Engagements]]/tblPosts[[#This Row],[Impressions]]</f>
        <v>0.10461100954702417</v>
      </c>
      <c r="L129">
        <v>51330</v>
      </c>
      <c r="M129">
        <v>176</v>
      </c>
      <c r="N129" s="1" t="s">
        <v>22</v>
      </c>
      <c r="O129" s="1" t="s">
        <v>18</v>
      </c>
      <c r="P129" s="1" t="s">
        <v>19</v>
      </c>
    </row>
    <row r="130" spans="1:16">
      <c r="A130" s="1" t="s">
        <v>188</v>
      </c>
      <c r="B130" s="1" t="s">
        <v>17</v>
      </c>
      <c r="C130" s="2">
        <v>45839</v>
      </c>
      <c r="D130" s="1" t="s">
        <v>53</v>
      </c>
      <c r="E130" s="1" t="s">
        <v>51</v>
      </c>
      <c r="F130">
        <v>3219</v>
      </c>
      <c r="G130">
        <v>424</v>
      </c>
      <c r="H130">
        <v>267</v>
      </c>
      <c r="I130" s="5">
        <f>tblPosts[[#This Row],[Likes]]+tblPosts[[#This Row],[Shares]]+tblPosts[[#This Row],[Comments]]</f>
        <v>3910</v>
      </c>
      <c r="J130">
        <v>48879</v>
      </c>
      <c r="K130" s="4">
        <f>tblPosts[[#This Row],[Engagements]]/tblPosts[[#This Row],[Impressions]]</f>
        <v>7.9993453221219743E-2</v>
      </c>
      <c r="L130">
        <v>37691</v>
      </c>
      <c r="M130">
        <v>224</v>
      </c>
      <c r="N130" s="1" t="s">
        <v>26</v>
      </c>
      <c r="O130" s="1" t="s">
        <v>14</v>
      </c>
      <c r="P130" s="1" t="s">
        <v>19</v>
      </c>
    </row>
    <row r="131" spans="1:16">
      <c r="A131" s="1" t="s">
        <v>189</v>
      </c>
      <c r="B131" s="1" t="s">
        <v>12</v>
      </c>
      <c r="C131" s="2">
        <v>45301</v>
      </c>
      <c r="D131" s="1" t="s">
        <v>48</v>
      </c>
      <c r="E131" s="1" t="s">
        <v>51</v>
      </c>
      <c r="F131">
        <v>1261</v>
      </c>
      <c r="G131">
        <v>190</v>
      </c>
      <c r="H131">
        <v>233</v>
      </c>
      <c r="I131" s="5">
        <f>tblPosts[[#This Row],[Likes]]+tblPosts[[#This Row],[Shares]]+tblPosts[[#This Row],[Comments]]</f>
        <v>1684</v>
      </c>
      <c r="J131">
        <v>59888</v>
      </c>
      <c r="K131" s="4">
        <f>tblPosts[[#This Row],[Engagements]]/tblPosts[[#This Row],[Impressions]]</f>
        <v>2.811915575741384E-2</v>
      </c>
      <c r="L131">
        <v>51449</v>
      </c>
      <c r="M131">
        <v>205</v>
      </c>
      <c r="N131" s="1" t="s">
        <v>26</v>
      </c>
      <c r="O131" s="1" t="s">
        <v>13</v>
      </c>
      <c r="P131" s="1" t="s">
        <v>23</v>
      </c>
    </row>
    <row r="132" spans="1:16">
      <c r="A132" s="1" t="s">
        <v>190</v>
      </c>
      <c r="B132" s="1" t="s">
        <v>17</v>
      </c>
      <c r="C132" s="2">
        <v>45736</v>
      </c>
      <c r="D132" s="1" t="s">
        <v>48</v>
      </c>
      <c r="E132" s="1" t="s">
        <v>73</v>
      </c>
      <c r="F132">
        <v>1564</v>
      </c>
      <c r="G132">
        <v>362</v>
      </c>
      <c r="H132">
        <v>371</v>
      </c>
      <c r="I132" s="5">
        <f>tblPosts[[#This Row],[Likes]]+tblPosts[[#This Row],[Shares]]+tblPosts[[#This Row],[Comments]]</f>
        <v>2297</v>
      </c>
      <c r="J132">
        <v>42075</v>
      </c>
      <c r="K132" s="4">
        <f>tblPosts[[#This Row],[Engagements]]/tblPosts[[#This Row],[Impressions]]</f>
        <v>5.4592988710635768E-2</v>
      </c>
      <c r="L132">
        <v>66659</v>
      </c>
      <c r="M132">
        <v>205</v>
      </c>
      <c r="N132" s="1" t="s">
        <v>22</v>
      </c>
      <c r="O132" s="1"/>
      <c r="P132" s="1" t="s">
        <v>23</v>
      </c>
    </row>
    <row r="133" spans="1:16">
      <c r="A133" s="1" t="s">
        <v>191</v>
      </c>
      <c r="B133" s="1" t="s">
        <v>17</v>
      </c>
      <c r="C133" s="2">
        <v>45563</v>
      </c>
      <c r="D133" s="1" t="s">
        <v>48</v>
      </c>
      <c r="E133" s="1" t="s">
        <v>60</v>
      </c>
      <c r="F133">
        <v>4006</v>
      </c>
      <c r="G133">
        <v>420</v>
      </c>
      <c r="H133">
        <v>194</v>
      </c>
      <c r="I133" s="5">
        <f>tblPosts[[#This Row],[Likes]]+tblPosts[[#This Row],[Shares]]+tblPosts[[#This Row],[Comments]]</f>
        <v>4620</v>
      </c>
      <c r="J133">
        <v>49964</v>
      </c>
      <c r="K133" s="4">
        <f>tblPosts[[#This Row],[Engagements]]/tblPosts[[#This Row],[Impressions]]</f>
        <v>9.2466575934672959E-2</v>
      </c>
      <c r="L133">
        <v>20685</v>
      </c>
      <c r="M133">
        <v>148</v>
      </c>
      <c r="N133" s="1" t="s">
        <v>18</v>
      </c>
      <c r="O133" s="1"/>
      <c r="P133" s="1" t="s">
        <v>19</v>
      </c>
    </row>
    <row r="134" spans="1:16">
      <c r="A134" s="1" t="s">
        <v>192</v>
      </c>
      <c r="B134" s="1" t="s">
        <v>12</v>
      </c>
      <c r="C134" s="2">
        <v>45318</v>
      </c>
      <c r="D134" s="1" t="s">
        <v>48</v>
      </c>
      <c r="E134" s="1" t="s">
        <v>73</v>
      </c>
      <c r="F134">
        <v>1976</v>
      </c>
      <c r="G134">
        <v>262</v>
      </c>
      <c r="H134">
        <v>218</v>
      </c>
      <c r="I134" s="5">
        <f>tblPosts[[#This Row],[Likes]]+tblPosts[[#This Row],[Shares]]+tblPosts[[#This Row],[Comments]]</f>
        <v>2456</v>
      </c>
      <c r="J134">
        <v>51696</v>
      </c>
      <c r="K134" s="4">
        <f>tblPosts[[#This Row],[Engagements]]/tblPosts[[#This Row],[Impressions]]</f>
        <v>4.7508511296812134E-2</v>
      </c>
      <c r="L134">
        <v>44846</v>
      </c>
      <c r="M134">
        <v>139</v>
      </c>
      <c r="N134" s="1" t="s">
        <v>26</v>
      </c>
      <c r="O134" s="1" t="s">
        <v>13</v>
      </c>
      <c r="P134" s="1" t="s">
        <v>23</v>
      </c>
    </row>
    <row r="135" spans="1:16">
      <c r="A135" s="1" t="s">
        <v>193</v>
      </c>
      <c r="B135" s="1" t="s">
        <v>17</v>
      </c>
      <c r="C135" s="2">
        <v>45792</v>
      </c>
      <c r="D135" s="1" t="s">
        <v>48</v>
      </c>
      <c r="E135" s="1" t="s">
        <v>54</v>
      </c>
      <c r="F135">
        <v>1583</v>
      </c>
      <c r="G135">
        <v>433</v>
      </c>
      <c r="H135">
        <v>249</v>
      </c>
      <c r="I135" s="5">
        <f>tblPosts[[#This Row],[Likes]]+tblPosts[[#This Row],[Shares]]+tblPosts[[#This Row],[Comments]]</f>
        <v>2265</v>
      </c>
      <c r="J135">
        <v>30256</v>
      </c>
      <c r="K135" s="4">
        <f>tblPosts[[#This Row],[Engagements]]/tblPosts[[#This Row],[Impressions]]</f>
        <v>7.4861184558434685E-2</v>
      </c>
      <c r="L135">
        <v>47066</v>
      </c>
      <c r="M135">
        <v>196</v>
      </c>
      <c r="N135" s="1" t="s">
        <v>18</v>
      </c>
      <c r="O135" s="1"/>
      <c r="P135" s="1" t="s">
        <v>19</v>
      </c>
    </row>
    <row r="136" spans="1:16">
      <c r="A136" s="1" t="s">
        <v>194</v>
      </c>
      <c r="B136" s="1" t="s">
        <v>17</v>
      </c>
      <c r="C136" s="2">
        <v>45569</v>
      </c>
      <c r="D136" s="1" t="s">
        <v>53</v>
      </c>
      <c r="E136" s="1" t="s">
        <v>51</v>
      </c>
      <c r="F136">
        <v>2870</v>
      </c>
      <c r="G136">
        <v>380</v>
      </c>
      <c r="H136">
        <v>393</v>
      </c>
      <c r="I136" s="5">
        <f>tblPosts[[#This Row],[Likes]]+tblPosts[[#This Row],[Shares]]+tblPosts[[#This Row],[Comments]]</f>
        <v>3643</v>
      </c>
      <c r="J136">
        <v>37621</v>
      </c>
      <c r="K136" s="4">
        <f>tblPosts[[#This Row],[Engagements]]/tblPosts[[#This Row],[Impressions]]</f>
        <v>9.6834214933149046E-2</v>
      </c>
      <c r="L136">
        <v>71794</v>
      </c>
      <c r="M136">
        <v>127</v>
      </c>
      <c r="N136" s="1" t="s">
        <v>14</v>
      </c>
      <c r="O136" s="1" t="s">
        <v>18</v>
      </c>
      <c r="P136" s="1" t="s">
        <v>19</v>
      </c>
    </row>
    <row r="137" spans="1:16">
      <c r="A137" s="1" t="s">
        <v>195</v>
      </c>
      <c r="B137" s="1" t="s">
        <v>17</v>
      </c>
      <c r="C137" s="2">
        <v>45615</v>
      </c>
      <c r="D137" s="1" t="s">
        <v>48</v>
      </c>
      <c r="E137" s="1" t="s">
        <v>65</v>
      </c>
      <c r="F137">
        <v>3728</v>
      </c>
      <c r="G137">
        <v>271</v>
      </c>
      <c r="H137">
        <v>275</v>
      </c>
      <c r="I137" s="5">
        <f>tblPosts[[#This Row],[Likes]]+tblPosts[[#This Row],[Shares]]+tblPosts[[#This Row],[Comments]]</f>
        <v>4274</v>
      </c>
      <c r="J137">
        <v>22827</v>
      </c>
      <c r="K137" s="4">
        <f>tblPosts[[#This Row],[Engagements]]/tblPosts[[#This Row],[Impressions]]</f>
        <v>0.18723441538528934</v>
      </c>
      <c r="L137">
        <v>37034</v>
      </c>
      <c r="M137">
        <v>199</v>
      </c>
      <c r="N137" s="1" t="s">
        <v>18</v>
      </c>
      <c r="O137" s="1"/>
      <c r="P137" s="1" t="s">
        <v>19</v>
      </c>
    </row>
    <row r="138" spans="1:16">
      <c r="A138" s="1" t="s">
        <v>196</v>
      </c>
      <c r="B138" s="1" t="s">
        <v>17</v>
      </c>
      <c r="C138" s="2">
        <v>45387</v>
      </c>
      <c r="D138" s="1" t="s">
        <v>53</v>
      </c>
      <c r="E138" s="1" t="s">
        <v>54</v>
      </c>
      <c r="F138">
        <v>4965</v>
      </c>
      <c r="G138">
        <v>175</v>
      </c>
      <c r="H138">
        <v>307</v>
      </c>
      <c r="I138" s="5">
        <f>tblPosts[[#This Row],[Likes]]+tblPosts[[#This Row],[Shares]]+tblPosts[[#This Row],[Comments]]</f>
        <v>5447</v>
      </c>
      <c r="J138">
        <v>32793</v>
      </c>
      <c r="K138" s="4">
        <f>tblPosts[[#This Row],[Engagements]]/tblPosts[[#This Row],[Impressions]]</f>
        <v>0.16610252187966945</v>
      </c>
      <c r="L138">
        <v>43412</v>
      </c>
      <c r="M138">
        <v>296</v>
      </c>
      <c r="N138" s="1" t="s">
        <v>22</v>
      </c>
      <c r="O138" s="1" t="s">
        <v>18</v>
      </c>
      <c r="P138" s="1" t="s">
        <v>19</v>
      </c>
    </row>
    <row r="139" spans="1:16">
      <c r="A139" s="1" t="s">
        <v>197</v>
      </c>
      <c r="B139" s="1" t="s">
        <v>17</v>
      </c>
      <c r="C139" s="2">
        <v>45624</v>
      </c>
      <c r="D139" s="1" t="s">
        <v>53</v>
      </c>
      <c r="E139" s="1" t="s">
        <v>54</v>
      </c>
      <c r="F139">
        <v>1131</v>
      </c>
      <c r="G139">
        <v>100</v>
      </c>
      <c r="H139">
        <v>116</v>
      </c>
      <c r="I139" s="5">
        <f>tblPosts[[#This Row],[Likes]]+tblPosts[[#This Row],[Shares]]+tblPosts[[#This Row],[Comments]]</f>
        <v>1347</v>
      </c>
      <c r="J139">
        <v>48437</v>
      </c>
      <c r="K139" s="4">
        <f>tblPosts[[#This Row],[Engagements]]/tblPosts[[#This Row],[Impressions]]</f>
        <v>2.7809319322005904E-2</v>
      </c>
      <c r="L139">
        <v>72704</v>
      </c>
      <c r="M139">
        <v>236</v>
      </c>
      <c r="N139" s="1" t="s">
        <v>26</v>
      </c>
      <c r="O139" s="1" t="s">
        <v>14</v>
      </c>
      <c r="P139" s="1" t="s">
        <v>19</v>
      </c>
    </row>
    <row r="140" spans="1:16">
      <c r="A140" s="1" t="s">
        <v>198</v>
      </c>
      <c r="B140" s="1" t="s">
        <v>17</v>
      </c>
      <c r="C140" s="2">
        <v>45725</v>
      </c>
      <c r="D140" s="1" t="s">
        <v>48</v>
      </c>
      <c r="E140" s="1" t="s">
        <v>73</v>
      </c>
      <c r="F140">
        <v>2754</v>
      </c>
      <c r="G140">
        <v>215</v>
      </c>
      <c r="H140">
        <v>264</v>
      </c>
      <c r="I140" s="5">
        <f>tblPosts[[#This Row],[Likes]]+tblPosts[[#This Row],[Shares]]+tblPosts[[#This Row],[Comments]]</f>
        <v>3233</v>
      </c>
      <c r="J140">
        <v>27762</v>
      </c>
      <c r="K140" s="4">
        <f>tblPosts[[#This Row],[Engagements]]/tblPosts[[#This Row],[Impressions]]</f>
        <v>0.11645414595490239</v>
      </c>
      <c r="L140">
        <v>70203</v>
      </c>
      <c r="M140">
        <v>289</v>
      </c>
      <c r="N140" s="1" t="s">
        <v>18</v>
      </c>
      <c r="O140" s="1"/>
      <c r="P140" s="1" t="s">
        <v>19</v>
      </c>
    </row>
    <row r="141" spans="1:16">
      <c r="A141" s="1" t="s">
        <v>199</v>
      </c>
      <c r="B141" s="1" t="s">
        <v>17</v>
      </c>
      <c r="C141" s="2">
        <v>45531</v>
      </c>
      <c r="D141" s="1" t="s">
        <v>53</v>
      </c>
      <c r="E141" s="1" t="s">
        <v>54</v>
      </c>
      <c r="F141">
        <v>1856</v>
      </c>
      <c r="G141">
        <v>357</v>
      </c>
      <c r="H141">
        <v>348</v>
      </c>
      <c r="I141" s="5">
        <f>tblPosts[[#This Row],[Likes]]+tblPosts[[#This Row],[Shares]]+tblPosts[[#This Row],[Comments]]</f>
        <v>2561</v>
      </c>
      <c r="J141">
        <v>29428</v>
      </c>
      <c r="K141" s="4">
        <f>tblPosts[[#This Row],[Engagements]]/tblPosts[[#This Row],[Impressions]]</f>
        <v>8.702596166915863E-2</v>
      </c>
      <c r="L141">
        <v>70206</v>
      </c>
      <c r="M141">
        <v>236</v>
      </c>
      <c r="N141" s="1" t="s">
        <v>14</v>
      </c>
      <c r="O141" s="1" t="s">
        <v>18</v>
      </c>
      <c r="P141" s="1" t="s">
        <v>19</v>
      </c>
    </row>
    <row r="142" spans="1:16">
      <c r="A142" s="1" t="s">
        <v>200</v>
      </c>
      <c r="B142" s="1" t="s">
        <v>12</v>
      </c>
      <c r="C142" s="2">
        <v>45566</v>
      </c>
      <c r="D142" s="1" t="s">
        <v>78</v>
      </c>
      <c r="E142" s="1" t="s">
        <v>51</v>
      </c>
      <c r="F142">
        <v>3543</v>
      </c>
      <c r="G142">
        <v>334</v>
      </c>
      <c r="H142">
        <v>218</v>
      </c>
      <c r="I142" s="5">
        <f>tblPosts[[#This Row],[Likes]]+tblPosts[[#This Row],[Shares]]+tblPosts[[#This Row],[Comments]]</f>
        <v>4095</v>
      </c>
      <c r="J142">
        <v>58007</v>
      </c>
      <c r="K142" s="4">
        <f>tblPosts[[#This Row],[Engagements]]/tblPosts[[#This Row],[Impressions]]</f>
        <v>7.0594928198320889E-2</v>
      </c>
      <c r="L142">
        <v>24792</v>
      </c>
      <c r="M142">
        <v>273</v>
      </c>
      <c r="N142" s="1" t="s">
        <v>26</v>
      </c>
      <c r="O142" s="1" t="s">
        <v>22</v>
      </c>
      <c r="P142" s="1" t="s">
        <v>9</v>
      </c>
    </row>
    <row r="143" spans="1:16">
      <c r="A143" s="1" t="s">
        <v>201</v>
      </c>
      <c r="B143" s="1" t="s">
        <v>11</v>
      </c>
      <c r="C143" s="2">
        <v>45647</v>
      </c>
      <c r="D143" s="1" t="s">
        <v>53</v>
      </c>
      <c r="E143" s="1" t="s">
        <v>54</v>
      </c>
      <c r="F143">
        <v>4563</v>
      </c>
      <c r="G143">
        <v>398</v>
      </c>
      <c r="H143">
        <v>163</v>
      </c>
      <c r="I143" s="5">
        <f>tblPosts[[#This Row],[Likes]]+tblPosts[[#This Row],[Shares]]+tblPosts[[#This Row],[Comments]]</f>
        <v>5124</v>
      </c>
      <c r="J143">
        <v>43679</v>
      </c>
      <c r="K143" s="4">
        <f>tblPosts[[#This Row],[Engagements]]/tblPosts[[#This Row],[Impressions]]</f>
        <v>0.11731037798484398</v>
      </c>
      <c r="L143">
        <v>48760</v>
      </c>
      <c r="M143">
        <v>92</v>
      </c>
      <c r="N143" s="1" t="s">
        <v>18</v>
      </c>
      <c r="O143" s="1"/>
      <c r="P143" s="1" t="s">
        <v>15</v>
      </c>
    </row>
    <row r="144" spans="1:16">
      <c r="A144" s="1" t="s">
        <v>202</v>
      </c>
      <c r="B144" s="1" t="s">
        <v>11</v>
      </c>
      <c r="C144" s="2">
        <v>45460</v>
      </c>
      <c r="D144" s="1" t="s">
        <v>48</v>
      </c>
      <c r="E144" s="1" t="s">
        <v>49</v>
      </c>
      <c r="F144">
        <v>4283</v>
      </c>
      <c r="G144">
        <v>471</v>
      </c>
      <c r="H144">
        <v>156</v>
      </c>
      <c r="I144" s="5">
        <f>tblPosts[[#This Row],[Likes]]+tblPosts[[#This Row],[Shares]]+tblPosts[[#This Row],[Comments]]</f>
        <v>4910</v>
      </c>
      <c r="J144">
        <v>53004</v>
      </c>
      <c r="K144" s="4">
        <f>tblPosts[[#This Row],[Engagements]]/tblPosts[[#This Row],[Impressions]]</f>
        <v>9.2634518149573616E-2</v>
      </c>
      <c r="L144">
        <v>25678</v>
      </c>
      <c r="M144">
        <v>105</v>
      </c>
      <c r="N144" s="1" t="s">
        <v>26</v>
      </c>
      <c r="O144" s="1"/>
      <c r="P144" s="1" t="s">
        <v>23</v>
      </c>
    </row>
    <row r="145" spans="1:16">
      <c r="A145" s="1" t="s">
        <v>203</v>
      </c>
      <c r="B145" s="1" t="s">
        <v>11</v>
      </c>
      <c r="C145" s="2">
        <v>45702</v>
      </c>
      <c r="D145" s="1" t="s">
        <v>48</v>
      </c>
      <c r="E145" s="1" t="s">
        <v>49</v>
      </c>
      <c r="F145">
        <v>2329</v>
      </c>
      <c r="G145">
        <v>373</v>
      </c>
      <c r="H145">
        <v>291</v>
      </c>
      <c r="I145" s="5">
        <f>tblPosts[[#This Row],[Likes]]+tblPosts[[#This Row],[Shares]]+tblPosts[[#This Row],[Comments]]</f>
        <v>2993</v>
      </c>
      <c r="J145">
        <v>49577</v>
      </c>
      <c r="K145" s="4">
        <f>tblPosts[[#This Row],[Engagements]]/tblPosts[[#This Row],[Impressions]]</f>
        <v>6.0370736430199488E-2</v>
      </c>
      <c r="L145">
        <v>28002</v>
      </c>
      <c r="M145">
        <v>82</v>
      </c>
      <c r="N145" s="1" t="s">
        <v>22</v>
      </c>
      <c r="O145" s="1" t="s">
        <v>18</v>
      </c>
      <c r="P145" s="1" t="s">
        <v>19</v>
      </c>
    </row>
    <row r="146" spans="1:16">
      <c r="A146" s="1" t="s">
        <v>204</v>
      </c>
      <c r="B146" s="1" t="s">
        <v>17</v>
      </c>
      <c r="C146" s="2">
        <v>45805</v>
      </c>
      <c r="D146" s="1" t="s">
        <v>53</v>
      </c>
      <c r="E146" s="1" t="s">
        <v>65</v>
      </c>
      <c r="F146">
        <v>4287</v>
      </c>
      <c r="G146">
        <v>273</v>
      </c>
      <c r="H146">
        <v>122</v>
      </c>
      <c r="I146" s="5">
        <f>tblPosts[[#This Row],[Likes]]+tblPosts[[#This Row],[Shares]]+tblPosts[[#This Row],[Comments]]</f>
        <v>4682</v>
      </c>
      <c r="J146">
        <v>40792</v>
      </c>
      <c r="K146" s="4">
        <f>tblPosts[[#This Row],[Engagements]]/tblPosts[[#This Row],[Impressions]]</f>
        <v>0.11477740733477153</v>
      </c>
      <c r="L146">
        <v>23878</v>
      </c>
      <c r="M146">
        <v>277</v>
      </c>
      <c r="N146" s="1" t="s">
        <v>14</v>
      </c>
      <c r="O146" s="1" t="s">
        <v>18</v>
      </c>
      <c r="P146" s="1" t="s">
        <v>19</v>
      </c>
    </row>
    <row r="147" spans="1:16">
      <c r="A147" s="1" t="s">
        <v>205</v>
      </c>
      <c r="B147" s="1" t="s">
        <v>11</v>
      </c>
      <c r="C147" s="2">
        <v>45799</v>
      </c>
      <c r="D147" s="1" t="s">
        <v>48</v>
      </c>
      <c r="E147" s="1" t="s">
        <v>49</v>
      </c>
      <c r="F147">
        <v>2633</v>
      </c>
      <c r="G147">
        <v>318</v>
      </c>
      <c r="H147">
        <v>380</v>
      </c>
      <c r="I147" s="5">
        <f>tblPosts[[#This Row],[Likes]]+tblPosts[[#This Row],[Shares]]+tblPosts[[#This Row],[Comments]]</f>
        <v>3331</v>
      </c>
      <c r="J147">
        <v>40869</v>
      </c>
      <c r="K147" s="4">
        <f>tblPosts[[#This Row],[Engagements]]/tblPosts[[#This Row],[Impressions]]</f>
        <v>8.1504318676747664E-2</v>
      </c>
      <c r="L147">
        <v>64474</v>
      </c>
      <c r="M147">
        <v>245</v>
      </c>
      <c r="N147" s="1" t="s">
        <v>26</v>
      </c>
      <c r="O147" s="1"/>
      <c r="P147" s="1" t="s">
        <v>23</v>
      </c>
    </row>
    <row r="148" spans="1:16">
      <c r="A148" s="1" t="s">
        <v>206</v>
      </c>
      <c r="B148" s="1" t="s">
        <v>17</v>
      </c>
      <c r="C148" s="2">
        <v>45312</v>
      </c>
      <c r="D148" s="1" t="s">
        <v>53</v>
      </c>
      <c r="E148" s="1" t="s">
        <v>49</v>
      </c>
      <c r="F148">
        <v>2383</v>
      </c>
      <c r="G148">
        <v>136</v>
      </c>
      <c r="H148">
        <v>302</v>
      </c>
      <c r="I148" s="5">
        <f>tblPosts[[#This Row],[Likes]]+tblPosts[[#This Row],[Shares]]+tblPosts[[#This Row],[Comments]]</f>
        <v>2821</v>
      </c>
      <c r="J148">
        <v>39187</v>
      </c>
      <c r="K148" s="4">
        <f>tblPosts[[#This Row],[Engagements]]/tblPosts[[#This Row],[Impressions]]</f>
        <v>7.1988159338556151E-2</v>
      </c>
      <c r="L148">
        <v>22133</v>
      </c>
      <c r="M148">
        <v>208</v>
      </c>
      <c r="N148" s="1" t="s">
        <v>14</v>
      </c>
      <c r="O148" s="1" t="s">
        <v>18</v>
      </c>
      <c r="P148" s="1" t="s">
        <v>19</v>
      </c>
    </row>
    <row r="149" spans="1:16">
      <c r="A149" s="1" t="s">
        <v>207</v>
      </c>
      <c r="B149" s="1" t="s">
        <v>17</v>
      </c>
      <c r="C149" s="2">
        <v>45696</v>
      </c>
      <c r="D149" s="1" t="s">
        <v>53</v>
      </c>
      <c r="E149" s="1" t="s">
        <v>73</v>
      </c>
      <c r="F149">
        <v>4752</v>
      </c>
      <c r="G149">
        <v>334</v>
      </c>
      <c r="H149">
        <v>56</v>
      </c>
      <c r="I149" s="5">
        <f>tblPosts[[#This Row],[Likes]]+tblPosts[[#This Row],[Shares]]+tblPosts[[#This Row],[Comments]]</f>
        <v>5142</v>
      </c>
      <c r="J149">
        <v>48017</v>
      </c>
      <c r="K149" s="4">
        <f>tblPosts[[#This Row],[Engagements]]/tblPosts[[#This Row],[Impressions]]</f>
        <v>0.10708707332819627</v>
      </c>
      <c r="L149">
        <v>55534</v>
      </c>
      <c r="M149">
        <v>270</v>
      </c>
      <c r="N149" s="1" t="s">
        <v>26</v>
      </c>
      <c r="O149" s="1" t="s">
        <v>14</v>
      </c>
      <c r="P149" s="1" t="s">
        <v>19</v>
      </c>
    </row>
    <row r="150" spans="1:16">
      <c r="A150" s="1" t="s">
        <v>208</v>
      </c>
      <c r="B150" s="1" t="s">
        <v>17</v>
      </c>
      <c r="C150" s="2">
        <v>45760</v>
      </c>
      <c r="D150" s="1" t="s">
        <v>48</v>
      </c>
      <c r="E150" s="1" t="s">
        <v>71</v>
      </c>
      <c r="F150">
        <v>3890</v>
      </c>
      <c r="G150">
        <v>408</v>
      </c>
      <c r="H150">
        <v>338</v>
      </c>
      <c r="I150" s="5">
        <f>tblPosts[[#This Row],[Likes]]+tblPosts[[#This Row],[Shares]]+tblPosts[[#This Row],[Comments]]</f>
        <v>4636</v>
      </c>
      <c r="J150">
        <v>56994</v>
      </c>
      <c r="K150" s="4">
        <f>tblPosts[[#This Row],[Engagements]]/tblPosts[[#This Row],[Impressions]]</f>
        <v>8.1341895638137346E-2</v>
      </c>
      <c r="L150">
        <v>32621</v>
      </c>
      <c r="M150">
        <v>286</v>
      </c>
      <c r="N150" s="1" t="s">
        <v>22</v>
      </c>
      <c r="O150" s="1"/>
      <c r="P150" s="1" t="s">
        <v>23</v>
      </c>
    </row>
    <row r="151" spans="1:16">
      <c r="A151" s="1" t="s">
        <v>209</v>
      </c>
      <c r="B151" s="1" t="s">
        <v>17</v>
      </c>
      <c r="C151" s="2">
        <v>45442</v>
      </c>
      <c r="D151" s="1" t="s">
        <v>53</v>
      </c>
      <c r="E151" s="1" t="s">
        <v>73</v>
      </c>
      <c r="F151">
        <v>2311</v>
      </c>
      <c r="G151">
        <v>207</v>
      </c>
      <c r="H151">
        <v>363</v>
      </c>
      <c r="I151" s="5">
        <f>tblPosts[[#This Row],[Likes]]+tblPosts[[#This Row],[Shares]]+tblPosts[[#This Row],[Comments]]</f>
        <v>2881</v>
      </c>
      <c r="J151">
        <v>30349</v>
      </c>
      <c r="K151" s="4">
        <f>tblPosts[[#This Row],[Engagements]]/tblPosts[[#This Row],[Impressions]]</f>
        <v>9.4928992718046723E-2</v>
      </c>
      <c r="L151">
        <v>32925</v>
      </c>
      <c r="M151">
        <v>88</v>
      </c>
      <c r="N151" s="1" t="s">
        <v>14</v>
      </c>
      <c r="O151" s="1" t="s">
        <v>18</v>
      </c>
      <c r="P151" s="1" t="s">
        <v>19</v>
      </c>
    </row>
    <row r="152" spans="1:16">
      <c r="A152" s="1" t="s">
        <v>210</v>
      </c>
      <c r="B152" s="1" t="s">
        <v>11</v>
      </c>
      <c r="C152" s="2">
        <v>45516</v>
      </c>
      <c r="D152" s="1" t="s">
        <v>53</v>
      </c>
      <c r="E152" s="1" t="s">
        <v>49</v>
      </c>
      <c r="F152">
        <v>2962</v>
      </c>
      <c r="G152">
        <v>400</v>
      </c>
      <c r="H152">
        <v>280</v>
      </c>
      <c r="I152" s="5">
        <f>tblPosts[[#This Row],[Likes]]+tblPosts[[#This Row],[Shares]]+tblPosts[[#This Row],[Comments]]</f>
        <v>3642</v>
      </c>
      <c r="J152">
        <v>52508</v>
      </c>
      <c r="K152" s="4">
        <f>tblPosts[[#This Row],[Engagements]]/tblPosts[[#This Row],[Impressions]]</f>
        <v>6.9360859297630834E-2</v>
      </c>
      <c r="L152">
        <v>58329</v>
      </c>
      <c r="M152">
        <v>219</v>
      </c>
      <c r="N152" s="1" t="s">
        <v>18</v>
      </c>
      <c r="O152" s="1"/>
      <c r="P152" s="1" t="s">
        <v>15</v>
      </c>
    </row>
    <row r="153" spans="1:16">
      <c r="A153" s="1" t="s">
        <v>211</v>
      </c>
      <c r="B153" s="1" t="s">
        <v>11</v>
      </c>
      <c r="C153" s="2">
        <v>45562</v>
      </c>
      <c r="D153" s="1" t="s">
        <v>48</v>
      </c>
      <c r="E153" s="1" t="s">
        <v>49</v>
      </c>
      <c r="F153">
        <v>3118</v>
      </c>
      <c r="G153">
        <v>116</v>
      </c>
      <c r="H153">
        <v>195</v>
      </c>
      <c r="I153" s="5">
        <f>tblPosts[[#This Row],[Likes]]+tblPosts[[#This Row],[Shares]]+tblPosts[[#This Row],[Comments]]</f>
        <v>3429</v>
      </c>
      <c r="J153">
        <v>37100</v>
      </c>
      <c r="K153" s="4">
        <f>tblPosts[[#This Row],[Engagements]]/tblPosts[[#This Row],[Impressions]]</f>
        <v>9.2425876010781671E-2</v>
      </c>
      <c r="L153">
        <v>62629</v>
      </c>
      <c r="M153">
        <v>272</v>
      </c>
      <c r="N153" s="1" t="s">
        <v>26</v>
      </c>
      <c r="O153" s="1"/>
      <c r="P153" s="1" t="s">
        <v>23</v>
      </c>
    </row>
    <row r="154" spans="1:16">
      <c r="A154" s="1" t="s">
        <v>212</v>
      </c>
      <c r="B154" s="1" t="s">
        <v>17</v>
      </c>
      <c r="C154" s="2">
        <v>45819</v>
      </c>
      <c r="D154" s="1" t="s">
        <v>53</v>
      </c>
      <c r="E154" s="1" t="s">
        <v>51</v>
      </c>
      <c r="F154">
        <v>3805</v>
      </c>
      <c r="G154">
        <v>453</v>
      </c>
      <c r="H154">
        <v>63</v>
      </c>
      <c r="I154" s="5">
        <f>tblPosts[[#This Row],[Likes]]+tblPosts[[#This Row],[Shares]]+tblPosts[[#This Row],[Comments]]</f>
        <v>4321</v>
      </c>
      <c r="J154">
        <v>52395</v>
      </c>
      <c r="K154" s="4">
        <f>tblPosts[[#This Row],[Engagements]]/tblPosts[[#This Row],[Impressions]]</f>
        <v>8.2469701307376658E-2</v>
      </c>
      <c r="L154">
        <v>72934</v>
      </c>
      <c r="M154">
        <v>87</v>
      </c>
      <c r="N154" s="1" t="s">
        <v>26</v>
      </c>
      <c r="O154" s="1" t="s">
        <v>14</v>
      </c>
      <c r="P154" s="1" t="s">
        <v>19</v>
      </c>
    </row>
    <row r="155" spans="1:16">
      <c r="A155" s="1" t="s">
        <v>213</v>
      </c>
      <c r="B155" s="1" t="s">
        <v>11</v>
      </c>
      <c r="C155" s="2">
        <v>45615</v>
      </c>
      <c r="D155" s="1" t="s">
        <v>48</v>
      </c>
      <c r="E155" s="1" t="s">
        <v>60</v>
      </c>
      <c r="F155">
        <v>2525</v>
      </c>
      <c r="G155">
        <v>272</v>
      </c>
      <c r="H155">
        <v>294</v>
      </c>
      <c r="I155" s="5">
        <f>tblPosts[[#This Row],[Likes]]+tblPosts[[#This Row],[Shares]]+tblPosts[[#This Row],[Comments]]</f>
        <v>3091</v>
      </c>
      <c r="J155">
        <v>51875</v>
      </c>
      <c r="K155" s="4">
        <f>tblPosts[[#This Row],[Engagements]]/tblPosts[[#This Row],[Impressions]]</f>
        <v>5.9585542168674697E-2</v>
      </c>
      <c r="L155">
        <v>24732</v>
      </c>
      <c r="M155">
        <v>92</v>
      </c>
      <c r="N155" s="1" t="s">
        <v>26</v>
      </c>
      <c r="O155" s="1"/>
      <c r="P155" s="1" t="s">
        <v>23</v>
      </c>
    </row>
    <row r="156" spans="1:16">
      <c r="A156" s="1" t="s">
        <v>214</v>
      </c>
      <c r="B156" s="1" t="s">
        <v>11</v>
      </c>
      <c r="C156" s="2">
        <v>45407</v>
      </c>
      <c r="D156" s="1" t="s">
        <v>48</v>
      </c>
      <c r="E156" s="1" t="s">
        <v>58</v>
      </c>
      <c r="F156">
        <v>3563</v>
      </c>
      <c r="G156">
        <v>483</v>
      </c>
      <c r="H156">
        <v>227</v>
      </c>
      <c r="I156" s="5">
        <f>tblPosts[[#This Row],[Likes]]+tblPosts[[#This Row],[Shares]]+tblPosts[[#This Row],[Comments]]</f>
        <v>4273</v>
      </c>
      <c r="J156">
        <v>41085</v>
      </c>
      <c r="K156" s="4">
        <f>tblPosts[[#This Row],[Engagements]]/tblPosts[[#This Row],[Impressions]]</f>
        <v>0.10400389436534015</v>
      </c>
      <c r="L156">
        <v>26393</v>
      </c>
      <c r="M156">
        <v>236</v>
      </c>
      <c r="N156" s="1" t="s">
        <v>22</v>
      </c>
      <c r="O156" s="1" t="s">
        <v>18</v>
      </c>
      <c r="P156" s="1" t="s">
        <v>19</v>
      </c>
    </row>
    <row r="157" spans="1:16">
      <c r="A157" s="1" t="s">
        <v>215</v>
      </c>
      <c r="B157" s="1" t="s">
        <v>12</v>
      </c>
      <c r="C157" s="2">
        <v>45538</v>
      </c>
      <c r="D157" s="1" t="s">
        <v>78</v>
      </c>
      <c r="E157" s="1" t="s">
        <v>60</v>
      </c>
      <c r="F157">
        <v>1437</v>
      </c>
      <c r="G157">
        <v>494</v>
      </c>
      <c r="H157">
        <v>129</v>
      </c>
      <c r="I157" s="5">
        <f>tblPosts[[#This Row],[Likes]]+tblPosts[[#This Row],[Shares]]+tblPosts[[#This Row],[Comments]]</f>
        <v>2060</v>
      </c>
      <c r="J157">
        <v>53048</v>
      </c>
      <c r="K157" s="4">
        <f>tblPosts[[#This Row],[Engagements]]/tblPosts[[#This Row],[Impressions]]</f>
        <v>3.8832755240536872E-2</v>
      </c>
      <c r="L157">
        <v>44090</v>
      </c>
      <c r="M157">
        <v>230</v>
      </c>
      <c r="N157" s="1" t="s">
        <v>26</v>
      </c>
      <c r="O157" s="1" t="s">
        <v>22</v>
      </c>
      <c r="P157" s="1" t="s">
        <v>9</v>
      </c>
    </row>
    <row r="158" spans="1:16">
      <c r="A158" s="1" t="s">
        <v>216</v>
      </c>
      <c r="B158" s="1" t="s">
        <v>12</v>
      </c>
      <c r="C158" s="2">
        <v>45718</v>
      </c>
      <c r="D158" s="1" t="s">
        <v>48</v>
      </c>
      <c r="E158" s="1" t="s">
        <v>71</v>
      </c>
      <c r="F158">
        <v>4425</v>
      </c>
      <c r="G158">
        <v>185</v>
      </c>
      <c r="H158">
        <v>162</v>
      </c>
      <c r="I158" s="5">
        <f>tblPosts[[#This Row],[Likes]]+tblPosts[[#This Row],[Shares]]+tblPosts[[#This Row],[Comments]]</f>
        <v>4772</v>
      </c>
      <c r="J158">
        <v>24610</v>
      </c>
      <c r="K158" s="4">
        <f>tblPosts[[#This Row],[Engagements]]/tblPosts[[#This Row],[Impressions]]</f>
        <v>0.19390491670052823</v>
      </c>
      <c r="L158">
        <v>21342</v>
      </c>
      <c r="M158">
        <v>158</v>
      </c>
      <c r="N158" s="1" t="s">
        <v>26</v>
      </c>
      <c r="O158" s="1" t="s">
        <v>13</v>
      </c>
      <c r="P158" s="1" t="s">
        <v>23</v>
      </c>
    </row>
    <row r="159" spans="1:16">
      <c r="A159" s="1" t="s">
        <v>217</v>
      </c>
      <c r="B159" s="1" t="s">
        <v>17</v>
      </c>
      <c r="C159" s="2">
        <v>45737</v>
      </c>
      <c r="D159" s="1" t="s">
        <v>53</v>
      </c>
      <c r="E159" s="1" t="s">
        <v>54</v>
      </c>
      <c r="F159">
        <v>4609</v>
      </c>
      <c r="G159">
        <v>427</v>
      </c>
      <c r="H159">
        <v>395</v>
      </c>
      <c r="I159" s="5">
        <f>tblPosts[[#This Row],[Likes]]+tblPosts[[#This Row],[Shares]]+tblPosts[[#This Row],[Comments]]</f>
        <v>5431</v>
      </c>
      <c r="J159">
        <v>33698</v>
      </c>
      <c r="K159" s="4">
        <f>tblPosts[[#This Row],[Engagements]]/tblPosts[[#This Row],[Impressions]]</f>
        <v>0.16116683482699271</v>
      </c>
      <c r="L159">
        <v>29259</v>
      </c>
      <c r="M159">
        <v>216</v>
      </c>
      <c r="N159" s="1" t="s">
        <v>26</v>
      </c>
      <c r="O159" s="1" t="s">
        <v>14</v>
      </c>
      <c r="P159" s="1" t="s">
        <v>19</v>
      </c>
    </row>
    <row r="160" spans="1:16">
      <c r="A160" s="1" t="s">
        <v>218</v>
      </c>
      <c r="B160" s="1" t="s">
        <v>11</v>
      </c>
      <c r="C160" s="2">
        <v>45394</v>
      </c>
      <c r="D160" s="1" t="s">
        <v>53</v>
      </c>
      <c r="E160" s="1" t="s">
        <v>62</v>
      </c>
      <c r="F160">
        <v>1558</v>
      </c>
      <c r="G160">
        <v>352</v>
      </c>
      <c r="H160">
        <v>202</v>
      </c>
      <c r="I160" s="5">
        <f>tblPosts[[#This Row],[Likes]]+tblPosts[[#This Row],[Shares]]+tblPosts[[#This Row],[Comments]]</f>
        <v>2112</v>
      </c>
      <c r="J160">
        <v>25405</v>
      </c>
      <c r="K160" s="4">
        <f>tblPosts[[#This Row],[Engagements]]/tblPosts[[#This Row],[Impressions]]</f>
        <v>8.3133241487896081E-2</v>
      </c>
      <c r="L160">
        <v>69941</v>
      </c>
      <c r="M160">
        <v>219</v>
      </c>
      <c r="N160" s="1" t="s">
        <v>18</v>
      </c>
      <c r="O160" s="1"/>
      <c r="P160" s="1" t="s">
        <v>15</v>
      </c>
    </row>
    <row r="161" spans="1:16">
      <c r="A161" s="1" t="s">
        <v>219</v>
      </c>
      <c r="B161" s="1" t="s">
        <v>12</v>
      </c>
      <c r="C161" s="2">
        <v>45330</v>
      </c>
      <c r="D161" s="1" t="s">
        <v>78</v>
      </c>
      <c r="E161" s="1" t="s">
        <v>65</v>
      </c>
      <c r="F161">
        <v>1889</v>
      </c>
      <c r="G161">
        <v>298</v>
      </c>
      <c r="H161">
        <v>122</v>
      </c>
      <c r="I161" s="5">
        <f>tblPosts[[#This Row],[Likes]]+tblPosts[[#This Row],[Shares]]+tblPosts[[#This Row],[Comments]]</f>
        <v>2309</v>
      </c>
      <c r="J161">
        <v>46225</v>
      </c>
      <c r="K161" s="4">
        <f>tblPosts[[#This Row],[Engagements]]/tblPosts[[#This Row],[Impressions]]</f>
        <v>4.9951325040562468E-2</v>
      </c>
      <c r="L161">
        <v>74305</v>
      </c>
      <c r="M161">
        <v>293</v>
      </c>
      <c r="N161" s="1" t="s">
        <v>26</v>
      </c>
      <c r="O161" s="1" t="s">
        <v>22</v>
      </c>
      <c r="P161" s="1" t="s">
        <v>9</v>
      </c>
    </row>
    <row r="162" spans="1:16">
      <c r="A162" s="1" t="s">
        <v>220</v>
      </c>
      <c r="B162" s="1" t="s">
        <v>11</v>
      </c>
      <c r="C162" s="2">
        <v>45803</v>
      </c>
      <c r="D162" s="1" t="s">
        <v>48</v>
      </c>
      <c r="E162" s="1" t="s">
        <v>49</v>
      </c>
      <c r="F162">
        <v>3086</v>
      </c>
      <c r="G162">
        <v>148</v>
      </c>
      <c r="H162">
        <v>310</v>
      </c>
      <c r="I162" s="5">
        <f>tblPosts[[#This Row],[Likes]]+tblPosts[[#This Row],[Shares]]+tblPosts[[#This Row],[Comments]]</f>
        <v>3544</v>
      </c>
      <c r="J162">
        <v>22824</v>
      </c>
      <c r="K162" s="4">
        <f>tblPosts[[#This Row],[Engagements]]/tblPosts[[#This Row],[Impressions]]</f>
        <v>0.1552751489660007</v>
      </c>
      <c r="L162">
        <v>58103</v>
      </c>
      <c r="M162">
        <v>275</v>
      </c>
      <c r="N162" s="1" t="s">
        <v>26</v>
      </c>
      <c r="O162" s="1"/>
      <c r="P162" s="1" t="s">
        <v>23</v>
      </c>
    </row>
    <row r="163" spans="1:16">
      <c r="A163" s="1" t="s">
        <v>221</v>
      </c>
      <c r="B163" s="1" t="s">
        <v>11</v>
      </c>
      <c r="C163" s="2">
        <v>45610</v>
      </c>
      <c r="D163" s="1" t="s">
        <v>48</v>
      </c>
      <c r="E163" s="1" t="s">
        <v>58</v>
      </c>
      <c r="F163">
        <v>2422</v>
      </c>
      <c r="G163">
        <v>318</v>
      </c>
      <c r="H163">
        <v>118</v>
      </c>
      <c r="I163" s="5">
        <f>tblPosts[[#This Row],[Likes]]+tblPosts[[#This Row],[Shares]]+tblPosts[[#This Row],[Comments]]</f>
        <v>2858</v>
      </c>
      <c r="J163">
        <v>25386</v>
      </c>
      <c r="K163" s="4">
        <f>tblPosts[[#This Row],[Engagements]]/tblPosts[[#This Row],[Impressions]]</f>
        <v>0.11258173796580792</v>
      </c>
      <c r="L163">
        <v>20873</v>
      </c>
      <c r="M163">
        <v>100</v>
      </c>
      <c r="N163" s="1" t="s">
        <v>22</v>
      </c>
      <c r="O163" s="1" t="s">
        <v>18</v>
      </c>
      <c r="P163" s="1" t="s">
        <v>19</v>
      </c>
    </row>
    <row r="164" spans="1:16">
      <c r="A164" s="1" t="s">
        <v>222</v>
      </c>
      <c r="B164" s="1" t="s">
        <v>12</v>
      </c>
      <c r="C164" s="2">
        <v>45513</v>
      </c>
      <c r="D164" s="1" t="s">
        <v>78</v>
      </c>
      <c r="E164" s="1" t="s">
        <v>71</v>
      </c>
      <c r="F164">
        <v>3414</v>
      </c>
      <c r="G164">
        <v>154</v>
      </c>
      <c r="H164">
        <v>204</v>
      </c>
      <c r="I164" s="5">
        <f>tblPosts[[#This Row],[Likes]]+tblPosts[[#This Row],[Shares]]+tblPosts[[#This Row],[Comments]]</f>
        <v>3772</v>
      </c>
      <c r="J164">
        <v>34146</v>
      </c>
      <c r="K164" s="4">
        <f>tblPosts[[#This Row],[Engagements]]/tblPosts[[#This Row],[Impressions]]</f>
        <v>0.11046681895390383</v>
      </c>
      <c r="L164">
        <v>44633</v>
      </c>
      <c r="M164">
        <v>256</v>
      </c>
      <c r="N164" s="1" t="s">
        <v>26</v>
      </c>
      <c r="O164" s="1" t="s">
        <v>22</v>
      </c>
      <c r="P164" s="1" t="s">
        <v>9</v>
      </c>
    </row>
    <row r="165" spans="1:16">
      <c r="A165" s="1" t="s">
        <v>223</v>
      </c>
      <c r="B165" s="1" t="s">
        <v>11</v>
      </c>
      <c r="C165" s="2">
        <v>45835</v>
      </c>
      <c r="D165" s="1" t="s">
        <v>53</v>
      </c>
      <c r="E165" s="1" t="s">
        <v>60</v>
      </c>
      <c r="F165">
        <v>1342</v>
      </c>
      <c r="G165">
        <v>332</v>
      </c>
      <c r="H165">
        <v>163</v>
      </c>
      <c r="I165" s="5">
        <f>tblPosts[[#This Row],[Likes]]+tblPosts[[#This Row],[Shares]]+tblPosts[[#This Row],[Comments]]</f>
        <v>1837</v>
      </c>
      <c r="J165">
        <v>51712</v>
      </c>
      <c r="K165" s="4">
        <f>tblPosts[[#This Row],[Engagements]]/tblPosts[[#This Row],[Impressions]]</f>
        <v>3.5523669554455448E-2</v>
      </c>
      <c r="L165">
        <v>57922</v>
      </c>
      <c r="M165">
        <v>168</v>
      </c>
      <c r="N165" s="1" t="s">
        <v>18</v>
      </c>
      <c r="O165" s="1"/>
      <c r="P165" s="1" t="s">
        <v>15</v>
      </c>
    </row>
    <row r="166" spans="1:16">
      <c r="A166" s="1" t="s">
        <v>224</v>
      </c>
      <c r="B166" s="1" t="s">
        <v>11</v>
      </c>
      <c r="C166" s="2">
        <v>45420</v>
      </c>
      <c r="D166" s="1" t="s">
        <v>53</v>
      </c>
      <c r="E166" s="1" t="s">
        <v>58</v>
      </c>
      <c r="F166">
        <v>2414</v>
      </c>
      <c r="G166">
        <v>220</v>
      </c>
      <c r="H166">
        <v>280</v>
      </c>
      <c r="I166" s="5">
        <f>tblPosts[[#This Row],[Likes]]+tblPosts[[#This Row],[Shares]]+tblPosts[[#This Row],[Comments]]</f>
        <v>2914</v>
      </c>
      <c r="J166">
        <v>27355</v>
      </c>
      <c r="K166" s="4">
        <f>tblPosts[[#This Row],[Engagements]]/tblPosts[[#This Row],[Impressions]]</f>
        <v>0.10652531529884847</v>
      </c>
      <c r="L166">
        <v>50562</v>
      </c>
      <c r="M166">
        <v>258</v>
      </c>
      <c r="N166" s="1" t="s">
        <v>18</v>
      </c>
      <c r="O166" s="1"/>
      <c r="P166" s="1" t="s">
        <v>15</v>
      </c>
    </row>
    <row r="167" spans="1:16">
      <c r="A167" s="1" t="s">
        <v>225</v>
      </c>
      <c r="B167" s="1" t="s">
        <v>11</v>
      </c>
      <c r="C167" s="2">
        <v>45387</v>
      </c>
      <c r="D167" s="1" t="s">
        <v>48</v>
      </c>
      <c r="E167" s="1" t="s">
        <v>54</v>
      </c>
      <c r="F167">
        <v>4383</v>
      </c>
      <c r="G167">
        <v>352</v>
      </c>
      <c r="H167">
        <v>176</v>
      </c>
      <c r="I167" s="5">
        <f>tblPosts[[#This Row],[Likes]]+tblPosts[[#This Row],[Shares]]+tblPosts[[#This Row],[Comments]]</f>
        <v>4911</v>
      </c>
      <c r="J167">
        <v>53239</v>
      </c>
      <c r="K167" s="4">
        <f>tblPosts[[#This Row],[Engagements]]/tblPosts[[#This Row],[Impressions]]</f>
        <v>9.2244407295403744E-2</v>
      </c>
      <c r="L167">
        <v>34168</v>
      </c>
      <c r="M167">
        <v>288</v>
      </c>
      <c r="N167" s="1" t="s">
        <v>26</v>
      </c>
      <c r="O167" s="1"/>
      <c r="P167" s="1" t="s">
        <v>23</v>
      </c>
    </row>
    <row r="168" spans="1:16">
      <c r="A168" s="1" t="s">
        <v>226</v>
      </c>
      <c r="B168" s="1" t="s">
        <v>12</v>
      </c>
      <c r="C168" s="2">
        <v>45684</v>
      </c>
      <c r="D168" s="1" t="s">
        <v>48</v>
      </c>
      <c r="E168" s="1" t="s">
        <v>56</v>
      </c>
      <c r="F168">
        <v>4294</v>
      </c>
      <c r="G168">
        <v>423</v>
      </c>
      <c r="H168">
        <v>93</v>
      </c>
      <c r="I168" s="5">
        <f>tblPosts[[#This Row],[Likes]]+tblPosts[[#This Row],[Shares]]+tblPosts[[#This Row],[Comments]]</f>
        <v>4810</v>
      </c>
      <c r="J168">
        <v>29828</v>
      </c>
      <c r="K168" s="4">
        <f>tblPosts[[#This Row],[Engagements]]/tblPosts[[#This Row],[Impressions]]</f>
        <v>0.1612578785034196</v>
      </c>
      <c r="L168">
        <v>73144</v>
      </c>
      <c r="M168">
        <v>298</v>
      </c>
      <c r="N168" s="1" t="s">
        <v>26</v>
      </c>
      <c r="O168" s="1" t="s">
        <v>13</v>
      </c>
      <c r="P168" s="1" t="s">
        <v>23</v>
      </c>
    </row>
    <row r="169" spans="1:16">
      <c r="A169" s="1" t="s">
        <v>227</v>
      </c>
      <c r="B169" s="1" t="s">
        <v>11</v>
      </c>
      <c r="C169" s="2">
        <v>45385</v>
      </c>
      <c r="D169" s="1" t="s">
        <v>48</v>
      </c>
      <c r="E169" s="1" t="s">
        <v>65</v>
      </c>
      <c r="F169">
        <v>2762</v>
      </c>
      <c r="G169">
        <v>339</v>
      </c>
      <c r="H169">
        <v>323</v>
      </c>
      <c r="I169" s="5">
        <f>tblPosts[[#This Row],[Likes]]+tblPosts[[#This Row],[Shares]]+tblPosts[[#This Row],[Comments]]</f>
        <v>3424</v>
      </c>
      <c r="J169">
        <v>33757</v>
      </c>
      <c r="K169" s="4">
        <f>tblPosts[[#This Row],[Engagements]]/tblPosts[[#This Row],[Impressions]]</f>
        <v>0.10143081434961637</v>
      </c>
      <c r="L169">
        <v>68511</v>
      </c>
      <c r="M169">
        <v>121</v>
      </c>
      <c r="N169" s="1" t="s">
        <v>22</v>
      </c>
      <c r="O169" s="1" t="s">
        <v>18</v>
      </c>
      <c r="P169" s="1" t="s">
        <v>19</v>
      </c>
    </row>
    <row r="170" spans="1:16">
      <c r="A170" s="1" t="s">
        <v>228</v>
      </c>
      <c r="B170" s="1" t="s">
        <v>12</v>
      </c>
      <c r="C170" s="2">
        <v>45660</v>
      </c>
      <c r="D170" s="1" t="s">
        <v>48</v>
      </c>
      <c r="E170" s="1" t="s">
        <v>54</v>
      </c>
      <c r="F170">
        <v>3782</v>
      </c>
      <c r="G170">
        <v>484</v>
      </c>
      <c r="H170">
        <v>144</v>
      </c>
      <c r="I170" s="5">
        <f>tblPosts[[#This Row],[Likes]]+tblPosts[[#This Row],[Shares]]+tblPosts[[#This Row],[Comments]]</f>
        <v>4410</v>
      </c>
      <c r="J170">
        <v>52172</v>
      </c>
      <c r="K170" s="4">
        <f>tblPosts[[#This Row],[Engagements]]/tblPosts[[#This Row],[Impressions]]</f>
        <v>8.4528099363643333E-2</v>
      </c>
      <c r="L170">
        <v>59386</v>
      </c>
      <c r="M170">
        <v>175</v>
      </c>
      <c r="N170" s="1" t="s">
        <v>26</v>
      </c>
      <c r="O170" s="1" t="s">
        <v>13</v>
      </c>
      <c r="P170" s="1" t="s">
        <v>23</v>
      </c>
    </row>
    <row r="171" spans="1:16">
      <c r="A171" s="1" t="s">
        <v>229</v>
      </c>
      <c r="B171" s="1" t="s">
        <v>17</v>
      </c>
      <c r="C171" s="2">
        <v>45619</v>
      </c>
      <c r="D171" s="1" t="s">
        <v>48</v>
      </c>
      <c r="E171" s="1" t="s">
        <v>54</v>
      </c>
      <c r="F171">
        <v>4318</v>
      </c>
      <c r="G171">
        <v>371</v>
      </c>
      <c r="H171">
        <v>329</v>
      </c>
      <c r="I171" s="5">
        <f>tblPosts[[#This Row],[Likes]]+tblPosts[[#This Row],[Shares]]+tblPosts[[#This Row],[Comments]]</f>
        <v>5018</v>
      </c>
      <c r="J171">
        <v>32347</v>
      </c>
      <c r="K171" s="4">
        <f>tblPosts[[#This Row],[Engagements]]/tblPosts[[#This Row],[Impressions]]</f>
        <v>0.15513030574705536</v>
      </c>
      <c r="L171">
        <v>68956</v>
      </c>
      <c r="M171">
        <v>259</v>
      </c>
      <c r="N171" s="1" t="s">
        <v>22</v>
      </c>
      <c r="O171" s="1"/>
      <c r="P171" s="1" t="s">
        <v>23</v>
      </c>
    </row>
    <row r="172" spans="1:16">
      <c r="A172" s="1" t="s">
        <v>230</v>
      </c>
      <c r="B172" s="1" t="s">
        <v>11</v>
      </c>
      <c r="C172" s="2">
        <v>45536</v>
      </c>
      <c r="D172" s="1" t="s">
        <v>53</v>
      </c>
      <c r="E172" s="1" t="s">
        <v>56</v>
      </c>
      <c r="F172">
        <v>2335</v>
      </c>
      <c r="G172">
        <v>150</v>
      </c>
      <c r="H172">
        <v>75</v>
      </c>
      <c r="I172" s="5">
        <f>tblPosts[[#This Row],[Likes]]+tblPosts[[#This Row],[Shares]]+tblPosts[[#This Row],[Comments]]</f>
        <v>2560</v>
      </c>
      <c r="J172">
        <v>26114</v>
      </c>
      <c r="K172" s="4">
        <f>tblPosts[[#This Row],[Engagements]]/tblPosts[[#This Row],[Impressions]]</f>
        <v>9.8031707130274953E-2</v>
      </c>
      <c r="L172">
        <v>57549</v>
      </c>
      <c r="M172">
        <v>135</v>
      </c>
      <c r="N172" s="1" t="s">
        <v>18</v>
      </c>
      <c r="O172" s="1"/>
      <c r="P172" s="1" t="s">
        <v>15</v>
      </c>
    </row>
    <row r="173" spans="1:16">
      <c r="A173" s="1" t="s">
        <v>231</v>
      </c>
      <c r="B173" s="1" t="s">
        <v>12</v>
      </c>
      <c r="C173" s="2">
        <v>45400</v>
      </c>
      <c r="D173" s="1" t="s">
        <v>48</v>
      </c>
      <c r="E173" s="1" t="s">
        <v>51</v>
      </c>
      <c r="F173">
        <v>4023</v>
      </c>
      <c r="G173">
        <v>293</v>
      </c>
      <c r="H173">
        <v>91</v>
      </c>
      <c r="I173" s="5">
        <f>tblPosts[[#This Row],[Likes]]+tblPosts[[#This Row],[Shares]]+tblPosts[[#This Row],[Comments]]</f>
        <v>4407</v>
      </c>
      <c r="J173">
        <v>26795</v>
      </c>
      <c r="K173" s="4">
        <f>tblPosts[[#This Row],[Engagements]]/tblPosts[[#This Row],[Impressions]]</f>
        <v>0.16447098339242397</v>
      </c>
      <c r="L173">
        <v>28924</v>
      </c>
      <c r="M173">
        <v>278</v>
      </c>
      <c r="N173" s="1" t="s">
        <v>26</v>
      </c>
      <c r="O173" s="1" t="s">
        <v>13</v>
      </c>
      <c r="P173" s="1" t="s">
        <v>23</v>
      </c>
    </row>
    <row r="174" spans="1:16">
      <c r="A174" s="1" t="s">
        <v>232</v>
      </c>
      <c r="B174" s="1" t="s">
        <v>11</v>
      </c>
      <c r="C174" s="2">
        <v>45447</v>
      </c>
      <c r="D174" s="1" t="s">
        <v>48</v>
      </c>
      <c r="E174" s="1" t="s">
        <v>62</v>
      </c>
      <c r="F174">
        <v>3948</v>
      </c>
      <c r="G174">
        <v>151</v>
      </c>
      <c r="H174">
        <v>249</v>
      </c>
      <c r="I174" s="5">
        <f>tblPosts[[#This Row],[Likes]]+tblPosts[[#This Row],[Shares]]+tblPosts[[#This Row],[Comments]]</f>
        <v>4348</v>
      </c>
      <c r="J174">
        <v>43147</v>
      </c>
      <c r="K174" s="4">
        <f>tblPosts[[#This Row],[Engagements]]/tblPosts[[#This Row],[Impressions]]</f>
        <v>0.10077178019329269</v>
      </c>
      <c r="L174">
        <v>63136</v>
      </c>
      <c r="M174">
        <v>230</v>
      </c>
      <c r="N174" s="1" t="s">
        <v>26</v>
      </c>
      <c r="O174" s="1"/>
      <c r="P174" s="1" t="s">
        <v>23</v>
      </c>
    </row>
    <row r="175" spans="1:16">
      <c r="A175" s="1" t="s">
        <v>233</v>
      </c>
      <c r="B175" s="1" t="s">
        <v>12</v>
      </c>
      <c r="C175" s="2">
        <v>45749</v>
      </c>
      <c r="D175" s="1" t="s">
        <v>48</v>
      </c>
      <c r="E175" s="1" t="s">
        <v>56</v>
      </c>
      <c r="F175">
        <v>4598</v>
      </c>
      <c r="G175">
        <v>455</v>
      </c>
      <c r="H175">
        <v>378</v>
      </c>
      <c r="I175" s="5">
        <f>tblPosts[[#This Row],[Likes]]+tblPosts[[#This Row],[Shares]]+tblPosts[[#This Row],[Comments]]</f>
        <v>5431</v>
      </c>
      <c r="J175">
        <v>52952</v>
      </c>
      <c r="K175" s="4">
        <f>tblPosts[[#This Row],[Engagements]]/tblPosts[[#This Row],[Impressions]]</f>
        <v>0.10256458679558846</v>
      </c>
      <c r="L175">
        <v>58504</v>
      </c>
      <c r="M175">
        <v>269</v>
      </c>
      <c r="N175" s="1" t="s">
        <v>26</v>
      </c>
      <c r="O175" s="1" t="s">
        <v>13</v>
      </c>
      <c r="P175" s="1" t="s">
        <v>23</v>
      </c>
    </row>
    <row r="176" spans="1:16">
      <c r="A176" s="1" t="s">
        <v>234</v>
      </c>
      <c r="B176" s="1" t="s">
        <v>17</v>
      </c>
      <c r="C176" s="2">
        <v>45748</v>
      </c>
      <c r="D176" s="1" t="s">
        <v>53</v>
      </c>
      <c r="E176" s="1" t="s">
        <v>58</v>
      </c>
      <c r="F176">
        <v>2665</v>
      </c>
      <c r="G176">
        <v>143</v>
      </c>
      <c r="H176">
        <v>315</v>
      </c>
      <c r="I176" s="5">
        <f>tblPosts[[#This Row],[Likes]]+tblPosts[[#This Row],[Shares]]+tblPosts[[#This Row],[Comments]]</f>
        <v>3123</v>
      </c>
      <c r="J176">
        <v>54808</v>
      </c>
      <c r="K176" s="4">
        <f>tblPosts[[#This Row],[Engagements]]/tblPosts[[#This Row],[Impressions]]</f>
        <v>5.6980732739746021E-2</v>
      </c>
      <c r="L176">
        <v>29818</v>
      </c>
      <c r="M176">
        <v>98</v>
      </c>
      <c r="N176" s="1" t="s">
        <v>26</v>
      </c>
      <c r="O176" s="1" t="s">
        <v>14</v>
      </c>
      <c r="P176" s="1" t="s">
        <v>19</v>
      </c>
    </row>
    <row r="177" spans="1:16">
      <c r="A177" s="1" t="s">
        <v>235</v>
      </c>
      <c r="B177" s="1" t="s">
        <v>11</v>
      </c>
      <c r="C177" s="2">
        <v>45475</v>
      </c>
      <c r="D177" s="1" t="s">
        <v>48</v>
      </c>
      <c r="E177" s="1" t="s">
        <v>65</v>
      </c>
      <c r="F177">
        <v>3469</v>
      </c>
      <c r="G177">
        <v>371</v>
      </c>
      <c r="H177">
        <v>76</v>
      </c>
      <c r="I177" s="5">
        <f>tblPosts[[#This Row],[Likes]]+tblPosts[[#This Row],[Shares]]+tblPosts[[#This Row],[Comments]]</f>
        <v>3916</v>
      </c>
      <c r="J177">
        <v>46493</v>
      </c>
      <c r="K177" s="4">
        <f>tblPosts[[#This Row],[Engagements]]/tblPosts[[#This Row],[Impressions]]</f>
        <v>8.4227733207149463E-2</v>
      </c>
      <c r="L177">
        <v>26906</v>
      </c>
      <c r="M177">
        <v>150</v>
      </c>
      <c r="N177" s="1" t="s">
        <v>22</v>
      </c>
      <c r="O177" s="1" t="s">
        <v>18</v>
      </c>
      <c r="P177" s="1" t="s">
        <v>19</v>
      </c>
    </row>
    <row r="178" spans="1:16">
      <c r="A178" s="1" t="s">
        <v>236</v>
      </c>
      <c r="B178" s="1" t="s">
        <v>17</v>
      </c>
      <c r="C178" s="2">
        <v>45606</v>
      </c>
      <c r="D178" s="1" t="s">
        <v>48</v>
      </c>
      <c r="E178" s="1" t="s">
        <v>51</v>
      </c>
      <c r="F178">
        <v>4823</v>
      </c>
      <c r="G178">
        <v>489</v>
      </c>
      <c r="H178">
        <v>302</v>
      </c>
      <c r="I178" s="5">
        <f>tblPosts[[#This Row],[Likes]]+tblPosts[[#This Row],[Shares]]+tblPosts[[#This Row],[Comments]]</f>
        <v>5614</v>
      </c>
      <c r="J178">
        <v>32470</v>
      </c>
      <c r="K178" s="4">
        <f>tblPosts[[#This Row],[Engagements]]/tblPosts[[#This Row],[Impressions]]</f>
        <v>0.1728980597474592</v>
      </c>
      <c r="L178">
        <v>31861</v>
      </c>
      <c r="M178">
        <v>178</v>
      </c>
      <c r="N178" s="1" t="s">
        <v>22</v>
      </c>
      <c r="O178" s="1"/>
      <c r="P178" s="1" t="s">
        <v>23</v>
      </c>
    </row>
    <row r="179" spans="1:16">
      <c r="A179" s="1" t="s">
        <v>237</v>
      </c>
      <c r="B179" s="1" t="s">
        <v>11</v>
      </c>
      <c r="C179" s="2">
        <v>45640</v>
      </c>
      <c r="D179" s="1" t="s">
        <v>53</v>
      </c>
      <c r="E179" s="1" t="s">
        <v>71</v>
      </c>
      <c r="F179">
        <v>3812</v>
      </c>
      <c r="G179">
        <v>321</v>
      </c>
      <c r="H179">
        <v>289</v>
      </c>
      <c r="I179" s="5">
        <f>tblPosts[[#This Row],[Likes]]+tblPosts[[#This Row],[Shares]]+tblPosts[[#This Row],[Comments]]</f>
        <v>4422</v>
      </c>
      <c r="J179">
        <v>59838</v>
      </c>
      <c r="K179" s="4">
        <f>tblPosts[[#This Row],[Engagements]]/tblPosts[[#This Row],[Impressions]]</f>
        <v>7.3899528727564417E-2</v>
      </c>
      <c r="L179">
        <v>36337</v>
      </c>
      <c r="M179">
        <v>161</v>
      </c>
      <c r="N179" s="1" t="s">
        <v>18</v>
      </c>
      <c r="O179" s="1"/>
      <c r="P179" s="1" t="s">
        <v>15</v>
      </c>
    </row>
    <row r="180" spans="1:16">
      <c r="A180" s="1" t="s">
        <v>238</v>
      </c>
      <c r="B180" s="1" t="s">
        <v>17</v>
      </c>
      <c r="C180" s="2">
        <v>45615</v>
      </c>
      <c r="D180" s="1" t="s">
        <v>48</v>
      </c>
      <c r="E180" s="1" t="s">
        <v>51</v>
      </c>
      <c r="F180">
        <v>2387</v>
      </c>
      <c r="G180">
        <v>353</v>
      </c>
      <c r="H180">
        <v>78</v>
      </c>
      <c r="I180" s="5">
        <f>tblPosts[[#This Row],[Likes]]+tblPosts[[#This Row],[Shares]]+tblPosts[[#This Row],[Comments]]</f>
        <v>2818</v>
      </c>
      <c r="J180">
        <v>39745</v>
      </c>
      <c r="K180" s="4">
        <f>tblPosts[[#This Row],[Engagements]]/tblPosts[[#This Row],[Impressions]]</f>
        <v>7.090200025160398E-2</v>
      </c>
      <c r="L180">
        <v>69226</v>
      </c>
      <c r="M180">
        <v>208</v>
      </c>
      <c r="N180" s="1" t="s">
        <v>22</v>
      </c>
      <c r="O180" s="1"/>
      <c r="P180" s="1" t="s">
        <v>23</v>
      </c>
    </row>
    <row r="181" spans="1:16">
      <c r="A181" s="1" t="s">
        <v>239</v>
      </c>
      <c r="B181" s="1" t="s">
        <v>17</v>
      </c>
      <c r="C181" s="2">
        <v>45777</v>
      </c>
      <c r="D181" s="1" t="s">
        <v>53</v>
      </c>
      <c r="E181" s="1" t="s">
        <v>56</v>
      </c>
      <c r="F181">
        <v>3929</v>
      </c>
      <c r="G181">
        <v>275</v>
      </c>
      <c r="H181">
        <v>330</v>
      </c>
      <c r="I181" s="5">
        <f>tblPosts[[#This Row],[Likes]]+tblPosts[[#This Row],[Shares]]+tblPosts[[#This Row],[Comments]]</f>
        <v>4534</v>
      </c>
      <c r="J181">
        <v>58329</v>
      </c>
      <c r="K181" s="4">
        <f>tblPosts[[#This Row],[Engagements]]/tblPosts[[#This Row],[Impressions]]</f>
        <v>7.7731488624869283E-2</v>
      </c>
      <c r="L181">
        <v>33196</v>
      </c>
      <c r="M181">
        <v>85</v>
      </c>
      <c r="N181" s="1" t="s">
        <v>14</v>
      </c>
      <c r="O181" s="1" t="s">
        <v>18</v>
      </c>
      <c r="P181" s="1" t="s">
        <v>19</v>
      </c>
    </row>
    <row r="182" spans="1:16">
      <c r="A182" s="1" t="s">
        <v>240</v>
      </c>
      <c r="B182" s="1" t="s">
        <v>17</v>
      </c>
      <c r="C182" s="2">
        <v>45370</v>
      </c>
      <c r="D182" s="1" t="s">
        <v>48</v>
      </c>
      <c r="E182" s="1" t="s">
        <v>71</v>
      </c>
      <c r="F182">
        <v>2191</v>
      </c>
      <c r="G182">
        <v>288</v>
      </c>
      <c r="H182">
        <v>83</v>
      </c>
      <c r="I182" s="5">
        <f>tblPosts[[#This Row],[Likes]]+tblPosts[[#This Row],[Shares]]+tblPosts[[#This Row],[Comments]]</f>
        <v>2562</v>
      </c>
      <c r="J182">
        <v>59606</v>
      </c>
      <c r="K182" s="4">
        <f>tblPosts[[#This Row],[Engagements]]/tblPosts[[#This Row],[Impressions]]</f>
        <v>4.2982250109049422E-2</v>
      </c>
      <c r="L182">
        <v>24765</v>
      </c>
      <c r="M182">
        <v>281</v>
      </c>
      <c r="N182" s="1" t="s">
        <v>22</v>
      </c>
      <c r="O182" s="1"/>
      <c r="P182" s="1" t="s">
        <v>23</v>
      </c>
    </row>
    <row r="183" spans="1:16">
      <c r="A183" s="1" t="s">
        <v>241</v>
      </c>
      <c r="B183" s="1" t="s">
        <v>11</v>
      </c>
      <c r="C183" s="2">
        <v>45370</v>
      </c>
      <c r="D183" s="1" t="s">
        <v>48</v>
      </c>
      <c r="E183" s="1" t="s">
        <v>71</v>
      </c>
      <c r="F183">
        <v>2878</v>
      </c>
      <c r="G183">
        <v>278</v>
      </c>
      <c r="H183">
        <v>255</v>
      </c>
      <c r="I183" s="5">
        <f>tblPosts[[#This Row],[Likes]]+tblPosts[[#This Row],[Shares]]+tblPosts[[#This Row],[Comments]]</f>
        <v>3411</v>
      </c>
      <c r="J183">
        <v>47235</v>
      </c>
      <c r="K183" s="4">
        <f>tblPosts[[#This Row],[Engagements]]/tblPosts[[#This Row],[Impressions]]</f>
        <v>7.2213401079707848E-2</v>
      </c>
      <c r="L183">
        <v>57922</v>
      </c>
      <c r="M183">
        <v>112</v>
      </c>
      <c r="N183" s="1" t="s">
        <v>22</v>
      </c>
      <c r="O183" s="1" t="s">
        <v>18</v>
      </c>
      <c r="P183" s="1" t="s">
        <v>19</v>
      </c>
    </row>
    <row r="184" spans="1:16">
      <c r="A184" s="1" t="s">
        <v>242</v>
      </c>
      <c r="B184" s="1" t="s">
        <v>17</v>
      </c>
      <c r="C184" s="2">
        <v>45496</v>
      </c>
      <c r="D184" s="1" t="s">
        <v>48</v>
      </c>
      <c r="E184" s="1" t="s">
        <v>65</v>
      </c>
      <c r="F184">
        <v>3204</v>
      </c>
      <c r="G184">
        <v>398</v>
      </c>
      <c r="H184">
        <v>85</v>
      </c>
      <c r="I184" s="5">
        <f>tblPosts[[#This Row],[Likes]]+tblPosts[[#This Row],[Shares]]+tblPosts[[#This Row],[Comments]]</f>
        <v>3687</v>
      </c>
      <c r="J184">
        <v>22020</v>
      </c>
      <c r="K184" s="4">
        <f>tblPosts[[#This Row],[Engagements]]/tblPosts[[#This Row],[Impressions]]</f>
        <v>0.16743869209809265</v>
      </c>
      <c r="L184">
        <v>58353</v>
      </c>
      <c r="M184">
        <v>286</v>
      </c>
      <c r="N184" s="1" t="s">
        <v>22</v>
      </c>
      <c r="O184" s="1"/>
      <c r="P184" s="1" t="s">
        <v>23</v>
      </c>
    </row>
    <row r="185" spans="1:16">
      <c r="A185" s="1" t="s">
        <v>243</v>
      </c>
      <c r="B185" s="1" t="s">
        <v>17</v>
      </c>
      <c r="C185" s="2">
        <v>45486</v>
      </c>
      <c r="D185" s="1" t="s">
        <v>53</v>
      </c>
      <c r="E185" s="1" t="s">
        <v>62</v>
      </c>
      <c r="F185">
        <v>2408</v>
      </c>
      <c r="G185">
        <v>323</v>
      </c>
      <c r="H185">
        <v>251</v>
      </c>
      <c r="I185" s="5">
        <f>tblPosts[[#This Row],[Likes]]+tblPosts[[#This Row],[Shares]]+tblPosts[[#This Row],[Comments]]</f>
        <v>2982</v>
      </c>
      <c r="J185">
        <v>47599</v>
      </c>
      <c r="K185" s="4">
        <f>tblPosts[[#This Row],[Engagements]]/tblPosts[[#This Row],[Impressions]]</f>
        <v>6.2648374965860634E-2</v>
      </c>
      <c r="L185">
        <v>35543</v>
      </c>
      <c r="M185">
        <v>287</v>
      </c>
      <c r="N185" s="1" t="s">
        <v>14</v>
      </c>
      <c r="O185" s="1" t="s">
        <v>18</v>
      </c>
      <c r="P185" s="1" t="s">
        <v>19</v>
      </c>
    </row>
    <row r="186" spans="1:16">
      <c r="A186" s="1" t="s">
        <v>244</v>
      </c>
      <c r="B186" s="1" t="s">
        <v>12</v>
      </c>
      <c r="C186" s="2">
        <v>45769</v>
      </c>
      <c r="D186" s="1" t="s">
        <v>78</v>
      </c>
      <c r="E186" s="1" t="s">
        <v>54</v>
      </c>
      <c r="F186">
        <v>2733</v>
      </c>
      <c r="G186">
        <v>297</v>
      </c>
      <c r="H186">
        <v>235</v>
      </c>
      <c r="I186" s="5">
        <f>tblPosts[[#This Row],[Likes]]+tblPosts[[#This Row],[Shares]]+tblPosts[[#This Row],[Comments]]</f>
        <v>3265</v>
      </c>
      <c r="J186">
        <v>37980</v>
      </c>
      <c r="K186" s="4">
        <f>tblPosts[[#This Row],[Engagements]]/tblPosts[[#This Row],[Impressions]]</f>
        <v>8.5966298051606105E-2</v>
      </c>
      <c r="L186">
        <v>33058</v>
      </c>
      <c r="M186">
        <v>219</v>
      </c>
      <c r="N186" s="1" t="s">
        <v>26</v>
      </c>
      <c r="O186" s="1" t="s">
        <v>22</v>
      </c>
      <c r="P186" s="1" t="s">
        <v>9</v>
      </c>
    </row>
    <row r="187" spans="1:16">
      <c r="A187" s="1" t="s">
        <v>245</v>
      </c>
      <c r="B187" s="1" t="s">
        <v>17</v>
      </c>
      <c r="C187" s="2">
        <v>45459</v>
      </c>
      <c r="D187" s="1" t="s">
        <v>53</v>
      </c>
      <c r="E187" s="1" t="s">
        <v>51</v>
      </c>
      <c r="F187">
        <v>4618</v>
      </c>
      <c r="G187">
        <v>312</v>
      </c>
      <c r="H187">
        <v>254</v>
      </c>
      <c r="I187" s="5">
        <f>tblPosts[[#This Row],[Likes]]+tblPosts[[#This Row],[Shares]]+tblPosts[[#This Row],[Comments]]</f>
        <v>5184</v>
      </c>
      <c r="J187">
        <v>22571</v>
      </c>
      <c r="K187" s="4">
        <f>tblPosts[[#This Row],[Engagements]]/tblPosts[[#This Row],[Impressions]]</f>
        <v>0.22967524699836073</v>
      </c>
      <c r="L187">
        <v>29453</v>
      </c>
      <c r="M187">
        <v>197</v>
      </c>
      <c r="N187" s="1" t="s">
        <v>14</v>
      </c>
      <c r="O187" s="1" t="s">
        <v>18</v>
      </c>
      <c r="P187" s="1" t="s">
        <v>19</v>
      </c>
    </row>
    <row r="188" spans="1:16">
      <c r="A188" s="1" t="s">
        <v>246</v>
      </c>
      <c r="B188" s="1" t="s">
        <v>12</v>
      </c>
      <c r="C188" s="2">
        <v>45795</v>
      </c>
      <c r="D188" s="1" t="s">
        <v>78</v>
      </c>
      <c r="E188" s="1" t="s">
        <v>56</v>
      </c>
      <c r="F188">
        <v>4210</v>
      </c>
      <c r="G188">
        <v>319</v>
      </c>
      <c r="H188">
        <v>350</v>
      </c>
      <c r="I188" s="5">
        <f>tblPosts[[#This Row],[Likes]]+tblPosts[[#This Row],[Shares]]+tblPosts[[#This Row],[Comments]]</f>
        <v>4879</v>
      </c>
      <c r="J188">
        <v>37762</v>
      </c>
      <c r="K188" s="4">
        <f>tblPosts[[#This Row],[Engagements]]/tblPosts[[#This Row],[Impressions]]</f>
        <v>0.12920396165457337</v>
      </c>
      <c r="L188">
        <v>55162</v>
      </c>
      <c r="M188">
        <v>204</v>
      </c>
      <c r="N188" s="1" t="s">
        <v>26</v>
      </c>
      <c r="O188" s="1" t="s">
        <v>22</v>
      </c>
      <c r="P188" s="1" t="s">
        <v>9</v>
      </c>
    </row>
    <row r="189" spans="1:16">
      <c r="A189" s="1" t="s">
        <v>247</v>
      </c>
      <c r="B189" s="1" t="s">
        <v>11</v>
      </c>
      <c r="C189" s="2">
        <v>45814</v>
      </c>
      <c r="D189" s="1" t="s">
        <v>48</v>
      </c>
      <c r="E189" s="1" t="s">
        <v>56</v>
      </c>
      <c r="F189">
        <v>3987</v>
      </c>
      <c r="G189">
        <v>171</v>
      </c>
      <c r="H189">
        <v>274</v>
      </c>
      <c r="I189" s="5">
        <f>tblPosts[[#This Row],[Likes]]+tblPosts[[#This Row],[Shares]]+tblPosts[[#This Row],[Comments]]</f>
        <v>4432</v>
      </c>
      <c r="J189">
        <v>45122</v>
      </c>
      <c r="K189" s="4">
        <f>tblPosts[[#This Row],[Engagements]]/tblPosts[[#This Row],[Impressions]]</f>
        <v>9.8222596516111871E-2</v>
      </c>
      <c r="L189">
        <v>65431</v>
      </c>
      <c r="M189">
        <v>168</v>
      </c>
      <c r="N189" s="1" t="s">
        <v>26</v>
      </c>
      <c r="O189" s="1"/>
      <c r="P189" s="1" t="s">
        <v>23</v>
      </c>
    </row>
    <row r="190" spans="1:16">
      <c r="A190" s="1" t="s">
        <v>248</v>
      </c>
      <c r="B190" s="1" t="s">
        <v>12</v>
      </c>
      <c r="C190" s="2">
        <v>45708</v>
      </c>
      <c r="D190" s="1" t="s">
        <v>78</v>
      </c>
      <c r="E190" s="1" t="s">
        <v>62</v>
      </c>
      <c r="F190">
        <v>4957</v>
      </c>
      <c r="G190">
        <v>262</v>
      </c>
      <c r="H190">
        <v>365</v>
      </c>
      <c r="I190" s="5">
        <f>tblPosts[[#This Row],[Likes]]+tblPosts[[#This Row],[Shares]]+tblPosts[[#This Row],[Comments]]</f>
        <v>5584</v>
      </c>
      <c r="J190">
        <v>49199</v>
      </c>
      <c r="K190" s="4">
        <f>tblPosts[[#This Row],[Engagements]]/tblPosts[[#This Row],[Impressions]]</f>
        <v>0.11349824183418362</v>
      </c>
      <c r="L190">
        <v>40314</v>
      </c>
      <c r="M190">
        <v>216</v>
      </c>
      <c r="N190" s="1" t="s">
        <v>26</v>
      </c>
      <c r="O190" s="1" t="s">
        <v>22</v>
      </c>
      <c r="P190" s="1" t="s">
        <v>9</v>
      </c>
    </row>
    <row r="191" spans="1:16">
      <c r="A191" s="1" t="s">
        <v>249</v>
      </c>
      <c r="B191" s="1" t="s">
        <v>11</v>
      </c>
      <c r="C191" s="2">
        <v>45673</v>
      </c>
      <c r="D191" s="1" t="s">
        <v>48</v>
      </c>
      <c r="E191" s="1" t="s">
        <v>58</v>
      </c>
      <c r="F191">
        <v>2605</v>
      </c>
      <c r="G191">
        <v>282</v>
      </c>
      <c r="H191">
        <v>148</v>
      </c>
      <c r="I191" s="5">
        <f>tblPosts[[#This Row],[Likes]]+tblPosts[[#This Row],[Shares]]+tblPosts[[#This Row],[Comments]]</f>
        <v>3035</v>
      </c>
      <c r="J191">
        <v>32201</v>
      </c>
      <c r="K191" s="4">
        <f>tblPosts[[#This Row],[Engagements]]/tblPosts[[#This Row],[Impressions]]</f>
        <v>9.4251731312692155E-2</v>
      </c>
      <c r="L191">
        <v>49583</v>
      </c>
      <c r="M191">
        <v>241</v>
      </c>
      <c r="N191" s="1" t="s">
        <v>22</v>
      </c>
      <c r="O191" s="1" t="s">
        <v>18</v>
      </c>
      <c r="P191" s="1" t="s">
        <v>19</v>
      </c>
    </row>
    <row r="192" spans="1:16">
      <c r="A192" s="1" t="s">
        <v>250</v>
      </c>
      <c r="B192" s="1" t="s">
        <v>12</v>
      </c>
      <c r="C192" s="2">
        <v>45346</v>
      </c>
      <c r="D192" s="1" t="s">
        <v>78</v>
      </c>
      <c r="E192" s="1" t="s">
        <v>49</v>
      </c>
      <c r="F192">
        <v>4221</v>
      </c>
      <c r="G192">
        <v>307</v>
      </c>
      <c r="H192">
        <v>58</v>
      </c>
      <c r="I192" s="5">
        <f>tblPosts[[#This Row],[Likes]]+tblPosts[[#This Row],[Shares]]+tblPosts[[#This Row],[Comments]]</f>
        <v>4586</v>
      </c>
      <c r="J192">
        <v>45080</v>
      </c>
      <c r="K192" s="4">
        <f>tblPosts[[#This Row],[Engagements]]/tblPosts[[#This Row],[Impressions]]</f>
        <v>0.10173025732031943</v>
      </c>
      <c r="L192">
        <v>37214</v>
      </c>
      <c r="M192">
        <v>240</v>
      </c>
      <c r="N192" s="1" t="s">
        <v>26</v>
      </c>
      <c r="O192" s="1" t="s">
        <v>22</v>
      </c>
      <c r="P192" s="1" t="s">
        <v>9</v>
      </c>
    </row>
    <row r="193" spans="1:16">
      <c r="A193" s="1" t="s">
        <v>251</v>
      </c>
      <c r="B193" s="1" t="s">
        <v>17</v>
      </c>
      <c r="C193" s="2">
        <v>45551</v>
      </c>
      <c r="D193" s="1" t="s">
        <v>53</v>
      </c>
      <c r="E193" s="1" t="s">
        <v>60</v>
      </c>
      <c r="F193">
        <v>4422</v>
      </c>
      <c r="G193">
        <v>434</v>
      </c>
      <c r="H193">
        <v>156</v>
      </c>
      <c r="I193" s="5">
        <f>tblPosts[[#This Row],[Likes]]+tblPosts[[#This Row],[Shares]]+tblPosts[[#This Row],[Comments]]</f>
        <v>5012</v>
      </c>
      <c r="J193">
        <v>56165</v>
      </c>
      <c r="K193" s="4">
        <f>tblPosts[[#This Row],[Engagements]]/tblPosts[[#This Row],[Impressions]]</f>
        <v>8.9237069349238848E-2</v>
      </c>
      <c r="L193">
        <v>52431</v>
      </c>
      <c r="M193">
        <v>173</v>
      </c>
      <c r="N193" s="1" t="s">
        <v>26</v>
      </c>
      <c r="O193" s="1" t="s">
        <v>14</v>
      </c>
      <c r="P193" s="1" t="s">
        <v>19</v>
      </c>
    </row>
    <row r="194" spans="1:16">
      <c r="A194" s="1" t="s">
        <v>252</v>
      </c>
      <c r="B194" s="1" t="s">
        <v>12</v>
      </c>
      <c r="C194" s="2">
        <v>45447</v>
      </c>
      <c r="D194" s="1" t="s">
        <v>78</v>
      </c>
      <c r="E194" s="1" t="s">
        <v>56</v>
      </c>
      <c r="F194">
        <v>1211</v>
      </c>
      <c r="G194">
        <v>431</v>
      </c>
      <c r="H194">
        <v>83</v>
      </c>
      <c r="I194" s="5">
        <f>tblPosts[[#This Row],[Likes]]+tblPosts[[#This Row],[Shares]]+tblPosts[[#This Row],[Comments]]</f>
        <v>1725</v>
      </c>
      <c r="J194">
        <v>26532</v>
      </c>
      <c r="K194" s="4">
        <f>tblPosts[[#This Row],[Engagements]]/tblPosts[[#This Row],[Impressions]]</f>
        <v>6.5015829941203071E-2</v>
      </c>
      <c r="L194">
        <v>47305</v>
      </c>
      <c r="M194">
        <v>232</v>
      </c>
      <c r="N194" s="1" t="s">
        <v>26</v>
      </c>
      <c r="O194" s="1" t="s">
        <v>22</v>
      </c>
      <c r="P194" s="1" t="s">
        <v>9</v>
      </c>
    </row>
    <row r="195" spans="1:16">
      <c r="A195" s="1" t="s">
        <v>253</v>
      </c>
      <c r="B195" s="1" t="s">
        <v>17</v>
      </c>
      <c r="C195" s="2">
        <v>45422</v>
      </c>
      <c r="D195" s="1" t="s">
        <v>53</v>
      </c>
      <c r="E195" s="1" t="s">
        <v>51</v>
      </c>
      <c r="F195">
        <v>2784</v>
      </c>
      <c r="G195">
        <v>111</v>
      </c>
      <c r="H195">
        <v>399</v>
      </c>
      <c r="I195" s="5">
        <f>tblPosts[[#This Row],[Likes]]+tblPosts[[#This Row],[Shares]]+tblPosts[[#This Row],[Comments]]</f>
        <v>3294</v>
      </c>
      <c r="J195">
        <v>58366</v>
      </c>
      <c r="K195" s="4">
        <f>tblPosts[[#This Row],[Engagements]]/tblPosts[[#This Row],[Impressions]]</f>
        <v>5.6436966727204191E-2</v>
      </c>
      <c r="L195">
        <v>69512</v>
      </c>
      <c r="M195">
        <v>269</v>
      </c>
      <c r="N195" s="1" t="s">
        <v>14</v>
      </c>
      <c r="O195" s="1" t="s">
        <v>18</v>
      </c>
      <c r="P195" s="1" t="s">
        <v>19</v>
      </c>
    </row>
    <row r="196" spans="1:16">
      <c r="A196" s="1" t="s">
        <v>254</v>
      </c>
      <c r="B196" s="1" t="s">
        <v>12</v>
      </c>
      <c r="C196" s="2">
        <v>45305</v>
      </c>
      <c r="D196" s="1" t="s">
        <v>48</v>
      </c>
      <c r="E196" s="1" t="s">
        <v>54</v>
      </c>
      <c r="F196">
        <v>3634</v>
      </c>
      <c r="G196">
        <v>280</v>
      </c>
      <c r="H196">
        <v>399</v>
      </c>
      <c r="I196" s="5">
        <f>tblPosts[[#This Row],[Likes]]+tblPosts[[#This Row],[Shares]]+tblPosts[[#This Row],[Comments]]</f>
        <v>4313</v>
      </c>
      <c r="J196">
        <v>40256</v>
      </c>
      <c r="K196" s="4">
        <f>tblPosts[[#This Row],[Engagements]]/tblPosts[[#This Row],[Impressions]]</f>
        <v>0.10713930842607314</v>
      </c>
      <c r="L196">
        <v>52605</v>
      </c>
      <c r="M196">
        <v>213</v>
      </c>
      <c r="N196" s="1" t="s">
        <v>26</v>
      </c>
      <c r="O196" s="1" t="s">
        <v>13</v>
      </c>
      <c r="P196" s="1" t="s">
        <v>23</v>
      </c>
    </row>
    <row r="197" spans="1:16">
      <c r="A197" s="1" t="s">
        <v>255</v>
      </c>
      <c r="B197" s="1" t="s">
        <v>11</v>
      </c>
      <c r="C197" s="2">
        <v>45669</v>
      </c>
      <c r="D197" s="1" t="s">
        <v>48</v>
      </c>
      <c r="E197" s="1" t="s">
        <v>71</v>
      </c>
      <c r="F197">
        <v>1771</v>
      </c>
      <c r="G197">
        <v>487</v>
      </c>
      <c r="H197">
        <v>272</v>
      </c>
      <c r="I197" s="5">
        <f>tblPosts[[#This Row],[Likes]]+tblPosts[[#This Row],[Shares]]+tblPosts[[#This Row],[Comments]]</f>
        <v>2530</v>
      </c>
      <c r="J197">
        <v>48810</v>
      </c>
      <c r="K197" s="4">
        <f>tblPosts[[#This Row],[Engagements]]/tblPosts[[#This Row],[Impressions]]</f>
        <v>5.1833640647408315E-2</v>
      </c>
      <c r="L197">
        <v>48084</v>
      </c>
      <c r="M197">
        <v>272</v>
      </c>
      <c r="N197" s="1" t="s">
        <v>22</v>
      </c>
      <c r="O197" s="1" t="s">
        <v>18</v>
      </c>
      <c r="P197" s="1" t="s">
        <v>19</v>
      </c>
    </row>
    <row r="198" spans="1:16">
      <c r="A198" s="1" t="s">
        <v>256</v>
      </c>
      <c r="B198" s="1" t="s">
        <v>12</v>
      </c>
      <c r="C198" s="2">
        <v>45634</v>
      </c>
      <c r="D198" s="1" t="s">
        <v>48</v>
      </c>
      <c r="E198" s="1" t="s">
        <v>65</v>
      </c>
      <c r="F198">
        <v>1424</v>
      </c>
      <c r="G198">
        <v>396</v>
      </c>
      <c r="H198">
        <v>312</v>
      </c>
      <c r="I198" s="5">
        <f>tblPosts[[#This Row],[Likes]]+tblPosts[[#This Row],[Shares]]+tblPosts[[#This Row],[Comments]]</f>
        <v>2132</v>
      </c>
      <c r="J198">
        <v>59517</v>
      </c>
      <c r="K198" s="4">
        <f>tblPosts[[#This Row],[Engagements]]/tblPosts[[#This Row],[Impressions]]</f>
        <v>3.5821698002251455E-2</v>
      </c>
      <c r="L198">
        <v>46102</v>
      </c>
      <c r="M198">
        <v>239</v>
      </c>
      <c r="N198" s="1" t="s">
        <v>26</v>
      </c>
      <c r="O198" s="1" t="s">
        <v>13</v>
      </c>
      <c r="P198" s="1" t="s">
        <v>23</v>
      </c>
    </row>
    <row r="199" spans="1:16">
      <c r="A199" s="1" t="s">
        <v>257</v>
      </c>
      <c r="B199" s="1" t="s">
        <v>17</v>
      </c>
      <c r="C199" s="2">
        <v>45689</v>
      </c>
      <c r="D199" s="1" t="s">
        <v>53</v>
      </c>
      <c r="E199" s="1" t="s">
        <v>65</v>
      </c>
      <c r="F199">
        <v>1079</v>
      </c>
      <c r="G199">
        <v>265</v>
      </c>
      <c r="H199">
        <v>190</v>
      </c>
      <c r="I199" s="5">
        <f>tblPosts[[#This Row],[Likes]]+tblPosts[[#This Row],[Shares]]+tblPosts[[#This Row],[Comments]]</f>
        <v>1534</v>
      </c>
      <c r="J199">
        <v>43786</v>
      </c>
      <c r="K199" s="4">
        <f>tblPosts[[#This Row],[Engagements]]/tblPosts[[#This Row],[Impressions]]</f>
        <v>3.5034029141734799E-2</v>
      </c>
      <c r="L199">
        <v>72428</v>
      </c>
      <c r="M199">
        <v>222</v>
      </c>
      <c r="N199" s="1" t="s">
        <v>22</v>
      </c>
      <c r="O199" s="1" t="s">
        <v>18</v>
      </c>
      <c r="P199" s="1" t="s">
        <v>19</v>
      </c>
    </row>
    <row r="200" spans="1:16">
      <c r="A200" s="1" t="s">
        <v>258</v>
      </c>
      <c r="B200" s="1" t="s">
        <v>17</v>
      </c>
      <c r="C200" s="2">
        <v>45484</v>
      </c>
      <c r="D200" s="1" t="s">
        <v>53</v>
      </c>
      <c r="E200" s="1" t="s">
        <v>62</v>
      </c>
      <c r="F200">
        <v>4247</v>
      </c>
      <c r="G200">
        <v>179</v>
      </c>
      <c r="H200">
        <v>175</v>
      </c>
      <c r="I200" s="5">
        <f>tblPosts[[#This Row],[Likes]]+tblPosts[[#This Row],[Shares]]+tblPosts[[#This Row],[Comments]]</f>
        <v>4601</v>
      </c>
      <c r="J200">
        <v>32991</v>
      </c>
      <c r="K200" s="4">
        <f>tblPosts[[#This Row],[Engagements]]/tblPosts[[#This Row],[Impressions]]</f>
        <v>0.13946227759085811</v>
      </c>
      <c r="L200">
        <v>70120</v>
      </c>
      <c r="M200">
        <v>276</v>
      </c>
      <c r="N200" s="1" t="s">
        <v>22</v>
      </c>
      <c r="O200" s="1" t="s">
        <v>18</v>
      </c>
      <c r="P200" s="1" t="s">
        <v>19</v>
      </c>
    </row>
    <row r="201" spans="1:16">
      <c r="A201" s="1" t="s">
        <v>259</v>
      </c>
      <c r="B201" s="1" t="s">
        <v>17</v>
      </c>
      <c r="C201" s="2">
        <v>45369</v>
      </c>
      <c r="D201" s="1" t="s">
        <v>48</v>
      </c>
      <c r="E201" s="1" t="s">
        <v>54</v>
      </c>
      <c r="F201">
        <v>2033</v>
      </c>
      <c r="G201">
        <v>420</v>
      </c>
      <c r="H201">
        <v>94</v>
      </c>
      <c r="I201" s="5">
        <f>tblPosts[[#This Row],[Likes]]+tblPosts[[#This Row],[Shares]]+tblPosts[[#This Row],[Comments]]</f>
        <v>2547</v>
      </c>
      <c r="J201">
        <v>56290</v>
      </c>
      <c r="K201" s="4">
        <f>tblPosts[[#This Row],[Engagements]]/tblPosts[[#This Row],[Impressions]]</f>
        <v>4.5247823769763724E-2</v>
      </c>
      <c r="L201">
        <v>57391</v>
      </c>
      <c r="M201">
        <v>196</v>
      </c>
      <c r="N201" s="1" t="s">
        <v>18</v>
      </c>
      <c r="O201" s="1"/>
      <c r="P201" s="1" t="s">
        <v>19</v>
      </c>
    </row>
    <row r="202" spans="1:16">
      <c r="A202" s="1" t="s">
        <v>260</v>
      </c>
      <c r="B202" s="1" t="s">
        <v>17</v>
      </c>
      <c r="C202" s="2">
        <v>45547</v>
      </c>
      <c r="D202" s="1" t="s">
        <v>53</v>
      </c>
      <c r="E202" s="1" t="s">
        <v>56</v>
      </c>
      <c r="F202">
        <v>1839</v>
      </c>
      <c r="G202">
        <v>223</v>
      </c>
      <c r="H202">
        <v>171</v>
      </c>
      <c r="I202" s="5">
        <f>tblPosts[[#This Row],[Likes]]+tblPosts[[#This Row],[Shares]]+tblPosts[[#This Row],[Comments]]</f>
        <v>2233</v>
      </c>
      <c r="J202">
        <v>35459</v>
      </c>
      <c r="K202" s="4">
        <f>tblPosts[[#This Row],[Engagements]]/tblPosts[[#This Row],[Impressions]]</f>
        <v>6.2974139146620034E-2</v>
      </c>
      <c r="L202">
        <v>69988</v>
      </c>
      <c r="M202">
        <v>114</v>
      </c>
      <c r="N202" s="1" t="s">
        <v>14</v>
      </c>
      <c r="O202" s="1" t="s">
        <v>18</v>
      </c>
      <c r="P202" s="1" t="s">
        <v>19</v>
      </c>
    </row>
    <row r="203" spans="1:16">
      <c r="A203" s="1" t="s">
        <v>261</v>
      </c>
      <c r="B203" s="1" t="s">
        <v>17</v>
      </c>
      <c r="C203" s="2">
        <v>45302</v>
      </c>
      <c r="D203" s="1" t="s">
        <v>53</v>
      </c>
      <c r="E203" s="1" t="s">
        <v>56</v>
      </c>
      <c r="F203">
        <v>2340</v>
      </c>
      <c r="G203">
        <v>141</v>
      </c>
      <c r="H203">
        <v>206</v>
      </c>
      <c r="I203" s="5">
        <f>tblPosts[[#This Row],[Likes]]+tblPosts[[#This Row],[Shares]]+tblPosts[[#This Row],[Comments]]</f>
        <v>2687</v>
      </c>
      <c r="J203">
        <v>24916</v>
      </c>
      <c r="K203" s="4">
        <f>tblPosts[[#This Row],[Engagements]]/tblPosts[[#This Row],[Impressions]]</f>
        <v>0.10784235029699792</v>
      </c>
      <c r="L203">
        <v>30582</v>
      </c>
      <c r="M203">
        <v>157</v>
      </c>
      <c r="N203" s="1" t="s">
        <v>22</v>
      </c>
      <c r="O203" s="1" t="s">
        <v>18</v>
      </c>
      <c r="P203" s="1" t="s">
        <v>19</v>
      </c>
    </row>
    <row r="204" spans="1:16">
      <c r="A204" s="1" t="s">
        <v>262</v>
      </c>
      <c r="B204" s="1" t="s">
        <v>11</v>
      </c>
      <c r="C204" s="2">
        <v>45571</v>
      </c>
      <c r="D204" s="1" t="s">
        <v>48</v>
      </c>
      <c r="E204" s="1" t="s">
        <v>65</v>
      </c>
      <c r="F204">
        <v>2080</v>
      </c>
      <c r="G204">
        <v>389</v>
      </c>
      <c r="H204">
        <v>92</v>
      </c>
      <c r="I204" s="5">
        <f>tblPosts[[#This Row],[Likes]]+tblPosts[[#This Row],[Shares]]+tblPosts[[#This Row],[Comments]]</f>
        <v>2561</v>
      </c>
      <c r="J204">
        <v>30971</v>
      </c>
      <c r="K204" s="4">
        <f>tblPosts[[#This Row],[Engagements]]/tblPosts[[#This Row],[Impressions]]</f>
        <v>8.2690258629040073E-2</v>
      </c>
      <c r="L204">
        <v>25347</v>
      </c>
      <c r="M204">
        <v>111</v>
      </c>
      <c r="N204" s="1" t="s">
        <v>26</v>
      </c>
      <c r="O204" s="1"/>
      <c r="P204" s="1" t="s">
        <v>23</v>
      </c>
    </row>
    <row r="205" spans="1:16">
      <c r="A205" s="1" t="s">
        <v>263</v>
      </c>
      <c r="B205" s="1" t="s">
        <v>17</v>
      </c>
      <c r="C205" s="2">
        <v>45656</v>
      </c>
      <c r="D205" s="1" t="s">
        <v>48</v>
      </c>
      <c r="E205" s="1" t="s">
        <v>62</v>
      </c>
      <c r="F205">
        <v>4214</v>
      </c>
      <c r="G205">
        <v>286</v>
      </c>
      <c r="H205">
        <v>127</v>
      </c>
      <c r="I205" s="5">
        <f>tblPosts[[#This Row],[Likes]]+tblPosts[[#This Row],[Shares]]+tblPosts[[#This Row],[Comments]]</f>
        <v>4627</v>
      </c>
      <c r="J205">
        <v>47293</v>
      </c>
      <c r="K205" s="4">
        <f>tblPosts[[#This Row],[Engagements]]/tblPosts[[#This Row],[Impressions]]</f>
        <v>9.7836889180216949E-2</v>
      </c>
      <c r="L205">
        <v>27184</v>
      </c>
      <c r="M205">
        <v>232</v>
      </c>
      <c r="N205" s="1" t="s">
        <v>18</v>
      </c>
      <c r="O205" s="1"/>
      <c r="P205" s="1" t="s">
        <v>19</v>
      </c>
    </row>
    <row r="206" spans="1:16">
      <c r="A206" s="1" t="s">
        <v>264</v>
      </c>
      <c r="B206" s="1" t="s">
        <v>17</v>
      </c>
      <c r="C206" s="2">
        <v>45763</v>
      </c>
      <c r="D206" s="1" t="s">
        <v>48</v>
      </c>
      <c r="E206" s="1" t="s">
        <v>56</v>
      </c>
      <c r="F206">
        <v>3792</v>
      </c>
      <c r="G206">
        <v>315</v>
      </c>
      <c r="H206">
        <v>120</v>
      </c>
      <c r="I206" s="5">
        <f>tblPosts[[#This Row],[Likes]]+tblPosts[[#This Row],[Shares]]+tblPosts[[#This Row],[Comments]]</f>
        <v>4227</v>
      </c>
      <c r="J206">
        <v>54592</v>
      </c>
      <c r="K206" s="4">
        <f>tblPosts[[#This Row],[Engagements]]/tblPosts[[#This Row],[Impressions]]</f>
        <v>7.7428927315357568E-2</v>
      </c>
      <c r="L206">
        <v>67886</v>
      </c>
      <c r="M206">
        <v>117</v>
      </c>
      <c r="N206" s="1" t="s">
        <v>22</v>
      </c>
      <c r="O206" s="1"/>
      <c r="P206" s="1" t="s">
        <v>23</v>
      </c>
    </row>
    <row r="207" spans="1:16">
      <c r="A207" s="1" t="s">
        <v>265</v>
      </c>
      <c r="B207" s="1" t="s">
        <v>17</v>
      </c>
      <c r="C207" s="2">
        <v>45525</v>
      </c>
      <c r="D207" s="1" t="s">
        <v>53</v>
      </c>
      <c r="E207" s="1" t="s">
        <v>51</v>
      </c>
      <c r="F207">
        <v>3989</v>
      </c>
      <c r="G207">
        <v>476</v>
      </c>
      <c r="H207">
        <v>128</v>
      </c>
      <c r="I207" s="5">
        <f>tblPosts[[#This Row],[Likes]]+tblPosts[[#This Row],[Shares]]+tblPosts[[#This Row],[Comments]]</f>
        <v>4593</v>
      </c>
      <c r="J207">
        <v>57569</v>
      </c>
      <c r="K207" s="4">
        <f>tblPosts[[#This Row],[Engagements]]/tblPosts[[#This Row],[Impressions]]</f>
        <v>7.9782521843353188E-2</v>
      </c>
      <c r="L207">
        <v>40193</v>
      </c>
      <c r="M207">
        <v>222</v>
      </c>
      <c r="N207" s="1" t="s">
        <v>26</v>
      </c>
      <c r="O207" s="1" t="s">
        <v>14</v>
      </c>
      <c r="P207" s="1" t="s">
        <v>19</v>
      </c>
    </row>
    <row r="208" spans="1:16">
      <c r="A208" s="1" t="s">
        <v>266</v>
      </c>
      <c r="B208" s="1" t="s">
        <v>17</v>
      </c>
      <c r="C208" s="2">
        <v>45387</v>
      </c>
      <c r="D208" s="1" t="s">
        <v>53</v>
      </c>
      <c r="E208" s="1" t="s">
        <v>56</v>
      </c>
      <c r="F208">
        <v>2857</v>
      </c>
      <c r="G208">
        <v>443</v>
      </c>
      <c r="H208">
        <v>359</v>
      </c>
      <c r="I208" s="5">
        <f>tblPosts[[#This Row],[Likes]]+tblPosts[[#This Row],[Shares]]+tblPosts[[#This Row],[Comments]]</f>
        <v>3659</v>
      </c>
      <c r="J208">
        <v>51519</v>
      </c>
      <c r="K208" s="4">
        <f>tblPosts[[#This Row],[Engagements]]/tblPosts[[#This Row],[Impressions]]</f>
        <v>7.1022341272152026E-2</v>
      </c>
      <c r="L208">
        <v>28256</v>
      </c>
      <c r="M208">
        <v>155</v>
      </c>
      <c r="N208" s="1" t="s">
        <v>22</v>
      </c>
      <c r="O208" s="1" t="s">
        <v>18</v>
      </c>
      <c r="P208" s="1" t="s">
        <v>19</v>
      </c>
    </row>
    <row r="209" spans="1:16">
      <c r="A209" s="1" t="s">
        <v>267</v>
      </c>
      <c r="B209" s="1" t="s">
        <v>17</v>
      </c>
      <c r="C209" s="2">
        <v>45754</v>
      </c>
      <c r="D209" s="1" t="s">
        <v>48</v>
      </c>
      <c r="E209" s="1" t="s">
        <v>71</v>
      </c>
      <c r="F209">
        <v>1403</v>
      </c>
      <c r="G209">
        <v>385</v>
      </c>
      <c r="H209">
        <v>344</v>
      </c>
      <c r="I209" s="5">
        <f>tblPosts[[#This Row],[Likes]]+tblPosts[[#This Row],[Shares]]+tblPosts[[#This Row],[Comments]]</f>
        <v>2132</v>
      </c>
      <c r="J209">
        <v>54223</v>
      </c>
      <c r="K209" s="4">
        <f>tblPosts[[#This Row],[Engagements]]/tblPosts[[#This Row],[Impressions]]</f>
        <v>3.9319108127547353E-2</v>
      </c>
      <c r="L209">
        <v>72595</v>
      </c>
      <c r="M209">
        <v>239</v>
      </c>
      <c r="N209" s="1" t="s">
        <v>22</v>
      </c>
      <c r="O209" s="1"/>
      <c r="P209" s="1" t="s">
        <v>23</v>
      </c>
    </row>
    <row r="210" spans="1:16">
      <c r="A210" s="1" t="s">
        <v>268</v>
      </c>
      <c r="B210" s="1" t="s">
        <v>17</v>
      </c>
      <c r="C210" s="2">
        <v>45492</v>
      </c>
      <c r="D210" s="1" t="s">
        <v>53</v>
      </c>
      <c r="E210" s="1" t="s">
        <v>60</v>
      </c>
      <c r="F210">
        <v>3071</v>
      </c>
      <c r="G210">
        <v>126</v>
      </c>
      <c r="H210">
        <v>200</v>
      </c>
      <c r="I210" s="5">
        <f>tblPosts[[#This Row],[Likes]]+tblPosts[[#This Row],[Shares]]+tblPosts[[#This Row],[Comments]]</f>
        <v>3397</v>
      </c>
      <c r="J210">
        <v>44013</v>
      </c>
      <c r="K210" s="4">
        <f>tblPosts[[#This Row],[Engagements]]/tblPosts[[#This Row],[Impressions]]</f>
        <v>7.7181741758116915E-2</v>
      </c>
      <c r="L210">
        <v>44679</v>
      </c>
      <c r="M210">
        <v>118</v>
      </c>
      <c r="N210" s="1" t="s">
        <v>26</v>
      </c>
      <c r="O210" s="1" t="s">
        <v>14</v>
      </c>
      <c r="P210" s="1" t="s">
        <v>19</v>
      </c>
    </row>
    <row r="211" spans="1:16">
      <c r="A211" s="1" t="s">
        <v>269</v>
      </c>
      <c r="B211" s="1" t="s">
        <v>17</v>
      </c>
      <c r="C211" s="2">
        <v>45780</v>
      </c>
      <c r="D211" s="1" t="s">
        <v>53</v>
      </c>
      <c r="E211" s="1" t="s">
        <v>65</v>
      </c>
      <c r="F211">
        <v>1010</v>
      </c>
      <c r="G211">
        <v>361</v>
      </c>
      <c r="H211">
        <v>240</v>
      </c>
      <c r="I211" s="5">
        <f>tblPosts[[#This Row],[Likes]]+tblPosts[[#This Row],[Shares]]+tblPosts[[#This Row],[Comments]]</f>
        <v>1611</v>
      </c>
      <c r="J211">
        <v>47229</v>
      </c>
      <c r="K211" s="4">
        <f>tblPosts[[#This Row],[Engagements]]/tblPosts[[#This Row],[Impressions]]</f>
        <v>3.4110398272247981E-2</v>
      </c>
      <c r="L211">
        <v>72573</v>
      </c>
      <c r="M211">
        <v>275</v>
      </c>
      <c r="N211" s="1" t="s">
        <v>22</v>
      </c>
      <c r="O211" s="1" t="s">
        <v>18</v>
      </c>
      <c r="P211" s="1" t="s">
        <v>19</v>
      </c>
    </row>
    <row r="212" spans="1:16">
      <c r="A212" s="1" t="s">
        <v>270</v>
      </c>
      <c r="B212" s="1" t="s">
        <v>17</v>
      </c>
      <c r="C212" s="2">
        <v>45396</v>
      </c>
      <c r="D212" s="1" t="s">
        <v>53</v>
      </c>
      <c r="E212" s="1" t="s">
        <v>49</v>
      </c>
      <c r="F212">
        <v>1295</v>
      </c>
      <c r="G212">
        <v>153</v>
      </c>
      <c r="H212">
        <v>81</v>
      </c>
      <c r="I212" s="5">
        <f>tblPosts[[#This Row],[Likes]]+tblPosts[[#This Row],[Shares]]+tblPosts[[#This Row],[Comments]]</f>
        <v>1529</v>
      </c>
      <c r="J212">
        <v>48350</v>
      </c>
      <c r="K212" s="4">
        <f>tblPosts[[#This Row],[Engagements]]/tblPosts[[#This Row],[Impressions]]</f>
        <v>3.1623578076525334E-2</v>
      </c>
      <c r="L212">
        <v>61033</v>
      </c>
      <c r="M212">
        <v>232</v>
      </c>
      <c r="N212" s="1" t="s">
        <v>26</v>
      </c>
      <c r="O212" s="1" t="s">
        <v>14</v>
      </c>
      <c r="P212" s="1" t="s">
        <v>19</v>
      </c>
    </row>
    <row r="213" spans="1:16">
      <c r="A213" s="1" t="s">
        <v>271</v>
      </c>
      <c r="B213" s="1" t="s">
        <v>17</v>
      </c>
      <c r="C213" s="2">
        <v>45827</v>
      </c>
      <c r="D213" s="1" t="s">
        <v>53</v>
      </c>
      <c r="E213" s="1" t="s">
        <v>60</v>
      </c>
      <c r="F213">
        <v>1433</v>
      </c>
      <c r="G213">
        <v>452</v>
      </c>
      <c r="H213">
        <v>305</v>
      </c>
      <c r="I213" s="5">
        <f>tblPosts[[#This Row],[Likes]]+tblPosts[[#This Row],[Shares]]+tblPosts[[#This Row],[Comments]]</f>
        <v>2190</v>
      </c>
      <c r="J213">
        <v>54541</v>
      </c>
      <c r="K213" s="4">
        <f>tblPosts[[#This Row],[Engagements]]/tblPosts[[#This Row],[Impressions]]</f>
        <v>4.0153279184466734E-2</v>
      </c>
      <c r="L213">
        <v>63700</v>
      </c>
      <c r="M213">
        <v>296</v>
      </c>
      <c r="N213" s="1" t="s">
        <v>26</v>
      </c>
      <c r="O213" s="1" t="s">
        <v>14</v>
      </c>
      <c r="P213" s="1" t="s">
        <v>19</v>
      </c>
    </row>
    <row r="214" spans="1:16">
      <c r="A214" s="1" t="s">
        <v>272</v>
      </c>
      <c r="B214" s="1" t="s">
        <v>11</v>
      </c>
      <c r="C214" s="2">
        <v>45832</v>
      </c>
      <c r="D214" s="1" t="s">
        <v>53</v>
      </c>
      <c r="E214" s="1" t="s">
        <v>62</v>
      </c>
      <c r="F214">
        <v>4902</v>
      </c>
      <c r="G214">
        <v>422</v>
      </c>
      <c r="H214">
        <v>376</v>
      </c>
      <c r="I214" s="5">
        <f>tblPosts[[#This Row],[Likes]]+tblPosts[[#This Row],[Shares]]+tblPosts[[#This Row],[Comments]]</f>
        <v>5700</v>
      </c>
      <c r="J214">
        <v>31674</v>
      </c>
      <c r="K214" s="4">
        <f>tblPosts[[#This Row],[Engagements]]/tblPosts[[#This Row],[Impressions]]</f>
        <v>0.17995832544042431</v>
      </c>
      <c r="L214">
        <v>53225</v>
      </c>
      <c r="M214">
        <v>147</v>
      </c>
      <c r="N214" s="1" t="s">
        <v>18</v>
      </c>
      <c r="O214" s="1"/>
      <c r="P214" s="1" t="s">
        <v>15</v>
      </c>
    </row>
    <row r="215" spans="1:16">
      <c r="A215" s="1" t="s">
        <v>273</v>
      </c>
      <c r="B215" s="1" t="s">
        <v>17</v>
      </c>
      <c r="C215" s="2">
        <v>45574</v>
      </c>
      <c r="D215" s="1" t="s">
        <v>48</v>
      </c>
      <c r="E215" s="1" t="s">
        <v>56</v>
      </c>
      <c r="F215">
        <v>2659</v>
      </c>
      <c r="G215">
        <v>167</v>
      </c>
      <c r="H215">
        <v>73</v>
      </c>
      <c r="I215" s="5">
        <f>tblPosts[[#This Row],[Likes]]+tblPosts[[#This Row],[Shares]]+tblPosts[[#This Row],[Comments]]</f>
        <v>2899</v>
      </c>
      <c r="J215">
        <v>23090</v>
      </c>
      <c r="K215" s="4">
        <f>tblPosts[[#This Row],[Engagements]]/tblPosts[[#This Row],[Impressions]]</f>
        <v>0.12555218709398008</v>
      </c>
      <c r="L215">
        <v>25872</v>
      </c>
      <c r="M215">
        <v>293</v>
      </c>
      <c r="N215" s="1" t="s">
        <v>22</v>
      </c>
      <c r="O215" s="1"/>
      <c r="P215" s="1" t="s">
        <v>23</v>
      </c>
    </row>
    <row r="216" spans="1:16">
      <c r="A216" s="1" t="s">
        <v>274</v>
      </c>
      <c r="B216" s="1" t="s">
        <v>12</v>
      </c>
      <c r="C216" s="2">
        <v>45672</v>
      </c>
      <c r="D216" s="1" t="s">
        <v>48</v>
      </c>
      <c r="E216" s="1" t="s">
        <v>73</v>
      </c>
      <c r="F216">
        <v>2599</v>
      </c>
      <c r="G216">
        <v>324</v>
      </c>
      <c r="H216">
        <v>182</v>
      </c>
      <c r="I216" s="5">
        <f>tblPosts[[#This Row],[Likes]]+tblPosts[[#This Row],[Shares]]+tblPosts[[#This Row],[Comments]]</f>
        <v>3105</v>
      </c>
      <c r="J216">
        <v>37525</v>
      </c>
      <c r="K216" s="4">
        <f>tblPosts[[#This Row],[Engagements]]/tblPosts[[#This Row],[Impressions]]</f>
        <v>8.2744836775483013E-2</v>
      </c>
      <c r="L216">
        <v>37216</v>
      </c>
      <c r="M216">
        <v>186</v>
      </c>
      <c r="N216" s="1" t="s">
        <v>26</v>
      </c>
      <c r="O216" s="1" t="s">
        <v>13</v>
      </c>
      <c r="P216" s="1" t="s">
        <v>23</v>
      </c>
    </row>
    <row r="217" spans="1:16">
      <c r="A217" s="1" t="s">
        <v>275</v>
      </c>
      <c r="B217" s="1" t="s">
        <v>17</v>
      </c>
      <c r="C217" s="2">
        <v>45669</v>
      </c>
      <c r="D217" s="1" t="s">
        <v>48</v>
      </c>
      <c r="E217" s="1" t="s">
        <v>58</v>
      </c>
      <c r="F217">
        <v>1765</v>
      </c>
      <c r="G217">
        <v>285</v>
      </c>
      <c r="H217">
        <v>100</v>
      </c>
      <c r="I217" s="5">
        <f>tblPosts[[#This Row],[Likes]]+tblPosts[[#This Row],[Shares]]+tblPosts[[#This Row],[Comments]]</f>
        <v>2150</v>
      </c>
      <c r="J217">
        <v>41313</v>
      </c>
      <c r="K217" s="4">
        <f>tblPosts[[#This Row],[Engagements]]/tblPosts[[#This Row],[Impressions]]</f>
        <v>5.2041730205988429E-2</v>
      </c>
      <c r="L217">
        <v>56575</v>
      </c>
      <c r="M217">
        <v>174</v>
      </c>
      <c r="N217" s="1" t="s">
        <v>22</v>
      </c>
      <c r="O217" s="1"/>
      <c r="P217" s="1" t="s">
        <v>23</v>
      </c>
    </row>
    <row r="218" spans="1:16">
      <c r="A218" s="1" t="s">
        <v>276</v>
      </c>
      <c r="B218" s="1" t="s">
        <v>11</v>
      </c>
      <c r="C218" s="2">
        <v>45808</v>
      </c>
      <c r="D218" s="1" t="s">
        <v>48</v>
      </c>
      <c r="E218" s="1" t="s">
        <v>60</v>
      </c>
      <c r="F218">
        <v>2169</v>
      </c>
      <c r="G218">
        <v>240</v>
      </c>
      <c r="H218">
        <v>57</v>
      </c>
      <c r="I218" s="5">
        <f>tblPosts[[#This Row],[Likes]]+tblPosts[[#This Row],[Shares]]+tblPosts[[#This Row],[Comments]]</f>
        <v>2466</v>
      </c>
      <c r="J218">
        <v>26109</v>
      </c>
      <c r="K218" s="4">
        <f>tblPosts[[#This Row],[Engagements]]/tblPosts[[#This Row],[Impressions]]</f>
        <v>9.4450189589796618E-2</v>
      </c>
      <c r="L218">
        <v>46667</v>
      </c>
      <c r="M218">
        <v>133</v>
      </c>
      <c r="N218" s="1" t="s">
        <v>22</v>
      </c>
      <c r="O218" s="1" t="s">
        <v>18</v>
      </c>
      <c r="P218" s="1" t="s">
        <v>19</v>
      </c>
    </row>
    <row r="219" spans="1:16">
      <c r="A219" s="1" t="s">
        <v>277</v>
      </c>
      <c r="B219" s="1" t="s">
        <v>17</v>
      </c>
      <c r="C219" s="2">
        <v>45579</v>
      </c>
      <c r="D219" s="1" t="s">
        <v>53</v>
      </c>
      <c r="E219" s="1" t="s">
        <v>51</v>
      </c>
      <c r="F219">
        <v>4303</v>
      </c>
      <c r="G219">
        <v>306</v>
      </c>
      <c r="H219">
        <v>302</v>
      </c>
      <c r="I219" s="5">
        <f>tblPosts[[#This Row],[Likes]]+tblPosts[[#This Row],[Shares]]+tblPosts[[#This Row],[Comments]]</f>
        <v>4911</v>
      </c>
      <c r="J219">
        <v>39575</v>
      </c>
      <c r="K219" s="4">
        <f>tblPosts[[#This Row],[Engagements]]/tblPosts[[#This Row],[Impressions]]</f>
        <v>0.12409349336702463</v>
      </c>
      <c r="L219">
        <v>33762</v>
      </c>
      <c r="M219">
        <v>265</v>
      </c>
      <c r="N219" s="1" t="s">
        <v>26</v>
      </c>
      <c r="O219" s="1" t="s">
        <v>14</v>
      </c>
      <c r="P219" s="1" t="s">
        <v>19</v>
      </c>
    </row>
    <row r="220" spans="1:16">
      <c r="A220" s="1" t="s">
        <v>278</v>
      </c>
      <c r="B220" s="1" t="s">
        <v>17</v>
      </c>
      <c r="C220" s="2">
        <v>45332</v>
      </c>
      <c r="D220" s="1" t="s">
        <v>48</v>
      </c>
      <c r="E220" s="1" t="s">
        <v>71</v>
      </c>
      <c r="F220">
        <v>1519</v>
      </c>
      <c r="G220">
        <v>456</v>
      </c>
      <c r="H220">
        <v>379</v>
      </c>
      <c r="I220" s="5">
        <f>tblPosts[[#This Row],[Likes]]+tblPosts[[#This Row],[Shares]]+tblPosts[[#This Row],[Comments]]</f>
        <v>2354</v>
      </c>
      <c r="J220">
        <v>51611</v>
      </c>
      <c r="K220" s="4">
        <f>tblPosts[[#This Row],[Engagements]]/tblPosts[[#This Row],[Impressions]]</f>
        <v>4.5610431884675749E-2</v>
      </c>
      <c r="L220">
        <v>45880</v>
      </c>
      <c r="M220">
        <v>176</v>
      </c>
      <c r="N220" s="1" t="s">
        <v>22</v>
      </c>
      <c r="O220" s="1"/>
      <c r="P220" s="1" t="s">
        <v>23</v>
      </c>
    </row>
    <row r="221" spans="1:16">
      <c r="A221" s="1" t="s">
        <v>279</v>
      </c>
      <c r="B221" s="1" t="s">
        <v>12</v>
      </c>
      <c r="C221" s="2">
        <v>45636</v>
      </c>
      <c r="D221" s="1" t="s">
        <v>48</v>
      </c>
      <c r="E221" s="1" t="s">
        <v>60</v>
      </c>
      <c r="F221">
        <v>2569</v>
      </c>
      <c r="G221">
        <v>140</v>
      </c>
      <c r="H221">
        <v>375</v>
      </c>
      <c r="I221" s="5">
        <f>tblPosts[[#This Row],[Likes]]+tblPosts[[#This Row],[Shares]]+tblPosts[[#This Row],[Comments]]</f>
        <v>3084</v>
      </c>
      <c r="J221">
        <v>38372</v>
      </c>
      <c r="K221" s="4">
        <f>tblPosts[[#This Row],[Engagements]]/tblPosts[[#This Row],[Impressions]]</f>
        <v>8.0371103929948923E-2</v>
      </c>
      <c r="L221">
        <v>22102</v>
      </c>
      <c r="M221">
        <v>255</v>
      </c>
      <c r="N221" s="1" t="s">
        <v>26</v>
      </c>
      <c r="O221" s="1" t="s">
        <v>13</v>
      </c>
      <c r="P221" s="1" t="s">
        <v>23</v>
      </c>
    </row>
    <row r="222" spans="1:16">
      <c r="A222" s="1" t="s">
        <v>280</v>
      </c>
      <c r="B222" s="1" t="s">
        <v>17</v>
      </c>
      <c r="C222" s="2">
        <v>45786</v>
      </c>
      <c r="D222" s="1" t="s">
        <v>53</v>
      </c>
      <c r="E222" s="1" t="s">
        <v>58</v>
      </c>
      <c r="F222">
        <v>2778</v>
      </c>
      <c r="G222">
        <v>241</v>
      </c>
      <c r="H222">
        <v>317</v>
      </c>
      <c r="I222" s="5">
        <f>tblPosts[[#This Row],[Likes]]+tblPosts[[#This Row],[Shares]]+tblPosts[[#This Row],[Comments]]</f>
        <v>3336</v>
      </c>
      <c r="J222">
        <v>26247</v>
      </c>
      <c r="K222" s="4">
        <f>tblPosts[[#This Row],[Engagements]]/tblPosts[[#This Row],[Impressions]]</f>
        <v>0.1271002400274317</v>
      </c>
      <c r="L222">
        <v>20677</v>
      </c>
      <c r="M222">
        <v>282</v>
      </c>
      <c r="N222" s="1" t="s">
        <v>14</v>
      </c>
      <c r="O222" s="1" t="s">
        <v>18</v>
      </c>
      <c r="P222" s="1" t="s">
        <v>19</v>
      </c>
    </row>
    <row r="223" spans="1:16">
      <c r="A223" s="1" t="s">
        <v>281</v>
      </c>
      <c r="B223" s="1" t="s">
        <v>17</v>
      </c>
      <c r="C223" s="2">
        <v>45829</v>
      </c>
      <c r="D223" s="1" t="s">
        <v>48</v>
      </c>
      <c r="E223" s="1" t="s">
        <v>51</v>
      </c>
      <c r="F223">
        <v>3611</v>
      </c>
      <c r="G223">
        <v>127</v>
      </c>
      <c r="H223">
        <v>139</v>
      </c>
      <c r="I223" s="5">
        <f>tblPosts[[#This Row],[Likes]]+tblPosts[[#This Row],[Shares]]+tblPosts[[#This Row],[Comments]]</f>
        <v>3877</v>
      </c>
      <c r="J223">
        <v>44768</v>
      </c>
      <c r="K223" s="4">
        <f>tblPosts[[#This Row],[Engagements]]/tblPosts[[#This Row],[Impressions]]</f>
        <v>8.6602037169406718E-2</v>
      </c>
      <c r="L223">
        <v>29435</v>
      </c>
      <c r="M223">
        <v>178</v>
      </c>
      <c r="N223" s="1" t="s">
        <v>18</v>
      </c>
      <c r="O223" s="1"/>
      <c r="P223" s="1" t="s">
        <v>19</v>
      </c>
    </row>
    <row r="224" spans="1:16">
      <c r="A224" s="1" t="s">
        <v>282</v>
      </c>
      <c r="B224" s="1" t="s">
        <v>17</v>
      </c>
      <c r="C224" s="2">
        <v>45462</v>
      </c>
      <c r="D224" s="1" t="s">
        <v>48</v>
      </c>
      <c r="E224" s="1" t="s">
        <v>60</v>
      </c>
      <c r="F224">
        <v>1224</v>
      </c>
      <c r="G224">
        <v>168</v>
      </c>
      <c r="H224">
        <v>199</v>
      </c>
      <c r="I224" s="5">
        <f>tblPosts[[#This Row],[Likes]]+tblPosts[[#This Row],[Shares]]+tblPosts[[#This Row],[Comments]]</f>
        <v>1591</v>
      </c>
      <c r="J224">
        <v>54232</v>
      </c>
      <c r="K224" s="4">
        <f>tblPosts[[#This Row],[Engagements]]/tblPosts[[#This Row],[Impressions]]</f>
        <v>2.9336922849977874E-2</v>
      </c>
      <c r="L224">
        <v>52844</v>
      </c>
      <c r="M224">
        <v>271</v>
      </c>
      <c r="N224" s="1" t="s">
        <v>22</v>
      </c>
      <c r="O224" s="1"/>
      <c r="P224" s="1" t="s">
        <v>23</v>
      </c>
    </row>
    <row r="225" spans="1:16">
      <c r="A225" s="1" t="s">
        <v>283</v>
      </c>
      <c r="B225" s="1" t="s">
        <v>17</v>
      </c>
      <c r="C225" s="2">
        <v>45636</v>
      </c>
      <c r="D225" s="1" t="s">
        <v>48</v>
      </c>
      <c r="E225" s="1" t="s">
        <v>71</v>
      </c>
      <c r="F225">
        <v>4673</v>
      </c>
      <c r="G225">
        <v>270</v>
      </c>
      <c r="H225">
        <v>93</v>
      </c>
      <c r="I225" s="5">
        <f>tblPosts[[#This Row],[Likes]]+tblPosts[[#This Row],[Shares]]+tblPosts[[#This Row],[Comments]]</f>
        <v>5036</v>
      </c>
      <c r="J225">
        <v>45260</v>
      </c>
      <c r="K225" s="4">
        <f>tblPosts[[#This Row],[Engagements]]/tblPosts[[#This Row],[Impressions]]</f>
        <v>0.11126822801590809</v>
      </c>
      <c r="L225">
        <v>57513</v>
      </c>
      <c r="M225">
        <v>103</v>
      </c>
      <c r="N225" s="1" t="s">
        <v>18</v>
      </c>
      <c r="O225" s="1"/>
      <c r="P225" s="1" t="s">
        <v>19</v>
      </c>
    </row>
    <row r="226" spans="1:16">
      <c r="A226" s="1" t="s">
        <v>284</v>
      </c>
      <c r="B226" s="1" t="s">
        <v>12</v>
      </c>
      <c r="C226" s="2">
        <v>45323</v>
      </c>
      <c r="D226" s="1" t="s">
        <v>48</v>
      </c>
      <c r="E226" s="1" t="s">
        <v>56</v>
      </c>
      <c r="F226">
        <v>1432</v>
      </c>
      <c r="G226">
        <v>437</v>
      </c>
      <c r="H226">
        <v>267</v>
      </c>
      <c r="I226" s="5">
        <f>tblPosts[[#This Row],[Likes]]+tblPosts[[#This Row],[Shares]]+tblPosts[[#This Row],[Comments]]</f>
        <v>2136</v>
      </c>
      <c r="J226">
        <v>40634</v>
      </c>
      <c r="K226" s="4">
        <f>tblPosts[[#This Row],[Engagements]]/tblPosts[[#This Row],[Impressions]]</f>
        <v>5.2566815966924252E-2</v>
      </c>
      <c r="L226">
        <v>54511</v>
      </c>
      <c r="M226">
        <v>197</v>
      </c>
      <c r="N226" s="1" t="s">
        <v>26</v>
      </c>
      <c r="O226" s="1" t="s">
        <v>13</v>
      </c>
      <c r="P226" s="1" t="s">
        <v>23</v>
      </c>
    </row>
    <row r="227" spans="1:16">
      <c r="A227" s="1" t="s">
        <v>285</v>
      </c>
      <c r="B227" s="1" t="s">
        <v>17</v>
      </c>
      <c r="C227" s="2">
        <v>45308</v>
      </c>
      <c r="D227" s="1" t="s">
        <v>53</v>
      </c>
      <c r="E227" s="1" t="s">
        <v>54</v>
      </c>
      <c r="F227">
        <v>2174</v>
      </c>
      <c r="G227">
        <v>499</v>
      </c>
      <c r="H227">
        <v>212</v>
      </c>
      <c r="I227" s="5">
        <f>tblPosts[[#This Row],[Likes]]+tblPosts[[#This Row],[Shares]]+tblPosts[[#This Row],[Comments]]</f>
        <v>2885</v>
      </c>
      <c r="J227">
        <v>54938</v>
      </c>
      <c r="K227" s="4">
        <f>tblPosts[[#This Row],[Engagements]]/tblPosts[[#This Row],[Impressions]]</f>
        <v>5.2513742764570971E-2</v>
      </c>
      <c r="L227">
        <v>27190</v>
      </c>
      <c r="M227">
        <v>265</v>
      </c>
      <c r="N227" s="1" t="s">
        <v>14</v>
      </c>
      <c r="O227" s="1" t="s">
        <v>18</v>
      </c>
      <c r="P227" s="1" t="s">
        <v>19</v>
      </c>
    </row>
    <row r="228" spans="1:16">
      <c r="A228" s="1" t="s">
        <v>286</v>
      </c>
      <c r="B228" s="1" t="s">
        <v>12</v>
      </c>
      <c r="C228" s="2">
        <v>45738</v>
      </c>
      <c r="D228" s="1" t="s">
        <v>48</v>
      </c>
      <c r="E228" s="1" t="s">
        <v>58</v>
      </c>
      <c r="F228">
        <v>4308</v>
      </c>
      <c r="G228">
        <v>171</v>
      </c>
      <c r="H228">
        <v>106</v>
      </c>
      <c r="I228" s="5">
        <f>tblPosts[[#This Row],[Likes]]+tblPosts[[#This Row],[Shares]]+tblPosts[[#This Row],[Comments]]</f>
        <v>4585</v>
      </c>
      <c r="J228">
        <v>36955</v>
      </c>
      <c r="K228" s="4">
        <f>tblPosts[[#This Row],[Engagements]]/tblPosts[[#This Row],[Impressions]]</f>
        <v>0.12406981463942633</v>
      </c>
      <c r="L228">
        <v>23949</v>
      </c>
      <c r="M228">
        <v>294</v>
      </c>
      <c r="N228" s="1" t="s">
        <v>26</v>
      </c>
      <c r="O228" s="1" t="s">
        <v>13</v>
      </c>
      <c r="P228" s="1" t="s">
        <v>23</v>
      </c>
    </row>
    <row r="229" spans="1:16">
      <c r="A229" s="1" t="s">
        <v>287</v>
      </c>
      <c r="B229" s="1" t="s">
        <v>12</v>
      </c>
      <c r="C229" s="2">
        <v>45442</v>
      </c>
      <c r="D229" s="1" t="s">
        <v>78</v>
      </c>
      <c r="E229" s="1" t="s">
        <v>60</v>
      </c>
      <c r="F229">
        <v>1060</v>
      </c>
      <c r="G229">
        <v>442</v>
      </c>
      <c r="H229">
        <v>319</v>
      </c>
      <c r="I229" s="5">
        <f>tblPosts[[#This Row],[Likes]]+tblPosts[[#This Row],[Shares]]+tblPosts[[#This Row],[Comments]]</f>
        <v>1821</v>
      </c>
      <c r="J229">
        <v>57194</v>
      </c>
      <c r="K229" s="4">
        <f>tblPosts[[#This Row],[Engagements]]/tblPosts[[#This Row],[Impressions]]</f>
        <v>3.1839004091338254E-2</v>
      </c>
      <c r="L229">
        <v>24258</v>
      </c>
      <c r="M229">
        <v>101</v>
      </c>
      <c r="N229" s="1" t="s">
        <v>26</v>
      </c>
      <c r="O229" s="1" t="s">
        <v>22</v>
      </c>
      <c r="P229" s="1" t="s">
        <v>9</v>
      </c>
    </row>
    <row r="230" spans="1:16">
      <c r="A230" s="1" t="s">
        <v>288</v>
      </c>
      <c r="B230" s="1" t="s">
        <v>12</v>
      </c>
      <c r="C230" s="2">
        <v>45346</v>
      </c>
      <c r="D230" s="1" t="s">
        <v>48</v>
      </c>
      <c r="E230" s="1" t="s">
        <v>58</v>
      </c>
      <c r="F230">
        <v>4653</v>
      </c>
      <c r="G230">
        <v>226</v>
      </c>
      <c r="H230">
        <v>349</v>
      </c>
      <c r="I230" s="5">
        <f>tblPosts[[#This Row],[Likes]]+tblPosts[[#This Row],[Shares]]+tblPosts[[#This Row],[Comments]]</f>
        <v>5228</v>
      </c>
      <c r="J230">
        <v>56876</v>
      </c>
      <c r="K230" s="4">
        <f>tblPosts[[#This Row],[Engagements]]/tblPosts[[#This Row],[Impressions]]</f>
        <v>9.191926295801392E-2</v>
      </c>
      <c r="L230">
        <v>28452</v>
      </c>
      <c r="M230">
        <v>257</v>
      </c>
      <c r="N230" s="1" t="s">
        <v>26</v>
      </c>
      <c r="O230" s="1" t="s">
        <v>13</v>
      </c>
      <c r="P230" s="1" t="s">
        <v>23</v>
      </c>
    </row>
    <row r="231" spans="1:16">
      <c r="A231" s="1" t="s">
        <v>289</v>
      </c>
      <c r="B231" s="1" t="s">
        <v>12</v>
      </c>
      <c r="C231" s="2">
        <v>45791</v>
      </c>
      <c r="D231" s="1" t="s">
        <v>48</v>
      </c>
      <c r="E231" s="1" t="s">
        <v>49</v>
      </c>
      <c r="F231">
        <v>1701</v>
      </c>
      <c r="G231">
        <v>272</v>
      </c>
      <c r="H231">
        <v>385</v>
      </c>
      <c r="I231" s="5">
        <f>tblPosts[[#This Row],[Likes]]+tblPosts[[#This Row],[Shares]]+tblPosts[[#This Row],[Comments]]</f>
        <v>2358</v>
      </c>
      <c r="J231">
        <v>47496</v>
      </c>
      <c r="K231" s="4">
        <f>tblPosts[[#This Row],[Engagements]]/tblPosts[[#This Row],[Impressions]]</f>
        <v>4.9646286003031836E-2</v>
      </c>
      <c r="L231">
        <v>40832</v>
      </c>
      <c r="M231">
        <v>246</v>
      </c>
      <c r="N231" s="1" t="s">
        <v>26</v>
      </c>
      <c r="O231" s="1" t="s">
        <v>13</v>
      </c>
      <c r="P231" s="1" t="s">
        <v>23</v>
      </c>
    </row>
    <row r="232" spans="1:16">
      <c r="A232" s="1" t="s">
        <v>290</v>
      </c>
      <c r="B232" s="1" t="s">
        <v>11</v>
      </c>
      <c r="C232" s="2">
        <v>45379</v>
      </c>
      <c r="D232" s="1" t="s">
        <v>48</v>
      </c>
      <c r="E232" s="1" t="s">
        <v>60</v>
      </c>
      <c r="F232">
        <v>1673</v>
      </c>
      <c r="G232">
        <v>280</v>
      </c>
      <c r="H232">
        <v>67</v>
      </c>
      <c r="I232" s="5">
        <f>tblPosts[[#This Row],[Likes]]+tblPosts[[#This Row],[Shares]]+tblPosts[[#This Row],[Comments]]</f>
        <v>2020</v>
      </c>
      <c r="J232">
        <v>29847</v>
      </c>
      <c r="K232" s="4">
        <f>tblPosts[[#This Row],[Engagements]]/tblPosts[[#This Row],[Impressions]]</f>
        <v>6.76784936509532E-2</v>
      </c>
      <c r="L232">
        <v>48016</v>
      </c>
      <c r="M232">
        <v>213</v>
      </c>
      <c r="N232" s="1" t="s">
        <v>22</v>
      </c>
      <c r="O232" s="1" t="s">
        <v>18</v>
      </c>
      <c r="P232" s="1" t="s">
        <v>19</v>
      </c>
    </row>
    <row r="233" spans="1:16">
      <c r="A233" s="1" t="s">
        <v>291</v>
      </c>
      <c r="B233" s="1" t="s">
        <v>12</v>
      </c>
      <c r="C233" s="2">
        <v>45723</v>
      </c>
      <c r="D233" s="1" t="s">
        <v>48</v>
      </c>
      <c r="E233" s="1" t="s">
        <v>65</v>
      </c>
      <c r="F233">
        <v>4310</v>
      </c>
      <c r="G233">
        <v>284</v>
      </c>
      <c r="H233">
        <v>306</v>
      </c>
      <c r="I233" s="5">
        <f>tblPosts[[#This Row],[Likes]]+tblPosts[[#This Row],[Shares]]+tblPosts[[#This Row],[Comments]]</f>
        <v>4900</v>
      </c>
      <c r="J233">
        <v>44606</v>
      </c>
      <c r="K233" s="4">
        <f>tblPosts[[#This Row],[Engagements]]/tblPosts[[#This Row],[Impressions]]</f>
        <v>0.10985069273191947</v>
      </c>
      <c r="L233">
        <v>42604</v>
      </c>
      <c r="M233">
        <v>290</v>
      </c>
      <c r="N233" s="1" t="s">
        <v>26</v>
      </c>
      <c r="O233" s="1" t="s">
        <v>13</v>
      </c>
      <c r="P233" s="1" t="s">
        <v>23</v>
      </c>
    </row>
    <row r="234" spans="1:16">
      <c r="A234" s="1" t="s">
        <v>292</v>
      </c>
      <c r="B234" s="1" t="s">
        <v>17</v>
      </c>
      <c r="C234" s="2">
        <v>45585</v>
      </c>
      <c r="D234" s="1" t="s">
        <v>48</v>
      </c>
      <c r="E234" s="1" t="s">
        <v>71</v>
      </c>
      <c r="F234">
        <v>2752</v>
      </c>
      <c r="G234">
        <v>309</v>
      </c>
      <c r="H234">
        <v>91</v>
      </c>
      <c r="I234" s="5">
        <f>tblPosts[[#This Row],[Likes]]+tblPosts[[#This Row],[Shares]]+tblPosts[[#This Row],[Comments]]</f>
        <v>3152</v>
      </c>
      <c r="J234">
        <v>39038</v>
      </c>
      <c r="K234" s="4">
        <f>tblPosts[[#This Row],[Engagements]]/tblPosts[[#This Row],[Impressions]]</f>
        <v>8.0741841282852611E-2</v>
      </c>
      <c r="L234">
        <v>28095</v>
      </c>
      <c r="M234">
        <v>277</v>
      </c>
      <c r="N234" s="1" t="s">
        <v>18</v>
      </c>
      <c r="O234" s="1"/>
      <c r="P234" s="1" t="s">
        <v>19</v>
      </c>
    </row>
    <row r="235" spans="1:16">
      <c r="A235" s="1" t="s">
        <v>293</v>
      </c>
      <c r="B235" s="1" t="s">
        <v>17</v>
      </c>
      <c r="C235" s="2">
        <v>45324</v>
      </c>
      <c r="D235" s="1" t="s">
        <v>48</v>
      </c>
      <c r="E235" s="1" t="s">
        <v>71</v>
      </c>
      <c r="F235">
        <v>3818</v>
      </c>
      <c r="G235">
        <v>115</v>
      </c>
      <c r="H235">
        <v>286</v>
      </c>
      <c r="I235" s="5">
        <f>tblPosts[[#This Row],[Likes]]+tblPosts[[#This Row],[Shares]]+tblPosts[[#This Row],[Comments]]</f>
        <v>4219</v>
      </c>
      <c r="J235">
        <v>25127</v>
      </c>
      <c r="K235" s="4">
        <f>tblPosts[[#This Row],[Engagements]]/tblPosts[[#This Row],[Impressions]]</f>
        <v>0.16790703227603773</v>
      </c>
      <c r="L235">
        <v>22277</v>
      </c>
      <c r="M235">
        <v>263</v>
      </c>
      <c r="N235" s="1" t="s">
        <v>18</v>
      </c>
      <c r="O235" s="1"/>
      <c r="P235" s="1" t="s">
        <v>19</v>
      </c>
    </row>
    <row r="236" spans="1:16">
      <c r="A236" s="1" t="s">
        <v>294</v>
      </c>
      <c r="B236" s="1" t="s">
        <v>12</v>
      </c>
      <c r="C236" s="2">
        <v>45542</v>
      </c>
      <c r="D236" s="1" t="s">
        <v>48</v>
      </c>
      <c r="E236" s="1" t="s">
        <v>73</v>
      </c>
      <c r="F236">
        <v>2101</v>
      </c>
      <c r="G236">
        <v>411</v>
      </c>
      <c r="H236">
        <v>190</v>
      </c>
      <c r="I236" s="5">
        <f>tblPosts[[#This Row],[Likes]]+tblPosts[[#This Row],[Shares]]+tblPosts[[#This Row],[Comments]]</f>
        <v>2702</v>
      </c>
      <c r="J236">
        <v>41791</v>
      </c>
      <c r="K236" s="4">
        <f>tblPosts[[#This Row],[Engagements]]/tblPosts[[#This Row],[Impressions]]</f>
        <v>6.4655069273288512E-2</v>
      </c>
      <c r="L236">
        <v>57090</v>
      </c>
      <c r="M236">
        <v>172</v>
      </c>
      <c r="N236" s="1" t="s">
        <v>26</v>
      </c>
      <c r="O236" s="1" t="s">
        <v>13</v>
      </c>
      <c r="P236" s="1" t="s">
        <v>23</v>
      </c>
    </row>
    <row r="237" spans="1:16">
      <c r="A237" s="1" t="s">
        <v>295</v>
      </c>
      <c r="B237" s="1" t="s">
        <v>11</v>
      </c>
      <c r="C237" s="2">
        <v>45646</v>
      </c>
      <c r="D237" s="1" t="s">
        <v>48</v>
      </c>
      <c r="E237" s="1" t="s">
        <v>49</v>
      </c>
      <c r="F237">
        <v>2519</v>
      </c>
      <c r="G237">
        <v>202</v>
      </c>
      <c r="H237">
        <v>239</v>
      </c>
      <c r="I237" s="5">
        <f>tblPosts[[#This Row],[Likes]]+tblPosts[[#This Row],[Shares]]+tblPosts[[#This Row],[Comments]]</f>
        <v>2960</v>
      </c>
      <c r="J237">
        <v>36245</v>
      </c>
      <c r="K237" s="4">
        <f>tblPosts[[#This Row],[Engagements]]/tblPosts[[#This Row],[Impressions]]</f>
        <v>8.1666436749896543E-2</v>
      </c>
      <c r="L237">
        <v>48606</v>
      </c>
      <c r="M237">
        <v>145</v>
      </c>
      <c r="N237" s="1" t="s">
        <v>26</v>
      </c>
      <c r="O237" s="1"/>
      <c r="P237" s="1" t="s">
        <v>23</v>
      </c>
    </row>
    <row r="238" spans="1:16">
      <c r="A238" s="1" t="s">
        <v>296</v>
      </c>
      <c r="B238" s="1" t="s">
        <v>12</v>
      </c>
      <c r="C238" s="2">
        <v>45305</v>
      </c>
      <c r="D238" s="1" t="s">
        <v>48</v>
      </c>
      <c r="E238" s="1" t="s">
        <v>60</v>
      </c>
      <c r="F238">
        <v>4502</v>
      </c>
      <c r="G238">
        <v>238</v>
      </c>
      <c r="H238">
        <v>386</v>
      </c>
      <c r="I238" s="5">
        <f>tblPosts[[#This Row],[Likes]]+tblPosts[[#This Row],[Shares]]+tblPosts[[#This Row],[Comments]]</f>
        <v>5126</v>
      </c>
      <c r="J238">
        <v>39198</v>
      </c>
      <c r="K238" s="4">
        <f>tblPosts[[#This Row],[Engagements]]/tblPosts[[#This Row],[Impressions]]</f>
        <v>0.13077197816215114</v>
      </c>
      <c r="L238">
        <v>25050</v>
      </c>
      <c r="M238">
        <v>297</v>
      </c>
      <c r="N238" s="1" t="s">
        <v>26</v>
      </c>
      <c r="O238" s="1" t="s">
        <v>13</v>
      </c>
      <c r="P238" s="1" t="s">
        <v>23</v>
      </c>
    </row>
    <row r="239" spans="1:16">
      <c r="A239" s="1" t="s">
        <v>297</v>
      </c>
      <c r="B239" s="1" t="s">
        <v>11</v>
      </c>
      <c r="C239" s="2">
        <v>45823</v>
      </c>
      <c r="D239" s="1" t="s">
        <v>48</v>
      </c>
      <c r="E239" s="1" t="s">
        <v>51</v>
      </c>
      <c r="F239">
        <v>2478</v>
      </c>
      <c r="G239">
        <v>427</v>
      </c>
      <c r="H239">
        <v>242</v>
      </c>
      <c r="I239" s="5">
        <f>tblPosts[[#This Row],[Likes]]+tblPosts[[#This Row],[Shares]]+tblPosts[[#This Row],[Comments]]</f>
        <v>3147</v>
      </c>
      <c r="J239">
        <v>59272</v>
      </c>
      <c r="K239" s="4">
        <f>tblPosts[[#This Row],[Engagements]]/tblPosts[[#This Row],[Impressions]]</f>
        <v>5.3094209744904843E-2</v>
      </c>
      <c r="L239">
        <v>37833</v>
      </c>
      <c r="M239">
        <v>214</v>
      </c>
      <c r="N239" s="1" t="s">
        <v>22</v>
      </c>
      <c r="O239" s="1" t="s">
        <v>18</v>
      </c>
      <c r="P239" s="1" t="s">
        <v>19</v>
      </c>
    </row>
    <row r="240" spans="1:16">
      <c r="A240" s="1" t="s">
        <v>298</v>
      </c>
      <c r="B240" s="1" t="s">
        <v>17</v>
      </c>
      <c r="C240" s="2">
        <v>45639</v>
      </c>
      <c r="D240" s="1" t="s">
        <v>53</v>
      </c>
      <c r="E240" s="1" t="s">
        <v>54</v>
      </c>
      <c r="F240">
        <v>4984</v>
      </c>
      <c r="G240">
        <v>300</v>
      </c>
      <c r="H240">
        <v>338</v>
      </c>
      <c r="I240" s="5">
        <f>tblPosts[[#This Row],[Likes]]+tblPosts[[#This Row],[Shares]]+tblPosts[[#This Row],[Comments]]</f>
        <v>5622</v>
      </c>
      <c r="J240">
        <v>32900</v>
      </c>
      <c r="K240" s="4">
        <f>tblPosts[[#This Row],[Engagements]]/tblPosts[[#This Row],[Impressions]]</f>
        <v>0.17088145896656534</v>
      </c>
      <c r="L240">
        <v>31691</v>
      </c>
      <c r="M240">
        <v>160</v>
      </c>
      <c r="N240" s="1" t="s">
        <v>14</v>
      </c>
      <c r="O240" s="1" t="s">
        <v>18</v>
      </c>
      <c r="P240" s="1" t="s">
        <v>19</v>
      </c>
    </row>
    <row r="241" spans="1:16">
      <c r="A241" s="1" t="s">
        <v>299</v>
      </c>
      <c r="B241" s="1" t="s">
        <v>12</v>
      </c>
      <c r="C241" s="2">
        <v>45533</v>
      </c>
      <c r="D241" s="1" t="s">
        <v>48</v>
      </c>
      <c r="E241" s="1" t="s">
        <v>56</v>
      </c>
      <c r="F241">
        <v>4774</v>
      </c>
      <c r="G241">
        <v>389</v>
      </c>
      <c r="H241">
        <v>358</v>
      </c>
      <c r="I241" s="5">
        <f>tblPosts[[#This Row],[Likes]]+tblPosts[[#This Row],[Shares]]+tblPosts[[#This Row],[Comments]]</f>
        <v>5521</v>
      </c>
      <c r="J241">
        <v>52346</v>
      </c>
      <c r="K241" s="4">
        <f>tblPosts[[#This Row],[Engagements]]/tblPosts[[#This Row],[Impressions]]</f>
        <v>0.10547128720437092</v>
      </c>
      <c r="L241">
        <v>30518</v>
      </c>
      <c r="M241">
        <v>277</v>
      </c>
      <c r="N241" s="1" t="s">
        <v>26</v>
      </c>
      <c r="O241" s="1" t="s">
        <v>13</v>
      </c>
      <c r="P241" s="1" t="s">
        <v>23</v>
      </c>
    </row>
    <row r="242" spans="1:16">
      <c r="A242" s="1" t="s">
        <v>300</v>
      </c>
      <c r="B242" s="1" t="s">
        <v>17</v>
      </c>
      <c r="C242" s="2">
        <v>45550</v>
      </c>
      <c r="D242" s="1" t="s">
        <v>48</v>
      </c>
      <c r="E242" s="1" t="s">
        <v>62</v>
      </c>
      <c r="F242">
        <v>2145</v>
      </c>
      <c r="G242">
        <v>340</v>
      </c>
      <c r="H242">
        <v>85</v>
      </c>
      <c r="I242" s="5">
        <f>tblPosts[[#This Row],[Likes]]+tblPosts[[#This Row],[Shares]]+tblPosts[[#This Row],[Comments]]</f>
        <v>2570</v>
      </c>
      <c r="J242">
        <v>53323</v>
      </c>
      <c r="K242" s="4">
        <f>tblPosts[[#This Row],[Engagements]]/tblPosts[[#This Row],[Impressions]]</f>
        <v>4.819683813738912E-2</v>
      </c>
      <c r="L242">
        <v>49938</v>
      </c>
      <c r="M242">
        <v>104</v>
      </c>
      <c r="N242" s="1" t="s">
        <v>18</v>
      </c>
      <c r="O242" s="1"/>
      <c r="P242" s="1" t="s">
        <v>19</v>
      </c>
    </row>
    <row r="243" spans="1:16">
      <c r="A243" s="1" t="s">
        <v>301</v>
      </c>
      <c r="B243" s="1" t="s">
        <v>17</v>
      </c>
      <c r="C243" s="2">
        <v>45759</v>
      </c>
      <c r="D243" s="1" t="s">
        <v>53</v>
      </c>
      <c r="E243" s="1" t="s">
        <v>71</v>
      </c>
      <c r="F243">
        <v>4315</v>
      </c>
      <c r="G243">
        <v>208</v>
      </c>
      <c r="H243">
        <v>273</v>
      </c>
      <c r="I243" s="5">
        <f>tblPosts[[#This Row],[Likes]]+tblPosts[[#This Row],[Shares]]+tblPosts[[#This Row],[Comments]]</f>
        <v>4796</v>
      </c>
      <c r="J243">
        <v>35780</v>
      </c>
      <c r="K243" s="4">
        <f>tblPosts[[#This Row],[Engagements]]/tblPosts[[#This Row],[Impressions]]</f>
        <v>0.13404136389044158</v>
      </c>
      <c r="L243">
        <v>44349</v>
      </c>
      <c r="M243">
        <v>133</v>
      </c>
      <c r="N243" s="1" t="s">
        <v>26</v>
      </c>
      <c r="O243" s="1" t="s">
        <v>14</v>
      </c>
      <c r="P243" s="1" t="s">
        <v>19</v>
      </c>
    </row>
    <row r="244" spans="1:16">
      <c r="A244" s="1" t="s">
        <v>302</v>
      </c>
      <c r="B244" s="1" t="s">
        <v>17</v>
      </c>
      <c r="C244" s="2">
        <v>45636</v>
      </c>
      <c r="D244" s="1" t="s">
        <v>53</v>
      </c>
      <c r="E244" s="1" t="s">
        <v>56</v>
      </c>
      <c r="F244">
        <v>2267</v>
      </c>
      <c r="G244">
        <v>230</v>
      </c>
      <c r="H244">
        <v>243</v>
      </c>
      <c r="I244" s="5">
        <f>tblPosts[[#This Row],[Likes]]+tblPosts[[#This Row],[Shares]]+tblPosts[[#This Row],[Comments]]</f>
        <v>2740</v>
      </c>
      <c r="J244">
        <v>27904</v>
      </c>
      <c r="K244" s="4">
        <f>tblPosts[[#This Row],[Engagements]]/tblPosts[[#This Row],[Impressions]]</f>
        <v>9.8193807339449546E-2</v>
      </c>
      <c r="L244">
        <v>69771</v>
      </c>
      <c r="M244">
        <v>255</v>
      </c>
      <c r="N244" s="1" t="s">
        <v>26</v>
      </c>
      <c r="O244" s="1" t="s">
        <v>14</v>
      </c>
      <c r="P244" s="1" t="s">
        <v>19</v>
      </c>
    </row>
    <row r="245" spans="1:16">
      <c r="A245" s="1" t="s">
        <v>303</v>
      </c>
      <c r="B245" s="1" t="s">
        <v>12</v>
      </c>
      <c r="C245" s="2">
        <v>45816</v>
      </c>
      <c r="D245" s="1" t="s">
        <v>48</v>
      </c>
      <c r="E245" s="1" t="s">
        <v>58</v>
      </c>
      <c r="F245">
        <v>4375</v>
      </c>
      <c r="G245">
        <v>303</v>
      </c>
      <c r="H245">
        <v>294</v>
      </c>
      <c r="I245" s="5">
        <f>tblPosts[[#This Row],[Likes]]+tblPosts[[#This Row],[Shares]]+tblPosts[[#This Row],[Comments]]</f>
        <v>4972</v>
      </c>
      <c r="J245">
        <v>57468</v>
      </c>
      <c r="K245" s="4">
        <f>tblPosts[[#This Row],[Engagements]]/tblPosts[[#This Row],[Impressions]]</f>
        <v>8.6517714206166912E-2</v>
      </c>
      <c r="L245">
        <v>53397</v>
      </c>
      <c r="M245">
        <v>159</v>
      </c>
      <c r="N245" s="1" t="s">
        <v>26</v>
      </c>
      <c r="O245" s="1" t="s">
        <v>13</v>
      </c>
      <c r="P245" s="1" t="s">
        <v>23</v>
      </c>
    </row>
    <row r="246" spans="1:16">
      <c r="A246" s="1" t="s">
        <v>304</v>
      </c>
      <c r="B246" s="1" t="s">
        <v>17</v>
      </c>
      <c r="C246" s="2">
        <v>45666</v>
      </c>
      <c r="D246" s="1" t="s">
        <v>53</v>
      </c>
      <c r="E246" s="1" t="s">
        <v>73</v>
      </c>
      <c r="F246">
        <v>3817</v>
      </c>
      <c r="G246">
        <v>284</v>
      </c>
      <c r="H246">
        <v>204</v>
      </c>
      <c r="I246" s="5">
        <f>tblPosts[[#This Row],[Likes]]+tblPosts[[#This Row],[Shares]]+tblPosts[[#This Row],[Comments]]</f>
        <v>4305</v>
      </c>
      <c r="J246">
        <v>46434</v>
      </c>
      <c r="K246" s="4">
        <f>tblPosts[[#This Row],[Engagements]]/tblPosts[[#This Row],[Impressions]]</f>
        <v>9.2712236723090841E-2</v>
      </c>
      <c r="L246">
        <v>53396</v>
      </c>
      <c r="M246">
        <v>104</v>
      </c>
      <c r="N246" s="1" t="s">
        <v>14</v>
      </c>
      <c r="O246" s="1" t="s">
        <v>18</v>
      </c>
      <c r="P246" s="1" t="s">
        <v>19</v>
      </c>
    </row>
    <row r="247" spans="1:16">
      <c r="A247" s="1" t="s">
        <v>305</v>
      </c>
      <c r="B247" s="1" t="s">
        <v>17</v>
      </c>
      <c r="C247" s="2">
        <v>45481</v>
      </c>
      <c r="D247" s="1" t="s">
        <v>53</v>
      </c>
      <c r="E247" s="1" t="s">
        <v>65</v>
      </c>
      <c r="F247">
        <v>2981</v>
      </c>
      <c r="G247">
        <v>258</v>
      </c>
      <c r="H247">
        <v>168</v>
      </c>
      <c r="I247" s="5">
        <f>tblPosts[[#This Row],[Likes]]+tblPosts[[#This Row],[Shares]]+tblPosts[[#This Row],[Comments]]</f>
        <v>3407</v>
      </c>
      <c r="J247">
        <v>20677</v>
      </c>
      <c r="K247" s="4">
        <f>tblPosts[[#This Row],[Engagements]]/tblPosts[[#This Row],[Impressions]]</f>
        <v>0.16477245248343569</v>
      </c>
      <c r="L247">
        <v>68290</v>
      </c>
      <c r="M247">
        <v>130</v>
      </c>
      <c r="N247" s="1" t="s">
        <v>22</v>
      </c>
      <c r="O247" s="1" t="s">
        <v>18</v>
      </c>
      <c r="P247" s="1" t="s">
        <v>19</v>
      </c>
    </row>
    <row r="248" spans="1:16">
      <c r="A248" s="1" t="s">
        <v>306</v>
      </c>
      <c r="B248" s="1" t="s">
        <v>17</v>
      </c>
      <c r="C248" s="2">
        <v>45551</v>
      </c>
      <c r="D248" s="1" t="s">
        <v>53</v>
      </c>
      <c r="E248" s="1" t="s">
        <v>73</v>
      </c>
      <c r="F248">
        <v>3300</v>
      </c>
      <c r="G248">
        <v>354</v>
      </c>
      <c r="H248">
        <v>397</v>
      </c>
      <c r="I248" s="5">
        <f>tblPosts[[#This Row],[Likes]]+tblPosts[[#This Row],[Shares]]+tblPosts[[#This Row],[Comments]]</f>
        <v>4051</v>
      </c>
      <c r="J248">
        <v>56773</v>
      </c>
      <c r="K248" s="4">
        <f>tblPosts[[#This Row],[Engagements]]/tblPosts[[#This Row],[Impressions]]</f>
        <v>7.1354340971940891E-2</v>
      </c>
      <c r="L248">
        <v>72110</v>
      </c>
      <c r="M248">
        <v>163</v>
      </c>
      <c r="N248" s="1" t="s">
        <v>26</v>
      </c>
      <c r="O248" s="1" t="s">
        <v>14</v>
      </c>
      <c r="P248" s="1" t="s">
        <v>19</v>
      </c>
    </row>
    <row r="249" spans="1:16">
      <c r="A249" s="1" t="s">
        <v>307</v>
      </c>
      <c r="B249" s="1" t="s">
        <v>12</v>
      </c>
      <c r="C249" s="2">
        <v>45457</v>
      </c>
      <c r="D249" s="1" t="s">
        <v>78</v>
      </c>
      <c r="E249" s="1" t="s">
        <v>56</v>
      </c>
      <c r="F249">
        <v>4722</v>
      </c>
      <c r="G249">
        <v>310</v>
      </c>
      <c r="H249">
        <v>344</v>
      </c>
      <c r="I249" s="5">
        <f>tblPosts[[#This Row],[Likes]]+tblPosts[[#This Row],[Shares]]+tblPosts[[#This Row],[Comments]]</f>
        <v>5376</v>
      </c>
      <c r="J249">
        <v>27911</v>
      </c>
      <c r="K249" s="4">
        <f>tblPosts[[#This Row],[Engagements]]/tblPosts[[#This Row],[Impressions]]</f>
        <v>0.19261223173659131</v>
      </c>
      <c r="L249">
        <v>19000</v>
      </c>
      <c r="M249">
        <v>225</v>
      </c>
      <c r="N249" s="1" t="s">
        <v>26</v>
      </c>
      <c r="O249" s="1" t="s">
        <v>22</v>
      </c>
      <c r="P249" s="1" t="s">
        <v>9</v>
      </c>
    </row>
    <row r="250" spans="1:16">
      <c r="A250" s="1" t="s">
        <v>308</v>
      </c>
      <c r="B250" s="1" t="s">
        <v>11</v>
      </c>
      <c r="C250" s="2">
        <v>45357</v>
      </c>
      <c r="D250" s="1" t="s">
        <v>48</v>
      </c>
      <c r="E250" s="1" t="s">
        <v>60</v>
      </c>
      <c r="F250">
        <v>3529</v>
      </c>
      <c r="G250">
        <v>263</v>
      </c>
      <c r="H250">
        <v>107</v>
      </c>
      <c r="I250" s="5">
        <f>tblPosts[[#This Row],[Likes]]+tblPosts[[#This Row],[Shares]]+tblPosts[[#This Row],[Comments]]</f>
        <v>3899</v>
      </c>
      <c r="J250">
        <v>26570</v>
      </c>
      <c r="K250" s="4">
        <f>tblPosts[[#This Row],[Engagements]]/tblPosts[[#This Row],[Impressions]]</f>
        <v>0.14674444862627023</v>
      </c>
      <c r="L250">
        <v>19367</v>
      </c>
      <c r="M250">
        <v>96</v>
      </c>
      <c r="N250" s="1" t="s">
        <v>26</v>
      </c>
      <c r="O250" s="1"/>
      <c r="P250" s="1" t="s">
        <v>23</v>
      </c>
    </row>
    <row r="251" spans="1:16">
      <c r="A251" s="1" t="s">
        <v>309</v>
      </c>
      <c r="B251" s="1" t="s">
        <v>17</v>
      </c>
      <c r="C251" s="2">
        <v>45792</v>
      </c>
      <c r="D251" s="1" t="s">
        <v>48</v>
      </c>
      <c r="E251" s="1" t="s">
        <v>73</v>
      </c>
      <c r="F251">
        <v>4782</v>
      </c>
      <c r="G251">
        <v>210</v>
      </c>
      <c r="H251">
        <v>311</v>
      </c>
      <c r="I251" s="5">
        <f>tblPosts[[#This Row],[Likes]]+tblPosts[[#This Row],[Shares]]+tblPosts[[#This Row],[Comments]]</f>
        <v>5303</v>
      </c>
      <c r="J251">
        <v>29793</v>
      </c>
      <c r="K251" s="4">
        <f>tblPosts[[#This Row],[Engagements]]/tblPosts[[#This Row],[Impressions]]</f>
        <v>0.17799483100057059</v>
      </c>
      <c r="L251">
        <v>37543</v>
      </c>
      <c r="M251">
        <v>145</v>
      </c>
      <c r="N251" s="1" t="s">
        <v>18</v>
      </c>
      <c r="O251" s="1"/>
      <c r="P251" s="1" t="s">
        <v>19</v>
      </c>
    </row>
    <row r="252" spans="1:16">
      <c r="A252" s="1" t="s">
        <v>310</v>
      </c>
      <c r="B252" s="1" t="s">
        <v>17</v>
      </c>
      <c r="C252" s="2">
        <v>45480</v>
      </c>
      <c r="D252" s="1" t="s">
        <v>48</v>
      </c>
      <c r="E252" s="1" t="s">
        <v>60</v>
      </c>
      <c r="F252">
        <v>1848</v>
      </c>
      <c r="G252">
        <v>417</v>
      </c>
      <c r="H252">
        <v>294</v>
      </c>
      <c r="I252" s="5">
        <f>tblPosts[[#This Row],[Likes]]+tblPosts[[#This Row],[Shares]]+tblPosts[[#This Row],[Comments]]</f>
        <v>2559</v>
      </c>
      <c r="J252">
        <v>57819</v>
      </c>
      <c r="K252" s="4">
        <f>tblPosts[[#This Row],[Engagements]]/tblPosts[[#This Row],[Impressions]]</f>
        <v>4.4258807658382193E-2</v>
      </c>
      <c r="L252">
        <v>19798</v>
      </c>
      <c r="M252">
        <v>262</v>
      </c>
      <c r="N252" s="1" t="s">
        <v>22</v>
      </c>
      <c r="O252" s="1"/>
      <c r="P252" s="1" t="s">
        <v>23</v>
      </c>
    </row>
    <row r="253" spans="1:16">
      <c r="A253" s="1" t="s">
        <v>311</v>
      </c>
      <c r="B253" s="1" t="s">
        <v>12</v>
      </c>
      <c r="C253" s="2">
        <v>45591</v>
      </c>
      <c r="D253" s="1" t="s">
        <v>48</v>
      </c>
      <c r="E253" s="1" t="s">
        <v>54</v>
      </c>
      <c r="F253">
        <v>4676</v>
      </c>
      <c r="G253">
        <v>211</v>
      </c>
      <c r="H253">
        <v>55</v>
      </c>
      <c r="I253" s="5">
        <f>tblPosts[[#This Row],[Likes]]+tblPosts[[#This Row],[Shares]]+tblPosts[[#This Row],[Comments]]</f>
        <v>4942</v>
      </c>
      <c r="J253">
        <v>45917</v>
      </c>
      <c r="K253" s="4">
        <f>tblPosts[[#This Row],[Engagements]]/tblPosts[[#This Row],[Impressions]]</f>
        <v>0.10762898272970794</v>
      </c>
      <c r="L253">
        <v>73503</v>
      </c>
      <c r="M253">
        <v>248</v>
      </c>
      <c r="N253" s="1" t="s">
        <v>26</v>
      </c>
      <c r="O253" s="1" t="s">
        <v>13</v>
      </c>
      <c r="P253" s="1" t="s">
        <v>23</v>
      </c>
    </row>
    <row r="254" spans="1:16">
      <c r="A254" s="1" t="s">
        <v>312</v>
      </c>
      <c r="B254" s="1" t="s">
        <v>12</v>
      </c>
      <c r="C254" s="2">
        <v>45512</v>
      </c>
      <c r="D254" s="1" t="s">
        <v>48</v>
      </c>
      <c r="E254" s="1" t="s">
        <v>71</v>
      </c>
      <c r="F254">
        <v>1994</v>
      </c>
      <c r="G254">
        <v>197</v>
      </c>
      <c r="H254">
        <v>290</v>
      </c>
      <c r="I254" s="5">
        <f>tblPosts[[#This Row],[Likes]]+tblPosts[[#This Row],[Shares]]+tblPosts[[#This Row],[Comments]]</f>
        <v>2481</v>
      </c>
      <c r="J254">
        <v>49500</v>
      </c>
      <c r="K254" s="4">
        <f>tblPosts[[#This Row],[Engagements]]/tblPosts[[#This Row],[Impressions]]</f>
        <v>5.0121212121212122E-2</v>
      </c>
      <c r="L254">
        <v>23343</v>
      </c>
      <c r="M254">
        <v>160</v>
      </c>
      <c r="N254" s="1" t="s">
        <v>26</v>
      </c>
      <c r="O254" s="1" t="s">
        <v>13</v>
      </c>
      <c r="P254" s="1" t="s">
        <v>23</v>
      </c>
    </row>
    <row r="255" spans="1:16">
      <c r="A255" s="1" t="s">
        <v>313</v>
      </c>
      <c r="B255" s="1" t="s">
        <v>17</v>
      </c>
      <c r="C255" s="2">
        <v>45691</v>
      </c>
      <c r="D255" s="1" t="s">
        <v>48</v>
      </c>
      <c r="E255" s="1" t="s">
        <v>60</v>
      </c>
      <c r="F255">
        <v>4995</v>
      </c>
      <c r="G255">
        <v>231</v>
      </c>
      <c r="H255">
        <v>94</v>
      </c>
      <c r="I255" s="5">
        <f>tblPosts[[#This Row],[Likes]]+tblPosts[[#This Row],[Shares]]+tblPosts[[#This Row],[Comments]]</f>
        <v>5320</v>
      </c>
      <c r="J255">
        <v>34431</v>
      </c>
      <c r="K255" s="4">
        <f>tblPosts[[#This Row],[Engagements]]/tblPosts[[#This Row],[Impressions]]</f>
        <v>0.15451192239551567</v>
      </c>
      <c r="L255">
        <v>32560</v>
      </c>
      <c r="M255">
        <v>262</v>
      </c>
      <c r="N255" s="1" t="s">
        <v>18</v>
      </c>
      <c r="O255" s="1"/>
      <c r="P255" s="1" t="s">
        <v>19</v>
      </c>
    </row>
    <row r="256" spans="1:16">
      <c r="A256" s="1" t="s">
        <v>314</v>
      </c>
      <c r="B256" s="1" t="s">
        <v>17</v>
      </c>
      <c r="C256" s="2">
        <v>45385</v>
      </c>
      <c r="D256" s="1" t="s">
        <v>53</v>
      </c>
      <c r="E256" s="1" t="s">
        <v>65</v>
      </c>
      <c r="F256">
        <v>2291</v>
      </c>
      <c r="G256">
        <v>146</v>
      </c>
      <c r="H256">
        <v>399</v>
      </c>
      <c r="I256" s="5">
        <f>tblPosts[[#This Row],[Likes]]+tblPosts[[#This Row],[Shares]]+tblPosts[[#This Row],[Comments]]</f>
        <v>2836</v>
      </c>
      <c r="J256">
        <v>49319</v>
      </c>
      <c r="K256" s="4">
        <f>tblPosts[[#This Row],[Engagements]]/tblPosts[[#This Row],[Impressions]]</f>
        <v>5.7503193495407452E-2</v>
      </c>
      <c r="L256">
        <v>28056</v>
      </c>
      <c r="M256">
        <v>90</v>
      </c>
      <c r="N256" s="1" t="s">
        <v>26</v>
      </c>
      <c r="O256" s="1" t="s">
        <v>14</v>
      </c>
      <c r="P256" s="1" t="s">
        <v>19</v>
      </c>
    </row>
    <row r="257" spans="1:16">
      <c r="A257" s="1" t="s">
        <v>315</v>
      </c>
      <c r="B257" s="1" t="s">
        <v>17</v>
      </c>
      <c r="C257" s="2">
        <v>45481</v>
      </c>
      <c r="D257" s="1" t="s">
        <v>53</v>
      </c>
      <c r="E257" s="1" t="s">
        <v>56</v>
      </c>
      <c r="F257">
        <v>2304</v>
      </c>
      <c r="G257">
        <v>289</v>
      </c>
      <c r="H257">
        <v>161</v>
      </c>
      <c r="I257" s="5">
        <f>tblPosts[[#This Row],[Likes]]+tblPosts[[#This Row],[Shares]]+tblPosts[[#This Row],[Comments]]</f>
        <v>2754</v>
      </c>
      <c r="J257">
        <v>52645</v>
      </c>
      <c r="K257" s="4">
        <f>tblPosts[[#This Row],[Engagements]]/tblPosts[[#This Row],[Impressions]]</f>
        <v>5.2312660271630736E-2</v>
      </c>
      <c r="L257">
        <v>66262</v>
      </c>
      <c r="M257">
        <v>146</v>
      </c>
      <c r="N257" s="1" t="s">
        <v>14</v>
      </c>
      <c r="O257" s="1" t="s">
        <v>18</v>
      </c>
      <c r="P257" s="1" t="s">
        <v>19</v>
      </c>
    </row>
    <row r="258" spans="1:16">
      <c r="A258" s="1" t="s">
        <v>316</v>
      </c>
      <c r="B258" s="1" t="s">
        <v>17</v>
      </c>
      <c r="C258" s="2">
        <v>45451</v>
      </c>
      <c r="D258" s="1" t="s">
        <v>53</v>
      </c>
      <c r="E258" s="1" t="s">
        <v>65</v>
      </c>
      <c r="F258">
        <v>3413</v>
      </c>
      <c r="G258">
        <v>326</v>
      </c>
      <c r="H258">
        <v>86</v>
      </c>
      <c r="I258" s="5">
        <f>tblPosts[[#This Row],[Likes]]+tblPosts[[#This Row],[Shares]]+tblPosts[[#This Row],[Comments]]</f>
        <v>3825</v>
      </c>
      <c r="J258">
        <v>44680</v>
      </c>
      <c r="K258" s="4">
        <f>tblPosts[[#This Row],[Engagements]]/tblPosts[[#This Row],[Impressions]]</f>
        <v>8.5608773500447627E-2</v>
      </c>
      <c r="L258">
        <v>52719</v>
      </c>
      <c r="M258">
        <v>272</v>
      </c>
      <c r="N258" s="1" t="s">
        <v>26</v>
      </c>
      <c r="O258" s="1" t="s">
        <v>14</v>
      </c>
      <c r="P258" s="1" t="s">
        <v>19</v>
      </c>
    </row>
    <row r="259" spans="1:16">
      <c r="A259" s="1" t="s">
        <v>317</v>
      </c>
      <c r="B259" s="1" t="s">
        <v>12</v>
      </c>
      <c r="C259" s="2">
        <v>45736</v>
      </c>
      <c r="D259" s="1" t="s">
        <v>78</v>
      </c>
      <c r="E259" s="1" t="s">
        <v>71</v>
      </c>
      <c r="F259">
        <v>1453</v>
      </c>
      <c r="G259">
        <v>156</v>
      </c>
      <c r="H259">
        <v>178</v>
      </c>
      <c r="I259" s="5">
        <f>tblPosts[[#This Row],[Likes]]+tblPosts[[#This Row],[Shares]]+tblPosts[[#This Row],[Comments]]</f>
        <v>1787</v>
      </c>
      <c r="J259">
        <v>52980</v>
      </c>
      <c r="K259" s="4">
        <f>tblPosts[[#This Row],[Engagements]]/tblPosts[[#This Row],[Impressions]]</f>
        <v>3.3729709324273313E-2</v>
      </c>
      <c r="L259">
        <v>57180</v>
      </c>
      <c r="M259">
        <v>286</v>
      </c>
      <c r="N259" s="1" t="s">
        <v>26</v>
      </c>
      <c r="O259" s="1" t="s">
        <v>22</v>
      </c>
      <c r="P259" s="1" t="s">
        <v>9</v>
      </c>
    </row>
    <row r="260" spans="1:16">
      <c r="A260" s="1" t="s">
        <v>318</v>
      </c>
      <c r="B260" s="1" t="s">
        <v>17</v>
      </c>
      <c r="C260" s="2">
        <v>45676</v>
      </c>
      <c r="D260" s="1" t="s">
        <v>53</v>
      </c>
      <c r="E260" s="1" t="s">
        <v>58</v>
      </c>
      <c r="F260">
        <v>1651</v>
      </c>
      <c r="G260">
        <v>480</v>
      </c>
      <c r="H260">
        <v>282</v>
      </c>
      <c r="I260" s="5">
        <f>tblPosts[[#This Row],[Likes]]+tblPosts[[#This Row],[Shares]]+tblPosts[[#This Row],[Comments]]</f>
        <v>2413</v>
      </c>
      <c r="J260">
        <v>32140</v>
      </c>
      <c r="K260" s="4">
        <f>tblPosts[[#This Row],[Engagements]]/tblPosts[[#This Row],[Impressions]]</f>
        <v>7.5077784691972627E-2</v>
      </c>
      <c r="L260">
        <v>70560</v>
      </c>
      <c r="M260">
        <v>138</v>
      </c>
      <c r="N260" s="1" t="s">
        <v>22</v>
      </c>
      <c r="O260" s="1" t="s">
        <v>18</v>
      </c>
      <c r="P260" s="1" t="s">
        <v>19</v>
      </c>
    </row>
    <row r="261" spans="1:16">
      <c r="A261" s="1" t="s">
        <v>319</v>
      </c>
      <c r="B261" s="1" t="s">
        <v>17</v>
      </c>
      <c r="C261" s="2">
        <v>45662</v>
      </c>
      <c r="D261" s="1" t="s">
        <v>53</v>
      </c>
      <c r="E261" s="1" t="s">
        <v>51</v>
      </c>
      <c r="F261">
        <v>3341</v>
      </c>
      <c r="G261">
        <v>154</v>
      </c>
      <c r="H261">
        <v>123</v>
      </c>
      <c r="I261" s="5">
        <f>tblPosts[[#This Row],[Likes]]+tblPosts[[#This Row],[Shares]]+tblPosts[[#This Row],[Comments]]</f>
        <v>3618</v>
      </c>
      <c r="J261">
        <v>43369</v>
      </c>
      <c r="K261" s="4">
        <f>tblPosts[[#This Row],[Engagements]]/tblPosts[[#This Row],[Impressions]]</f>
        <v>8.3423643616408028E-2</v>
      </c>
      <c r="L261">
        <v>49035</v>
      </c>
      <c r="M261">
        <v>128</v>
      </c>
      <c r="N261" s="1" t="s">
        <v>14</v>
      </c>
      <c r="O261" s="1" t="s">
        <v>18</v>
      </c>
      <c r="P261" s="1" t="s">
        <v>19</v>
      </c>
    </row>
    <row r="262" spans="1:16">
      <c r="A262" s="1" t="s">
        <v>320</v>
      </c>
      <c r="B262" s="1" t="s">
        <v>17</v>
      </c>
      <c r="C262" s="2">
        <v>45612</v>
      </c>
      <c r="D262" s="1" t="s">
        <v>48</v>
      </c>
      <c r="E262" s="1" t="s">
        <v>71</v>
      </c>
      <c r="F262">
        <v>2972</v>
      </c>
      <c r="G262">
        <v>263</v>
      </c>
      <c r="H262">
        <v>308</v>
      </c>
      <c r="I262" s="5">
        <f>tblPosts[[#This Row],[Likes]]+tblPosts[[#This Row],[Shares]]+tblPosts[[#This Row],[Comments]]</f>
        <v>3543</v>
      </c>
      <c r="J262">
        <v>51740</v>
      </c>
      <c r="K262" s="4">
        <f>tblPosts[[#This Row],[Engagements]]/tblPosts[[#This Row],[Impressions]]</f>
        <v>6.8477000386548123E-2</v>
      </c>
      <c r="L262">
        <v>28214</v>
      </c>
      <c r="M262">
        <v>190</v>
      </c>
      <c r="N262" s="1" t="s">
        <v>22</v>
      </c>
      <c r="O262" s="1"/>
      <c r="P262" s="1" t="s">
        <v>23</v>
      </c>
    </row>
    <row r="263" spans="1:16">
      <c r="A263" s="1" t="s">
        <v>321</v>
      </c>
      <c r="B263" s="1" t="s">
        <v>17</v>
      </c>
      <c r="C263" s="2">
        <v>45626</v>
      </c>
      <c r="D263" s="1" t="s">
        <v>53</v>
      </c>
      <c r="E263" s="1" t="s">
        <v>51</v>
      </c>
      <c r="F263">
        <v>4963</v>
      </c>
      <c r="G263">
        <v>255</v>
      </c>
      <c r="H263">
        <v>193</v>
      </c>
      <c r="I263" s="5">
        <f>tblPosts[[#This Row],[Likes]]+tblPosts[[#This Row],[Shares]]+tblPosts[[#This Row],[Comments]]</f>
        <v>5411</v>
      </c>
      <c r="J263">
        <v>44386</v>
      </c>
      <c r="K263" s="4">
        <f>tblPosts[[#This Row],[Engagements]]/tblPosts[[#This Row],[Impressions]]</f>
        <v>0.12190780876853062</v>
      </c>
      <c r="L263">
        <v>28415</v>
      </c>
      <c r="M263">
        <v>174</v>
      </c>
      <c r="N263" s="1" t="s">
        <v>14</v>
      </c>
      <c r="O263" s="1" t="s">
        <v>18</v>
      </c>
      <c r="P263" s="1" t="s">
        <v>19</v>
      </c>
    </row>
    <row r="264" spans="1:16">
      <c r="A264" s="1" t="s">
        <v>322</v>
      </c>
      <c r="B264" s="1" t="s">
        <v>12</v>
      </c>
      <c r="C264" s="2">
        <v>45378</v>
      </c>
      <c r="D264" s="1" t="s">
        <v>48</v>
      </c>
      <c r="E264" s="1" t="s">
        <v>58</v>
      </c>
      <c r="F264">
        <v>2399</v>
      </c>
      <c r="G264">
        <v>191</v>
      </c>
      <c r="H264">
        <v>221</v>
      </c>
      <c r="I264" s="5">
        <f>tblPosts[[#This Row],[Likes]]+tblPosts[[#This Row],[Shares]]+tblPosts[[#This Row],[Comments]]</f>
        <v>2811</v>
      </c>
      <c r="J264">
        <v>51603</v>
      </c>
      <c r="K264" s="4">
        <f>tblPosts[[#This Row],[Engagements]]/tblPosts[[#This Row],[Impressions]]</f>
        <v>5.4473577117609438E-2</v>
      </c>
      <c r="L264">
        <v>40033</v>
      </c>
      <c r="M264">
        <v>173</v>
      </c>
      <c r="N264" s="1" t="s">
        <v>26</v>
      </c>
      <c r="O264" s="1" t="s">
        <v>13</v>
      </c>
      <c r="P264" s="1" t="s">
        <v>23</v>
      </c>
    </row>
    <row r="265" spans="1:16">
      <c r="A265" s="1" t="s">
        <v>323</v>
      </c>
      <c r="B265" s="1" t="s">
        <v>12</v>
      </c>
      <c r="C265" s="2">
        <v>45808</v>
      </c>
      <c r="D265" s="1" t="s">
        <v>78</v>
      </c>
      <c r="E265" s="1" t="s">
        <v>62</v>
      </c>
      <c r="F265">
        <v>2162</v>
      </c>
      <c r="G265">
        <v>318</v>
      </c>
      <c r="H265">
        <v>83</v>
      </c>
      <c r="I265" s="5">
        <f>tblPosts[[#This Row],[Likes]]+tblPosts[[#This Row],[Shares]]+tblPosts[[#This Row],[Comments]]</f>
        <v>2563</v>
      </c>
      <c r="J265">
        <v>46719</v>
      </c>
      <c r="K265" s="4">
        <f>tblPosts[[#This Row],[Engagements]]/tblPosts[[#This Row],[Impressions]]</f>
        <v>5.4859907104176028E-2</v>
      </c>
      <c r="L265">
        <v>20482</v>
      </c>
      <c r="M265">
        <v>185</v>
      </c>
      <c r="N265" s="1" t="s">
        <v>26</v>
      </c>
      <c r="O265" s="1" t="s">
        <v>22</v>
      </c>
      <c r="P265" s="1" t="s">
        <v>9</v>
      </c>
    </row>
    <row r="266" spans="1:16">
      <c r="A266" s="1" t="s">
        <v>324</v>
      </c>
      <c r="B266" s="1" t="s">
        <v>17</v>
      </c>
      <c r="C266" s="2">
        <v>45825</v>
      </c>
      <c r="D266" s="1" t="s">
        <v>53</v>
      </c>
      <c r="E266" s="1" t="s">
        <v>51</v>
      </c>
      <c r="F266">
        <v>4341</v>
      </c>
      <c r="G266">
        <v>141</v>
      </c>
      <c r="H266">
        <v>63</v>
      </c>
      <c r="I266" s="5">
        <f>tblPosts[[#This Row],[Likes]]+tblPosts[[#This Row],[Shares]]+tblPosts[[#This Row],[Comments]]</f>
        <v>4545</v>
      </c>
      <c r="J266">
        <v>50081</v>
      </c>
      <c r="K266" s="4">
        <f>tblPosts[[#This Row],[Engagements]]/tblPosts[[#This Row],[Impressions]]</f>
        <v>9.0752980172121162E-2</v>
      </c>
      <c r="L266">
        <v>27507</v>
      </c>
      <c r="M266">
        <v>221</v>
      </c>
      <c r="N266" s="1" t="s">
        <v>26</v>
      </c>
      <c r="O266" s="1" t="s">
        <v>14</v>
      </c>
      <c r="P266" s="1" t="s">
        <v>19</v>
      </c>
    </row>
    <row r="267" spans="1:16">
      <c r="A267" s="1" t="s">
        <v>325</v>
      </c>
      <c r="B267" s="1" t="s">
        <v>11</v>
      </c>
      <c r="C267" s="2">
        <v>45442</v>
      </c>
      <c r="D267" s="1" t="s">
        <v>53</v>
      </c>
      <c r="E267" s="1" t="s">
        <v>62</v>
      </c>
      <c r="F267">
        <v>2448</v>
      </c>
      <c r="G267">
        <v>464</v>
      </c>
      <c r="H267">
        <v>98</v>
      </c>
      <c r="I267" s="5">
        <f>tblPosts[[#This Row],[Likes]]+tblPosts[[#This Row],[Shares]]+tblPosts[[#This Row],[Comments]]</f>
        <v>3010</v>
      </c>
      <c r="J267">
        <v>25737</v>
      </c>
      <c r="K267" s="4">
        <f>tblPosts[[#This Row],[Engagements]]/tblPosts[[#This Row],[Impressions]]</f>
        <v>0.11695224773672146</v>
      </c>
      <c r="L267">
        <v>48545</v>
      </c>
      <c r="M267">
        <v>246</v>
      </c>
      <c r="N267" s="1" t="s">
        <v>18</v>
      </c>
      <c r="O267" s="1"/>
      <c r="P267" s="1" t="s">
        <v>15</v>
      </c>
    </row>
    <row r="268" spans="1:16">
      <c r="A268" s="1" t="s">
        <v>326</v>
      </c>
      <c r="B268" s="1" t="s">
        <v>12</v>
      </c>
      <c r="C268" s="2">
        <v>45604</v>
      </c>
      <c r="D268" s="1" t="s">
        <v>48</v>
      </c>
      <c r="E268" s="1" t="s">
        <v>65</v>
      </c>
      <c r="F268">
        <v>2471</v>
      </c>
      <c r="G268">
        <v>166</v>
      </c>
      <c r="H268">
        <v>320</v>
      </c>
      <c r="I268" s="5">
        <f>tblPosts[[#This Row],[Likes]]+tblPosts[[#This Row],[Shares]]+tblPosts[[#This Row],[Comments]]</f>
        <v>2957</v>
      </c>
      <c r="J268">
        <v>48254</v>
      </c>
      <c r="K268" s="4">
        <f>tblPosts[[#This Row],[Engagements]]/tblPosts[[#This Row],[Impressions]]</f>
        <v>6.1279893894806647E-2</v>
      </c>
      <c r="L268">
        <v>46900</v>
      </c>
      <c r="M268">
        <v>111</v>
      </c>
      <c r="N268" s="1" t="s">
        <v>26</v>
      </c>
      <c r="O268" s="1" t="s">
        <v>13</v>
      </c>
      <c r="P268" s="1" t="s">
        <v>23</v>
      </c>
    </row>
    <row r="269" spans="1:16">
      <c r="A269" s="1" t="s">
        <v>327</v>
      </c>
      <c r="B269" s="1" t="s">
        <v>12</v>
      </c>
      <c r="C269" s="2">
        <v>45368</v>
      </c>
      <c r="D269" s="1" t="s">
        <v>78</v>
      </c>
      <c r="E269" s="1" t="s">
        <v>51</v>
      </c>
      <c r="F269">
        <v>2692</v>
      </c>
      <c r="G269">
        <v>446</v>
      </c>
      <c r="H269">
        <v>216</v>
      </c>
      <c r="I269" s="5">
        <f>tblPosts[[#This Row],[Likes]]+tblPosts[[#This Row],[Shares]]+tblPosts[[#This Row],[Comments]]</f>
        <v>3354</v>
      </c>
      <c r="J269">
        <v>45818</v>
      </c>
      <c r="K269" s="4">
        <f>tblPosts[[#This Row],[Engagements]]/tblPosts[[#This Row],[Impressions]]</f>
        <v>7.3202671439172376E-2</v>
      </c>
      <c r="L269">
        <v>62723</v>
      </c>
      <c r="M269">
        <v>85</v>
      </c>
      <c r="N269" s="1" t="s">
        <v>26</v>
      </c>
      <c r="O269" s="1" t="s">
        <v>22</v>
      </c>
      <c r="P269" s="1" t="s">
        <v>9</v>
      </c>
    </row>
    <row r="270" spans="1:16">
      <c r="A270" s="1" t="s">
        <v>328</v>
      </c>
      <c r="B270" s="1" t="s">
        <v>12</v>
      </c>
      <c r="C270" s="2">
        <v>45464</v>
      </c>
      <c r="D270" s="1" t="s">
        <v>78</v>
      </c>
      <c r="E270" s="1" t="s">
        <v>58</v>
      </c>
      <c r="F270">
        <v>4621</v>
      </c>
      <c r="G270">
        <v>374</v>
      </c>
      <c r="H270">
        <v>298</v>
      </c>
      <c r="I270" s="5">
        <f>tblPosts[[#This Row],[Likes]]+tblPosts[[#This Row],[Shares]]+tblPosts[[#This Row],[Comments]]</f>
        <v>5293</v>
      </c>
      <c r="J270">
        <v>56979</v>
      </c>
      <c r="K270" s="4">
        <f>tblPosts[[#This Row],[Engagements]]/tblPosts[[#This Row],[Impressions]]</f>
        <v>9.2893873181347508E-2</v>
      </c>
      <c r="L270">
        <v>24098</v>
      </c>
      <c r="M270">
        <v>205</v>
      </c>
      <c r="N270" s="1" t="s">
        <v>26</v>
      </c>
      <c r="O270" s="1" t="s">
        <v>22</v>
      </c>
      <c r="P270" s="1" t="s">
        <v>9</v>
      </c>
    </row>
    <row r="271" spans="1:16">
      <c r="A271" s="1" t="s">
        <v>329</v>
      </c>
      <c r="B271" s="1" t="s">
        <v>17</v>
      </c>
      <c r="C271" s="2">
        <v>45609</v>
      </c>
      <c r="D271" s="1" t="s">
        <v>53</v>
      </c>
      <c r="E271" s="1" t="s">
        <v>54</v>
      </c>
      <c r="F271">
        <v>1409</v>
      </c>
      <c r="G271">
        <v>466</v>
      </c>
      <c r="H271">
        <v>105</v>
      </c>
      <c r="I271" s="5">
        <f>tblPosts[[#This Row],[Likes]]+tblPosts[[#This Row],[Shares]]+tblPosts[[#This Row],[Comments]]</f>
        <v>1980</v>
      </c>
      <c r="J271">
        <v>58923</v>
      </c>
      <c r="K271" s="4">
        <f>tblPosts[[#This Row],[Engagements]]/tblPosts[[#This Row],[Impressions]]</f>
        <v>3.3603177027646251E-2</v>
      </c>
      <c r="L271">
        <v>38753</v>
      </c>
      <c r="M271">
        <v>265</v>
      </c>
      <c r="N271" s="1" t="s">
        <v>26</v>
      </c>
      <c r="O271" s="1" t="s">
        <v>14</v>
      </c>
      <c r="P271" s="1" t="s">
        <v>19</v>
      </c>
    </row>
    <row r="272" spans="1:16">
      <c r="A272" s="1" t="s">
        <v>330</v>
      </c>
      <c r="B272" s="1" t="s">
        <v>17</v>
      </c>
      <c r="C272" s="2">
        <v>45693</v>
      </c>
      <c r="D272" s="1" t="s">
        <v>53</v>
      </c>
      <c r="E272" s="1" t="s">
        <v>49</v>
      </c>
      <c r="F272">
        <v>3029</v>
      </c>
      <c r="G272">
        <v>440</v>
      </c>
      <c r="H272">
        <v>66</v>
      </c>
      <c r="I272" s="5">
        <f>tblPosts[[#This Row],[Likes]]+tblPosts[[#This Row],[Shares]]+tblPosts[[#This Row],[Comments]]</f>
        <v>3535</v>
      </c>
      <c r="J272">
        <v>23815</v>
      </c>
      <c r="K272" s="4">
        <f>tblPosts[[#This Row],[Engagements]]/tblPosts[[#This Row],[Impressions]]</f>
        <v>0.14843585975225698</v>
      </c>
      <c r="L272">
        <v>47895</v>
      </c>
      <c r="M272">
        <v>210</v>
      </c>
      <c r="N272" s="1" t="s">
        <v>26</v>
      </c>
      <c r="O272" s="1" t="s">
        <v>14</v>
      </c>
      <c r="P272" s="1" t="s">
        <v>19</v>
      </c>
    </row>
    <row r="273" spans="1:16">
      <c r="A273" s="1" t="s">
        <v>331</v>
      </c>
      <c r="B273" s="1" t="s">
        <v>17</v>
      </c>
      <c r="C273" s="2">
        <v>45603</v>
      </c>
      <c r="D273" s="1" t="s">
        <v>48</v>
      </c>
      <c r="E273" s="1" t="s">
        <v>51</v>
      </c>
      <c r="F273">
        <v>2229</v>
      </c>
      <c r="G273">
        <v>395</v>
      </c>
      <c r="H273">
        <v>328</v>
      </c>
      <c r="I273" s="5">
        <f>tblPosts[[#This Row],[Likes]]+tblPosts[[#This Row],[Shares]]+tblPosts[[#This Row],[Comments]]</f>
        <v>2952</v>
      </c>
      <c r="J273">
        <v>56921</v>
      </c>
      <c r="K273" s="4">
        <f>tblPosts[[#This Row],[Engagements]]/tblPosts[[#This Row],[Impressions]]</f>
        <v>5.1861351697967357E-2</v>
      </c>
      <c r="L273">
        <v>37176</v>
      </c>
      <c r="M273">
        <v>126</v>
      </c>
      <c r="N273" s="1" t="s">
        <v>22</v>
      </c>
      <c r="O273" s="1"/>
      <c r="P273" s="1" t="s">
        <v>23</v>
      </c>
    </row>
    <row r="274" spans="1:16">
      <c r="A274" s="1" t="s">
        <v>332</v>
      </c>
      <c r="B274" s="1" t="s">
        <v>17</v>
      </c>
      <c r="C274" s="2">
        <v>45334</v>
      </c>
      <c r="D274" s="1" t="s">
        <v>48</v>
      </c>
      <c r="E274" s="1" t="s">
        <v>51</v>
      </c>
      <c r="F274">
        <v>2691</v>
      </c>
      <c r="G274">
        <v>486</v>
      </c>
      <c r="H274">
        <v>206</v>
      </c>
      <c r="I274" s="5">
        <f>tblPosts[[#This Row],[Likes]]+tblPosts[[#This Row],[Shares]]+tblPosts[[#This Row],[Comments]]</f>
        <v>3383</v>
      </c>
      <c r="J274">
        <v>51133</v>
      </c>
      <c r="K274" s="4">
        <f>tblPosts[[#This Row],[Engagements]]/tblPosts[[#This Row],[Impressions]]</f>
        <v>6.6160796354604659E-2</v>
      </c>
      <c r="L274">
        <v>44583</v>
      </c>
      <c r="M274">
        <v>276</v>
      </c>
      <c r="N274" s="1" t="s">
        <v>18</v>
      </c>
      <c r="O274" s="1"/>
      <c r="P274" s="1" t="s">
        <v>19</v>
      </c>
    </row>
    <row r="275" spans="1:16">
      <c r="A275" s="1" t="s">
        <v>333</v>
      </c>
      <c r="B275" s="1" t="s">
        <v>11</v>
      </c>
      <c r="C275" s="2">
        <v>45573</v>
      </c>
      <c r="D275" s="1" t="s">
        <v>48</v>
      </c>
      <c r="E275" s="1" t="s">
        <v>51</v>
      </c>
      <c r="F275">
        <v>2110</v>
      </c>
      <c r="G275">
        <v>384</v>
      </c>
      <c r="H275">
        <v>236</v>
      </c>
      <c r="I275" s="5">
        <f>tblPosts[[#This Row],[Likes]]+tblPosts[[#This Row],[Shares]]+tblPosts[[#This Row],[Comments]]</f>
        <v>2730</v>
      </c>
      <c r="J275">
        <v>49965</v>
      </c>
      <c r="K275" s="4">
        <f>tblPosts[[#This Row],[Engagements]]/tblPosts[[#This Row],[Impressions]]</f>
        <v>5.4638246772740921E-2</v>
      </c>
      <c r="L275">
        <v>61555</v>
      </c>
      <c r="M275">
        <v>195</v>
      </c>
      <c r="N275" s="1" t="s">
        <v>26</v>
      </c>
      <c r="O275" s="1"/>
      <c r="P275" s="1" t="s">
        <v>23</v>
      </c>
    </row>
    <row r="276" spans="1:16">
      <c r="A276" s="1" t="s">
        <v>334</v>
      </c>
      <c r="B276" s="1" t="s">
        <v>11</v>
      </c>
      <c r="C276" s="2">
        <v>45341</v>
      </c>
      <c r="D276" s="1" t="s">
        <v>48</v>
      </c>
      <c r="E276" s="1" t="s">
        <v>56</v>
      </c>
      <c r="F276">
        <v>4752</v>
      </c>
      <c r="G276">
        <v>449</v>
      </c>
      <c r="H276">
        <v>309</v>
      </c>
      <c r="I276" s="5">
        <f>tblPosts[[#This Row],[Likes]]+tblPosts[[#This Row],[Shares]]+tblPosts[[#This Row],[Comments]]</f>
        <v>5510</v>
      </c>
      <c r="J276">
        <v>58530</v>
      </c>
      <c r="K276" s="4">
        <f>tblPosts[[#This Row],[Engagements]]/tblPosts[[#This Row],[Impressions]]</f>
        <v>9.4139757389372969E-2</v>
      </c>
      <c r="L276">
        <v>26630</v>
      </c>
      <c r="M276">
        <v>234</v>
      </c>
      <c r="N276" s="1" t="s">
        <v>26</v>
      </c>
      <c r="O276" s="1"/>
      <c r="P276" s="1" t="s">
        <v>23</v>
      </c>
    </row>
    <row r="277" spans="1:16">
      <c r="A277" s="1" t="s">
        <v>335</v>
      </c>
      <c r="B277" s="1" t="s">
        <v>17</v>
      </c>
      <c r="C277" s="2">
        <v>45720</v>
      </c>
      <c r="D277" s="1" t="s">
        <v>48</v>
      </c>
      <c r="E277" s="1" t="s">
        <v>49</v>
      </c>
      <c r="F277">
        <v>2177</v>
      </c>
      <c r="G277">
        <v>258</v>
      </c>
      <c r="H277">
        <v>292</v>
      </c>
      <c r="I277" s="5">
        <f>tblPosts[[#This Row],[Likes]]+tblPosts[[#This Row],[Shares]]+tblPosts[[#This Row],[Comments]]</f>
        <v>2727</v>
      </c>
      <c r="J277">
        <v>47276</v>
      </c>
      <c r="K277" s="4">
        <f>tblPosts[[#This Row],[Engagements]]/tblPosts[[#This Row],[Impressions]]</f>
        <v>5.7682545054573146E-2</v>
      </c>
      <c r="L277">
        <v>51324</v>
      </c>
      <c r="M277">
        <v>143</v>
      </c>
      <c r="N277" s="1" t="s">
        <v>18</v>
      </c>
      <c r="O277" s="1"/>
      <c r="P277" s="1" t="s">
        <v>19</v>
      </c>
    </row>
    <row r="278" spans="1:16">
      <c r="A278" s="1" t="s">
        <v>336</v>
      </c>
      <c r="B278" s="1" t="s">
        <v>11</v>
      </c>
      <c r="C278" s="2">
        <v>45691</v>
      </c>
      <c r="D278" s="1" t="s">
        <v>53</v>
      </c>
      <c r="E278" s="1" t="s">
        <v>54</v>
      </c>
      <c r="F278">
        <v>1205</v>
      </c>
      <c r="G278">
        <v>486</v>
      </c>
      <c r="H278">
        <v>269</v>
      </c>
      <c r="I278" s="5">
        <f>tblPosts[[#This Row],[Likes]]+tblPosts[[#This Row],[Shares]]+tblPosts[[#This Row],[Comments]]</f>
        <v>1960</v>
      </c>
      <c r="J278">
        <v>23341</v>
      </c>
      <c r="K278" s="4">
        <f>tblPosts[[#This Row],[Engagements]]/tblPosts[[#This Row],[Impressions]]</f>
        <v>8.3972409065592737E-2</v>
      </c>
      <c r="L278">
        <v>42411</v>
      </c>
      <c r="M278">
        <v>184</v>
      </c>
      <c r="N278" s="1" t="s">
        <v>18</v>
      </c>
      <c r="O278" s="1"/>
      <c r="P278" s="1" t="s">
        <v>15</v>
      </c>
    </row>
    <row r="279" spans="1:16">
      <c r="A279" s="1" t="s">
        <v>337</v>
      </c>
      <c r="B279" s="1" t="s">
        <v>11</v>
      </c>
      <c r="C279" s="2">
        <v>45628</v>
      </c>
      <c r="D279" s="1" t="s">
        <v>48</v>
      </c>
      <c r="E279" s="1" t="s">
        <v>65</v>
      </c>
      <c r="F279">
        <v>3194</v>
      </c>
      <c r="G279">
        <v>292</v>
      </c>
      <c r="H279">
        <v>245</v>
      </c>
      <c r="I279" s="5">
        <f>tblPosts[[#This Row],[Likes]]+tblPosts[[#This Row],[Shares]]+tblPosts[[#This Row],[Comments]]</f>
        <v>3731</v>
      </c>
      <c r="J279">
        <v>56371</v>
      </c>
      <c r="K279" s="4">
        <f>tblPosts[[#This Row],[Engagements]]/tblPosts[[#This Row],[Impressions]]</f>
        <v>6.6186514342481059E-2</v>
      </c>
      <c r="L279">
        <v>65597</v>
      </c>
      <c r="M279">
        <v>163</v>
      </c>
      <c r="N279" s="1" t="s">
        <v>22</v>
      </c>
      <c r="O279" s="1" t="s">
        <v>18</v>
      </c>
      <c r="P279" s="1" t="s">
        <v>19</v>
      </c>
    </row>
    <row r="280" spans="1:16">
      <c r="A280" s="1" t="s">
        <v>338</v>
      </c>
      <c r="B280" s="1" t="s">
        <v>17</v>
      </c>
      <c r="C280" s="2">
        <v>45676</v>
      </c>
      <c r="D280" s="1" t="s">
        <v>53</v>
      </c>
      <c r="E280" s="1" t="s">
        <v>54</v>
      </c>
      <c r="F280">
        <v>3507</v>
      </c>
      <c r="G280">
        <v>295</v>
      </c>
      <c r="H280">
        <v>371</v>
      </c>
      <c r="I280" s="5">
        <f>tblPosts[[#This Row],[Likes]]+tblPosts[[#This Row],[Shares]]+tblPosts[[#This Row],[Comments]]</f>
        <v>4173</v>
      </c>
      <c r="J280">
        <v>20410</v>
      </c>
      <c r="K280" s="4">
        <f>tblPosts[[#This Row],[Engagements]]/tblPosts[[#This Row],[Impressions]]</f>
        <v>0.20445859872611466</v>
      </c>
      <c r="L280">
        <v>53965</v>
      </c>
      <c r="M280">
        <v>212</v>
      </c>
      <c r="N280" s="1" t="s">
        <v>22</v>
      </c>
      <c r="O280" s="1" t="s">
        <v>18</v>
      </c>
      <c r="P280" s="1" t="s">
        <v>19</v>
      </c>
    </row>
    <row r="281" spans="1:16">
      <c r="A281" s="1" t="s">
        <v>339</v>
      </c>
      <c r="B281" s="1" t="s">
        <v>17</v>
      </c>
      <c r="C281" s="2">
        <v>45563</v>
      </c>
      <c r="D281" s="1" t="s">
        <v>53</v>
      </c>
      <c r="E281" s="1" t="s">
        <v>56</v>
      </c>
      <c r="F281">
        <v>4471</v>
      </c>
      <c r="G281">
        <v>317</v>
      </c>
      <c r="H281">
        <v>249</v>
      </c>
      <c r="I281" s="5">
        <f>tblPosts[[#This Row],[Likes]]+tblPosts[[#This Row],[Shares]]+tblPosts[[#This Row],[Comments]]</f>
        <v>5037</v>
      </c>
      <c r="J281">
        <v>44862</v>
      </c>
      <c r="K281" s="4">
        <f>tblPosts[[#This Row],[Engagements]]/tblPosts[[#This Row],[Impressions]]</f>
        <v>0.1122776514644911</v>
      </c>
      <c r="L281">
        <v>33365</v>
      </c>
      <c r="M281">
        <v>184</v>
      </c>
      <c r="N281" s="1" t="s">
        <v>26</v>
      </c>
      <c r="O281" s="1" t="s">
        <v>14</v>
      </c>
      <c r="P281" s="1" t="s">
        <v>19</v>
      </c>
    </row>
    <row r="282" spans="1:16">
      <c r="A282" s="1" t="s">
        <v>340</v>
      </c>
      <c r="B282" s="1" t="s">
        <v>11</v>
      </c>
      <c r="C282" s="2">
        <v>45298</v>
      </c>
      <c r="D282" s="1" t="s">
        <v>48</v>
      </c>
      <c r="E282" s="1" t="s">
        <v>65</v>
      </c>
      <c r="F282">
        <v>4931</v>
      </c>
      <c r="G282">
        <v>469</v>
      </c>
      <c r="H282">
        <v>193</v>
      </c>
      <c r="I282" s="5">
        <f>tblPosts[[#This Row],[Likes]]+tblPosts[[#This Row],[Shares]]+tblPosts[[#This Row],[Comments]]</f>
        <v>5593</v>
      </c>
      <c r="J282">
        <v>56701</v>
      </c>
      <c r="K282" s="4">
        <f>tblPosts[[#This Row],[Engagements]]/tblPosts[[#This Row],[Impressions]]</f>
        <v>9.8640235621946709E-2</v>
      </c>
      <c r="L282">
        <v>69437</v>
      </c>
      <c r="M282">
        <v>291</v>
      </c>
      <c r="N282" s="1" t="s">
        <v>22</v>
      </c>
      <c r="O282" s="1" t="s">
        <v>18</v>
      </c>
      <c r="P282" s="1" t="s">
        <v>19</v>
      </c>
    </row>
    <row r="283" spans="1:16">
      <c r="A283" s="1" t="s">
        <v>341</v>
      </c>
      <c r="B283" s="1" t="s">
        <v>17</v>
      </c>
      <c r="C283" s="2">
        <v>45343</v>
      </c>
      <c r="D283" s="1" t="s">
        <v>53</v>
      </c>
      <c r="E283" s="1" t="s">
        <v>62</v>
      </c>
      <c r="F283">
        <v>2604</v>
      </c>
      <c r="G283">
        <v>439</v>
      </c>
      <c r="H283">
        <v>148</v>
      </c>
      <c r="I283" s="5">
        <f>tblPosts[[#This Row],[Likes]]+tblPosts[[#This Row],[Shares]]+tblPosts[[#This Row],[Comments]]</f>
        <v>3191</v>
      </c>
      <c r="J283">
        <v>58468</v>
      </c>
      <c r="K283" s="4">
        <f>tblPosts[[#This Row],[Engagements]]/tblPosts[[#This Row],[Impressions]]</f>
        <v>5.4576862557296296E-2</v>
      </c>
      <c r="L283">
        <v>39629</v>
      </c>
      <c r="M283">
        <v>163</v>
      </c>
      <c r="N283" s="1" t="s">
        <v>14</v>
      </c>
      <c r="O283" s="1" t="s">
        <v>18</v>
      </c>
      <c r="P283" s="1" t="s">
        <v>19</v>
      </c>
    </row>
    <row r="284" spans="1:16">
      <c r="A284" s="1" t="s">
        <v>342</v>
      </c>
      <c r="B284" s="1" t="s">
        <v>11</v>
      </c>
      <c r="C284" s="2">
        <v>45531</v>
      </c>
      <c r="D284" s="1" t="s">
        <v>48</v>
      </c>
      <c r="E284" s="1" t="s">
        <v>58</v>
      </c>
      <c r="F284">
        <v>4197</v>
      </c>
      <c r="G284">
        <v>359</v>
      </c>
      <c r="H284">
        <v>280</v>
      </c>
      <c r="I284" s="5">
        <f>tblPosts[[#This Row],[Likes]]+tblPosts[[#This Row],[Shares]]+tblPosts[[#This Row],[Comments]]</f>
        <v>4836</v>
      </c>
      <c r="J284">
        <v>56048</v>
      </c>
      <c r="K284" s="4">
        <f>tblPosts[[#This Row],[Engagements]]/tblPosts[[#This Row],[Impressions]]</f>
        <v>8.628318584070796E-2</v>
      </c>
      <c r="L284">
        <v>70930</v>
      </c>
      <c r="M284">
        <v>295</v>
      </c>
      <c r="N284" s="1" t="s">
        <v>26</v>
      </c>
      <c r="O284" s="1"/>
      <c r="P284" s="1" t="s">
        <v>23</v>
      </c>
    </row>
    <row r="285" spans="1:16">
      <c r="A285" s="1" t="s">
        <v>343</v>
      </c>
      <c r="B285" s="1" t="s">
        <v>11</v>
      </c>
      <c r="C285" s="2">
        <v>45589</v>
      </c>
      <c r="D285" s="1" t="s">
        <v>53</v>
      </c>
      <c r="E285" s="1" t="s">
        <v>65</v>
      </c>
      <c r="F285">
        <v>1914</v>
      </c>
      <c r="G285">
        <v>255</v>
      </c>
      <c r="H285">
        <v>156</v>
      </c>
      <c r="I285" s="5">
        <f>tblPosts[[#This Row],[Likes]]+tblPosts[[#This Row],[Shares]]+tblPosts[[#This Row],[Comments]]</f>
        <v>2325</v>
      </c>
      <c r="J285">
        <v>27660</v>
      </c>
      <c r="K285" s="4">
        <f>tblPosts[[#This Row],[Engagements]]/tblPosts[[#This Row],[Impressions]]</f>
        <v>8.4056399132321047E-2</v>
      </c>
      <c r="L285">
        <v>47776</v>
      </c>
      <c r="M285">
        <v>111</v>
      </c>
      <c r="N285" s="1" t="s">
        <v>18</v>
      </c>
      <c r="O285" s="1"/>
      <c r="P285" s="1" t="s">
        <v>15</v>
      </c>
    </row>
    <row r="286" spans="1:16">
      <c r="A286" s="1" t="s">
        <v>344</v>
      </c>
      <c r="B286" s="1" t="s">
        <v>12</v>
      </c>
      <c r="C286" s="2">
        <v>45686</v>
      </c>
      <c r="D286" s="1" t="s">
        <v>48</v>
      </c>
      <c r="E286" s="1" t="s">
        <v>54</v>
      </c>
      <c r="F286">
        <v>1334</v>
      </c>
      <c r="G286">
        <v>357</v>
      </c>
      <c r="H286">
        <v>257</v>
      </c>
      <c r="I286" s="5">
        <f>tblPosts[[#This Row],[Likes]]+tblPosts[[#This Row],[Shares]]+tblPosts[[#This Row],[Comments]]</f>
        <v>1948</v>
      </c>
      <c r="J286">
        <v>56910</v>
      </c>
      <c r="K286" s="4">
        <f>tblPosts[[#This Row],[Engagements]]/tblPosts[[#This Row],[Impressions]]</f>
        <v>3.4229485151994379E-2</v>
      </c>
      <c r="L286">
        <v>70606</v>
      </c>
      <c r="M286">
        <v>228</v>
      </c>
      <c r="N286" s="1" t="s">
        <v>26</v>
      </c>
      <c r="O286" s="1" t="s">
        <v>13</v>
      </c>
      <c r="P286" s="1" t="s">
        <v>23</v>
      </c>
    </row>
    <row r="287" spans="1:16">
      <c r="A287" s="1" t="s">
        <v>345</v>
      </c>
      <c r="B287" s="1" t="s">
        <v>11</v>
      </c>
      <c r="C287" s="2">
        <v>45413</v>
      </c>
      <c r="D287" s="1" t="s">
        <v>48</v>
      </c>
      <c r="E287" s="1" t="s">
        <v>62</v>
      </c>
      <c r="F287">
        <v>3359</v>
      </c>
      <c r="G287">
        <v>137</v>
      </c>
      <c r="H287">
        <v>387</v>
      </c>
      <c r="I287" s="5">
        <f>tblPosts[[#This Row],[Likes]]+tblPosts[[#This Row],[Shares]]+tblPosts[[#This Row],[Comments]]</f>
        <v>3883</v>
      </c>
      <c r="J287">
        <v>33861</v>
      </c>
      <c r="K287" s="4">
        <f>tblPosts[[#This Row],[Engagements]]/tblPosts[[#This Row],[Impressions]]</f>
        <v>0.11467469950680724</v>
      </c>
      <c r="L287">
        <v>47257</v>
      </c>
      <c r="M287">
        <v>198</v>
      </c>
      <c r="N287" s="1" t="s">
        <v>26</v>
      </c>
      <c r="O287" s="1"/>
      <c r="P287" s="1" t="s">
        <v>23</v>
      </c>
    </row>
    <row r="288" spans="1:16">
      <c r="A288" s="1" t="s">
        <v>346</v>
      </c>
      <c r="B288" s="1" t="s">
        <v>12</v>
      </c>
      <c r="C288" s="2">
        <v>45468</v>
      </c>
      <c r="D288" s="1" t="s">
        <v>48</v>
      </c>
      <c r="E288" s="1" t="s">
        <v>73</v>
      </c>
      <c r="F288">
        <v>2172</v>
      </c>
      <c r="G288">
        <v>338</v>
      </c>
      <c r="H288">
        <v>70</v>
      </c>
      <c r="I288" s="5">
        <f>tblPosts[[#This Row],[Likes]]+tblPosts[[#This Row],[Shares]]+tblPosts[[#This Row],[Comments]]</f>
        <v>2580</v>
      </c>
      <c r="J288">
        <v>30515</v>
      </c>
      <c r="K288" s="4">
        <f>tblPosts[[#This Row],[Engagements]]/tblPosts[[#This Row],[Impressions]]</f>
        <v>8.4548582664263475E-2</v>
      </c>
      <c r="L288">
        <v>57853</v>
      </c>
      <c r="M288">
        <v>156</v>
      </c>
      <c r="N288" s="1" t="s">
        <v>26</v>
      </c>
      <c r="O288" s="1" t="s">
        <v>13</v>
      </c>
      <c r="P288" s="1" t="s">
        <v>23</v>
      </c>
    </row>
    <row r="289" spans="1:16">
      <c r="A289" s="1" t="s">
        <v>347</v>
      </c>
      <c r="B289" s="1" t="s">
        <v>17</v>
      </c>
      <c r="C289" s="2">
        <v>45513</v>
      </c>
      <c r="D289" s="1" t="s">
        <v>53</v>
      </c>
      <c r="E289" s="1" t="s">
        <v>71</v>
      </c>
      <c r="F289">
        <v>4877</v>
      </c>
      <c r="G289">
        <v>442</v>
      </c>
      <c r="H289">
        <v>236</v>
      </c>
      <c r="I289" s="5">
        <f>tblPosts[[#This Row],[Likes]]+tblPosts[[#This Row],[Shares]]+tblPosts[[#This Row],[Comments]]</f>
        <v>5555</v>
      </c>
      <c r="J289">
        <v>52673</v>
      </c>
      <c r="K289" s="4">
        <f>tblPosts[[#This Row],[Engagements]]/tblPosts[[#This Row],[Impressions]]</f>
        <v>0.10546200140489435</v>
      </c>
      <c r="L289">
        <v>48241</v>
      </c>
      <c r="M289">
        <v>114</v>
      </c>
      <c r="N289" s="1" t="s">
        <v>26</v>
      </c>
      <c r="O289" s="1" t="s">
        <v>14</v>
      </c>
      <c r="P289" s="1" t="s">
        <v>19</v>
      </c>
    </row>
    <row r="290" spans="1:16">
      <c r="A290" s="1" t="s">
        <v>348</v>
      </c>
      <c r="B290" s="1" t="s">
        <v>11</v>
      </c>
      <c r="C290" s="2">
        <v>45678</v>
      </c>
      <c r="D290" s="1" t="s">
        <v>53</v>
      </c>
      <c r="E290" s="1" t="s">
        <v>54</v>
      </c>
      <c r="F290">
        <v>4918</v>
      </c>
      <c r="G290">
        <v>440</v>
      </c>
      <c r="H290">
        <v>149</v>
      </c>
      <c r="I290" s="5">
        <f>tblPosts[[#This Row],[Likes]]+tblPosts[[#This Row],[Shares]]+tblPosts[[#This Row],[Comments]]</f>
        <v>5507</v>
      </c>
      <c r="J290">
        <v>53269</v>
      </c>
      <c r="K290" s="4">
        <f>tblPosts[[#This Row],[Engagements]]/tblPosts[[#This Row],[Impressions]]</f>
        <v>0.10338095327488783</v>
      </c>
      <c r="L290">
        <v>64370</v>
      </c>
      <c r="M290">
        <v>269</v>
      </c>
      <c r="N290" s="1" t="s">
        <v>18</v>
      </c>
      <c r="O290" s="1"/>
      <c r="P290" s="1" t="s">
        <v>15</v>
      </c>
    </row>
    <row r="291" spans="1:16">
      <c r="A291" s="1" t="s">
        <v>349</v>
      </c>
      <c r="B291" s="1" t="s">
        <v>17</v>
      </c>
      <c r="C291" s="2">
        <v>45517</v>
      </c>
      <c r="D291" s="1" t="s">
        <v>48</v>
      </c>
      <c r="E291" s="1" t="s">
        <v>51</v>
      </c>
      <c r="F291">
        <v>3418</v>
      </c>
      <c r="G291">
        <v>107</v>
      </c>
      <c r="H291">
        <v>221</v>
      </c>
      <c r="I291" s="5">
        <f>tblPosts[[#This Row],[Likes]]+tblPosts[[#This Row],[Shares]]+tblPosts[[#This Row],[Comments]]</f>
        <v>3746</v>
      </c>
      <c r="J291">
        <v>23927</v>
      </c>
      <c r="K291" s="4">
        <f>tblPosts[[#This Row],[Engagements]]/tblPosts[[#This Row],[Impressions]]</f>
        <v>0.1565595352530614</v>
      </c>
      <c r="L291">
        <v>26182</v>
      </c>
      <c r="M291">
        <v>155</v>
      </c>
      <c r="N291" s="1" t="s">
        <v>22</v>
      </c>
      <c r="O291" s="1"/>
      <c r="P291" s="1" t="s">
        <v>23</v>
      </c>
    </row>
    <row r="292" spans="1:16">
      <c r="A292" s="1" t="s">
        <v>350</v>
      </c>
      <c r="B292" s="1" t="s">
        <v>11</v>
      </c>
      <c r="C292" s="2">
        <v>45472</v>
      </c>
      <c r="D292" s="1" t="s">
        <v>48</v>
      </c>
      <c r="E292" s="1" t="s">
        <v>73</v>
      </c>
      <c r="F292">
        <v>2088</v>
      </c>
      <c r="G292">
        <v>490</v>
      </c>
      <c r="H292">
        <v>124</v>
      </c>
      <c r="I292" s="5">
        <f>tblPosts[[#This Row],[Likes]]+tblPosts[[#This Row],[Shares]]+tblPosts[[#This Row],[Comments]]</f>
        <v>2702</v>
      </c>
      <c r="J292">
        <v>46544</v>
      </c>
      <c r="K292" s="4">
        <f>tblPosts[[#This Row],[Engagements]]/tblPosts[[#This Row],[Impressions]]</f>
        <v>5.8052595393606049E-2</v>
      </c>
      <c r="L292">
        <v>69346</v>
      </c>
      <c r="M292">
        <v>178</v>
      </c>
      <c r="N292" s="1" t="s">
        <v>22</v>
      </c>
      <c r="O292" s="1" t="s">
        <v>18</v>
      </c>
      <c r="P292" s="1" t="s">
        <v>19</v>
      </c>
    </row>
    <row r="293" spans="1:16">
      <c r="A293" s="1" t="s">
        <v>351</v>
      </c>
      <c r="B293" s="1" t="s">
        <v>17</v>
      </c>
      <c r="C293" s="2">
        <v>45599</v>
      </c>
      <c r="D293" s="1" t="s">
        <v>53</v>
      </c>
      <c r="E293" s="1" t="s">
        <v>51</v>
      </c>
      <c r="F293">
        <v>3061</v>
      </c>
      <c r="G293">
        <v>320</v>
      </c>
      <c r="H293">
        <v>76</v>
      </c>
      <c r="I293" s="5">
        <f>tblPosts[[#This Row],[Likes]]+tblPosts[[#This Row],[Shares]]+tblPosts[[#This Row],[Comments]]</f>
        <v>3457</v>
      </c>
      <c r="J293">
        <v>26640</v>
      </c>
      <c r="K293" s="4">
        <f>tblPosts[[#This Row],[Engagements]]/tblPosts[[#This Row],[Impressions]]</f>
        <v>0.12976726726726726</v>
      </c>
      <c r="L293">
        <v>24306</v>
      </c>
      <c r="M293">
        <v>112</v>
      </c>
      <c r="N293" s="1" t="s">
        <v>14</v>
      </c>
      <c r="O293" s="1" t="s">
        <v>18</v>
      </c>
      <c r="P293" s="1" t="s">
        <v>19</v>
      </c>
    </row>
    <row r="294" spans="1:16">
      <c r="A294" s="1" t="s">
        <v>352</v>
      </c>
      <c r="B294" s="1" t="s">
        <v>12</v>
      </c>
      <c r="C294" s="2">
        <v>45765</v>
      </c>
      <c r="D294" s="1" t="s">
        <v>78</v>
      </c>
      <c r="E294" s="1" t="s">
        <v>73</v>
      </c>
      <c r="F294">
        <v>1265</v>
      </c>
      <c r="G294">
        <v>230</v>
      </c>
      <c r="H294">
        <v>364</v>
      </c>
      <c r="I294" s="5">
        <f>tblPosts[[#This Row],[Likes]]+tblPosts[[#This Row],[Shares]]+tblPosts[[#This Row],[Comments]]</f>
        <v>1859</v>
      </c>
      <c r="J294">
        <v>41312</v>
      </c>
      <c r="K294" s="4">
        <f>tblPosts[[#This Row],[Engagements]]/tblPosts[[#This Row],[Impressions]]</f>
        <v>4.4999031758326875E-2</v>
      </c>
      <c r="L294">
        <v>50382</v>
      </c>
      <c r="M294">
        <v>106</v>
      </c>
      <c r="N294" s="1" t="s">
        <v>26</v>
      </c>
      <c r="O294" s="1" t="s">
        <v>22</v>
      </c>
      <c r="P294" s="1" t="s">
        <v>9</v>
      </c>
    </row>
    <row r="295" spans="1:16">
      <c r="A295" s="1" t="s">
        <v>353</v>
      </c>
      <c r="B295" s="1" t="s">
        <v>11</v>
      </c>
      <c r="C295" s="2">
        <v>45653</v>
      </c>
      <c r="D295" s="1" t="s">
        <v>48</v>
      </c>
      <c r="E295" s="1" t="s">
        <v>71</v>
      </c>
      <c r="F295">
        <v>1436</v>
      </c>
      <c r="G295">
        <v>219</v>
      </c>
      <c r="H295">
        <v>229</v>
      </c>
      <c r="I295" s="5">
        <f>tblPosts[[#This Row],[Likes]]+tblPosts[[#This Row],[Shares]]+tblPosts[[#This Row],[Comments]]</f>
        <v>1884</v>
      </c>
      <c r="J295">
        <v>58488</v>
      </c>
      <c r="K295" s="4">
        <f>tblPosts[[#This Row],[Engagements]]/tblPosts[[#This Row],[Impressions]]</f>
        <v>3.221173574066475E-2</v>
      </c>
      <c r="L295">
        <v>24314</v>
      </c>
      <c r="M295">
        <v>147</v>
      </c>
      <c r="N295" s="1" t="s">
        <v>26</v>
      </c>
      <c r="O295" s="1"/>
      <c r="P295" s="1" t="s">
        <v>23</v>
      </c>
    </row>
    <row r="296" spans="1:16">
      <c r="A296" s="1" t="s">
        <v>354</v>
      </c>
      <c r="B296" s="1" t="s">
        <v>11</v>
      </c>
      <c r="C296" s="2">
        <v>45724</v>
      </c>
      <c r="D296" s="1" t="s">
        <v>53</v>
      </c>
      <c r="E296" s="1" t="s">
        <v>65</v>
      </c>
      <c r="F296">
        <v>2244</v>
      </c>
      <c r="G296">
        <v>392</v>
      </c>
      <c r="H296">
        <v>231</v>
      </c>
      <c r="I296" s="5">
        <f>tblPosts[[#This Row],[Likes]]+tblPosts[[#This Row],[Shares]]+tblPosts[[#This Row],[Comments]]</f>
        <v>2867</v>
      </c>
      <c r="J296">
        <v>25834</v>
      </c>
      <c r="K296" s="4">
        <f>tblPosts[[#This Row],[Engagements]]/tblPosts[[#This Row],[Impressions]]</f>
        <v>0.1109777812185492</v>
      </c>
      <c r="L296">
        <v>50906</v>
      </c>
      <c r="M296">
        <v>165</v>
      </c>
      <c r="N296" s="1" t="s">
        <v>18</v>
      </c>
      <c r="O296" s="1"/>
      <c r="P296" s="1" t="s">
        <v>15</v>
      </c>
    </row>
    <row r="297" spans="1:16">
      <c r="A297" s="1" t="s">
        <v>355</v>
      </c>
      <c r="B297" s="1" t="s">
        <v>17</v>
      </c>
      <c r="C297" s="2">
        <v>45736</v>
      </c>
      <c r="D297" s="1" t="s">
        <v>53</v>
      </c>
      <c r="E297" s="1" t="s">
        <v>73</v>
      </c>
      <c r="F297">
        <v>3393</v>
      </c>
      <c r="G297">
        <v>104</v>
      </c>
      <c r="H297">
        <v>79</v>
      </c>
      <c r="I297" s="5">
        <f>tblPosts[[#This Row],[Likes]]+tblPosts[[#This Row],[Shares]]+tblPosts[[#This Row],[Comments]]</f>
        <v>3576</v>
      </c>
      <c r="J297">
        <v>30025</v>
      </c>
      <c r="K297" s="4">
        <f>tblPosts[[#This Row],[Engagements]]/tblPosts[[#This Row],[Impressions]]</f>
        <v>0.1191007493755204</v>
      </c>
      <c r="L297">
        <v>21593</v>
      </c>
      <c r="M297">
        <v>165</v>
      </c>
      <c r="N297" s="1" t="s">
        <v>14</v>
      </c>
      <c r="O297" s="1" t="s">
        <v>18</v>
      </c>
      <c r="P297" s="1" t="s">
        <v>19</v>
      </c>
    </row>
    <row r="298" spans="1:16">
      <c r="A298" s="1" t="s">
        <v>356</v>
      </c>
      <c r="B298" s="1" t="s">
        <v>17</v>
      </c>
      <c r="C298" s="2">
        <v>45612</v>
      </c>
      <c r="D298" s="1" t="s">
        <v>48</v>
      </c>
      <c r="E298" s="1" t="s">
        <v>51</v>
      </c>
      <c r="F298">
        <v>2901</v>
      </c>
      <c r="G298">
        <v>108</v>
      </c>
      <c r="H298">
        <v>86</v>
      </c>
      <c r="I298" s="5">
        <f>tblPosts[[#This Row],[Likes]]+tblPosts[[#This Row],[Shares]]+tblPosts[[#This Row],[Comments]]</f>
        <v>3095</v>
      </c>
      <c r="J298">
        <v>51777</v>
      </c>
      <c r="K298" s="4">
        <f>tblPosts[[#This Row],[Engagements]]/tblPosts[[#This Row],[Impressions]]</f>
        <v>5.9775576027966085E-2</v>
      </c>
      <c r="L298">
        <v>23773</v>
      </c>
      <c r="M298">
        <v>160</v>
      </c>
      <c r="N298" s="1" t="s">
        <v>22</v>
      </c>
      <c r="O298" s="1"/>
      <c r="P298" s="1" t="s">
        <v>23</v>
      </c>
    </row>
    <row r="299" spans="1:16">
      <c r="A299" s="1" t="s">
        <v>357</v>
      </c>
      <c r="B299" s="1" t="s">
        <v>17</v>
      </c>
      <c r="C299" s="2">
        <v>45838</v>
      </c>
      <c r="D299" s="1" t="s">
        <v>48</v>
      </c>
      <c r="E299" s="1" t="s">
        <v>60</v>
      </c>
      <c r="F299">
        <v>2275</v>
      </c>
      <c r="G299">
        <v>285</v>
      </c>
      <c r="H299">
        <v>125</v>
      </c>
      <c r="I299" s="5">
        <f>tblPosts[[#This Row],[Likes]]+tblPosts[[#This Row],[Shares]]+tblPosts[[#This Row],[Comments]]</f>
        <v>2685</v>
      </c>
      <c r="J299">
        <v>43970</v>
      </c>
      <c r="K299" s="4">
        <f>tblPosts[[#This Row],[Engagements]]/tblPosts[[#This Row],[Impressions]]</f>
        <v>6.1064362065044349E-2</v>
      </c>
      <c r="L299">
        <v>74761</v>
      </c>
      <c r="M299">
        <v>83</v>
      </c>
      <c r="N299" s="1" t="s">
        <v>18</v>
      </c>
      <c r="O299" s="1"/>
      <c r="P299" s="1" t="s">
        <v>19</v>
      </c>
    </row>
    <row r="300" spans="1:16">
      <c r="A300" s="1" t="s">
        <v>358</v>
      </c>
      <c r="B300" s="1" t="s">
        <v>17</v>
      </c>
      <c r="C300" s="2">
        <v>45303</v>
      </c>
      <c r="D300" s="1" t="s">
        <v>53</v>
      </c>
      <c r="E300" s="1" t="s">
        <v>56</v>
      </c>
      <c r="F300">
        <v>2227</v>
      </c>
      <c r="G300">
        <v>494</v>
      </c>
      <c r="H300">
        <v>161</v>
      </c>
      <c r="I300" s="5">
        <f>tblPosts[[#This Row],[Likes]]+tblPosts[[#This Row],[Shares]]+tblPosts[[#This Row],[Comments]]</f>
        <v>2882</v>
      </c>
      <c r="J300">
        <v>51651</v>
      </c>
      <c r="K300" s="4">
        <f>tblPosts[[#This Row],[Engagements]]/tblPosts[[#This Row],[Impressions]]</f>
        <v>5.5797564422760453E-2</v>
      </c>
      <c r="L300">
        <v>68074</v>
      </c>
      <c r="M300">
        <v>240</v>
      </c>
      <c r="N300" s="1" t="s">
        <v>26</v>
      </c>
      <c r="O300" s="1" t="s">
        <v>14</v>
      </c>
      <c r="P300" s="1" t="s">
        <v>19</v>
      </c>
    </row>
    <row r="301" spans="1:16">
      <c r="A301" s="1" t="s">
        <v>359</v>
      </c>
      <c r="B301" s="1" t="s">
        <v>11</v>
      </c>
      <c r="C301" s="2">
        <v>45329</v>
      </c>
      <c r="D301" s="1" t="s">
        <v>48</v>
      </c>
      <c r="E301" s="1" t="s">
        <v>58</v>
      </c>
      <c r="F301">
        <v>1883</v>
      </c>
      <c r="G301">
        <v>432</v>
      </c>
      <c r="H301">
        <v>397</v>
      </c>
      <c r="I301" s="5">
        <f>tblPosts[[#This Row],[Likes]]+tblPosts[[#This Row],[Shares]]+tblPosts[[#This Row],[Comments]]</f>
        <v>2712</v>
      </c>
      <c r="J301">
        <v>28759</v>
      </c>
      <c r="K301" s="4">
        <f>tblPosts[[#This Row],[Engagements]]/tblPosts[[#This Row],[Impressions]]</f>
        <v>9.4300914496331587E-2</v>
      </c>
      <c r="L301">
        <v>18691</v>
      </c>
      <c r="M301">
        <v>270</v>
      </c>
      <c r="N301" s="1" t="s">
        <v>22</v>
      </c>
      <c r="O301" s="1" t="s">
        <v>18</v>
      </c>
      <c r="P301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A3F7-DED4-4E55-A31A-BCE069E7ACA4}">
  <dimension ref="A1:I5"/>
  <sheetViews>
    <sheetView workbookViewId="0">
      <selection activeCell="C4" sqref="C4"/>
    </sheetView>
  </sheetViews>
  <sheetFormatPr defaultRowHeight="14.6"/>
  <cols>
    <col min="1" max="1" width="17.3828125" bestFit="1" customWidth="1"/>
    <col min="2" max="2" width="11.765625" bestFit="1" customWidth="1"/>
    <col min="3" max="3" width="10.921875" bestFit="1" customWidth="1"/>
    <col min="4" max="4" width="14.84375" bestFit="1" customWidth="1"/>
    <col min="5" max="5" width="13.84375" bestFit="1" customWidth="1"/>
    <col min="6" max="7" width="18.765625" bestFit="1" customWidth="1"/>
    <col min="8" max="9" width="19.921875" bestFit="1" customWidth="1"/>
    <col min="10" max="10" width="9.230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>
        <v>45458</v>
      </c>
      <c r="C2" s="2">
        <v>45488</v>
      </c>
      <c r="D2" s="1" t="s">
        <v>10</v>
      </c>
      <c r="E2">
        <v>175000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>
      <c r="A3" s="1" t="s">
        <v>15</v>
      </c>
      <c r="B3" s="2">
        <v>45627</v>
      </c>
      <c r="C3" s="2">
        <v>45657</v>
      </c>
      <c r="D3" s="1" t="s">
        <v>16</v>
      </c>
      <c r="E3">
        <v>225000</v>
      </c>
      <c r="F3" s="1" t="s">
        <v>17</v>
      </c>
      <c r="G3" s="1" t="s">
        <v>12</v>
      </c>
      <c r="H3" s="1" t="s">
        <v>13</v>
      </c>
      <c r="I3" s="1" t="s">
        <v>18</v>
      </c>
    </row>
    <row r="4" spans="1:9">
      <c r="A4" s="1" t="s">
        <v>19</v>
      </c>
      <c r="B4" s="2">
        <v>45667</v>
      </c>
      <c r="C4" s="2">
        <v>45698</v>
      </c>
      <c r="D4" s="1" t="s">
        <v>20</v>
      </c>
      <c r="E4">
        <v>200000</v>
      </c>
      <c r="F4" s="1" t="s">
        <v>11</v>
      </c>
      <c r="G4" s="1" t="s">
        <v>17</v>
      </c>
      <c r="H4" s="1" t="s">
        <v>21</v>
      </c>
      <c r="I4" s="1" t="s">
        <v>22</v>
      </c>
    </row>
    <row r="5" spans="1:9">
      <c r="A5" s="1" t="s">
        <v>23</v>
      </c>
      <c r="B5" s="2">
        <v>45717</v>
      </c>
      <c r="C5" s="2">
        <v>45747</v>
      </c>
      <c r="D5" s="1" t="s">
        <v>24</v>
      </c>
      <c r="E5">
        <v>160000</v>
      </c>
      <c r="F5" s="1" t="s">
        <v>25</v>
      </c>
      <c r="G5" s="1" t="s">
        <v>11</v>
      </c>
      <c r="H5" s="1" t="s">
        <v>26</v>
      </c>
      <c r="I5" s="1" t="s">
        <v>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7C2-472C-4091-9AC5-3C6D275CF7A1}">
  <dimension ref="A1:L201"/>
  <sheetViews>
    <sheetView workbookViewId="0">
      <selection activeCell="F1" sqref="F1:G201"/>
    </sheetView>
  </sheetViews>
  <sheetFormatPr defaultRowHeight="14.6"/>
  <cols>
    <col min="1" max="1" width="17.3828125" bestFit="1" customWidth="1"/>
    <col min="2" max="2" width="10.23046875" bestFit="1" customWidth="1"/>
    <col min="3" max="3" width="15.765625" bestFit="1" customWidth="1"/>
    <col min="4" max="4" width="11.3828125" bestFit="1" customWidth="1"/>
    <col min="5" max="5" width="16.15234375" bestFit="1" customWidth="1"/>
    <col min="6" max="6" width="18" bestFit="1" customWidth="1"/>
    <col min="7" max="7" width="11.3828125" bestFit="1" customWidth="1"/>
    <col min="8" max="8" width="12.921875" customWidth="1"/>
    <col min="9" max="9" width="21.61328125" customWidth="1"/>
    <col min="10" max="10" width="13.921875" customWidth="1"/>
    <col min="11" max="11" width="20.765625" bestFit="1" customWidth="1"/>
    <col min="12" max="12" width="9.23046875" style="3"/>
  </cols>
  <sheetData>
    <row r="1" spans="1:1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s="7" t="s">
        <v>362</v>
      </c>
      <c r="I1" s="7" t="s">
        <v>363</v>
      </c>
      <c r="J1" s="7" t="s">
        <v>365</v>
      </c>
      <c r="L1"/>
    </row>
    <row r="2" spans="1:12">
      <c r="A2" s="2">
        <v>45446</v>
      </c>
      <c r="B2" s="1" t="s">
        <v>11</v>
      </c>
      <c r="C2">
        <v>1402</v>
      </c>
      <c r="D2">
        <v>68</v>
      </c>
      <c r="E2">
        <v>124562</v>
      </c>
      <c r="F2">
        <v>9.92</v>
      </c>
      <c r="G2">
        <v>23125</v>
      </c>
      <c r="H2" s="8">
        <f t="shared" ref="H2:H33" si="0">(C2-D2)/(E2-C2-D2)</f>
        <v>1.0837422415754069E-2</v>
      </c>
      <c r="I2" s="6">
        <f t="shared" ref="I2:I33" si="1">F2/G2</f>
        <v>4.2897297297297298E-4</v>
      </c>
      <c r="J2" s="5">
        <f>tblWeekly[[#This Row],[New_Followers]]-tblWeekly[[#This Row],[Unfollows]]</f>
        <v>1334</v>
      </c>
      <c r="L2"/>
    </row>
    <row r="3" spans="1:12">
      <c r="A3" s="2">
        <v>45446</v>
      </c>
      <c r="B3" s="1" t="s">
        <v>17</v>
      </c>
      <c r="C3">
        <v>995</v>
      </c>
      <c r="D3">
        <v>86</v>
      </c>
      <c r="E3">
        <v>227958</v>
      </c>
      <c r="F3">
        <v>8.0500000000000007</v>
      </c>
      <c r="G3">
        <v>22788</v>
      </c>
      <c r="H3" s="8">
        <f t="shared" si="0"/>
        <v>4.0065762505674882E-3</v>
      </c>
      <c r="I3" s="6">
        <f t="shared" si="1"/>
        <v>3.5325609970159738E-4</v>
      </c>
      <c r="J3" s="5">
        <f>tblWeekly[[#This Row],[New_Followers]]-tblWeekly[[#This Row],[Unfollows]]</f>
        <v>909</v>
      </c>
      <c r="L3"/>
    </row>
    <row r="4" spans="1:12">
      <c r="A4" s="2">
        <v>45446</v>
      </c>
      <c r="B4" s="1" t="s">
        <v>12</v>
      </c>
      <c r="C4">
        <v>1472</v>
      </c>
      <c r="D4">
        <v>296</v>
      </c>
      <c r="E4">
        <v>370242</v>
      </c>
      <c r="F4">
        <v>7.72</v>
      </c>
      <c r="G4">
        <v>7810</v>
      </c>
      <c r="H4" s="8">
        <f t="shared" si="0"/>
        <v>3.1915413299174432E-3</v>
      </c>
      <c r="I4" s="6">
        <f t="shared" si="1"/>
        <v>9.8847631241997429E-4</v>
      </c>
      <c r="J4" s="5">
        <f>tblWeekly[[#This Row],[New_Followers]]-tblWeekly[[#This Row],[Unfollows]]</f>
        <v>1176</v>
      </c>
      <c r="L4"/>
    </row>
    <row r="5" spans="1:12">
      <c r="A5" s="2">
        <v>45453</v>
      </c>
      <c r="B5" s="1" t="s">
        <v>11</v>
      </c>
      <c r="C5">
        <v>1018</v>
      </c>
      <c r="D5">
        <v>90</v>
      </c>
      <c r="E5">
        <v>92474</v>
      </c>
      <c r="F5">
        <v>9.4</v>
      </c>
      <c r="G5">
        <v>11966</v>
      </c>
      <c r="H5" s="8">
        <f t="shared" si="0"/>
        <v>1.0156951163452489E-2</v>
      </c>
      <c r="I5" s="6">
        <f t="shared" si="1"/>
        <v>7.855590840715361E-4</v>
      </c>
      <c r="J5" s="5">
        <f>tblWeekly[[#This Row],[New_Followers]]-tblWeekly[[#This Row],[Unfollows]]</f>
        <v>928</v>
      </c>
      <c r="L5"/>
    </row>
    <row r="6" spans="1:12">
      <c r="A6" s="2">
        <v>45453</v>
      </c>
      <c r="B6" s="1" t="s">
        <v>17</v>
      </c>
      <c r="C6">
        <v>1461</v>
      </c>
      <c r="D6">
        <v>64</v>
      </c>
      <c r="E6">
        <v>328902</v>
      </c>
      <c r="F6">
        <v>9.02</v>
      </c>
      <c r="G6">
        <v>26298</v>
      </c>
      <c r="H6" s="8">
        <f t="shared" si="0"/>
        <v>4.267251517363773E-3</v>
      </c>
      <c r="I6" s="6">
        <f t="shared" si="1"/>
        <v>3.4299186249904935E-4</v>
      </c>
      <c r="J6" s="5">
        <f>tblWeekly[[#This Row],[New_Followers]]-tblWeekly[[#This Row],[Unfollows]]</f>
        <v>1397</v>
      </c>
      <c r="L6"/>
    </row>
    <row r="7" spans="1:12">
      <c r="A7" s="2">
        <v>45453</v>
      </c>
      <c r="B7" s="1" t="s">
        <v>12</v>
      </c>
      <c r="C7">
        <v>545</v>
      </c>
      <c r="D7">
        <v>93</v>
      </c>
      <c r="E7">
        <v>391621</v>
      </c>
      <c r="F7">
        <v>9.9600000000000009</v>
      </c>
      <c r="G7">
        <v>22029</v>
      </c>
      <c r="H7" s="8">
        <f t="shared" si="0"/>
        <v>1.1560604936787532E-3</v>
      </c>
      <c r="I7" s="6">
        <f t="shared" si="1"/>
        <v>4.5213128149257798E-4</v>
      </c>
      <c r="J7" s="5">
        <f>tblWeekly[[#This Row],[New_Followers]]-tblWeekly[[#This Row],[Unfollows]]</f>
        <v>452</v>
      </c>
      <c r="L7"/>
    </row>
    <row r="8" spans="1:12">
      <c r="A8" s="2">
        <v>45460</v>
      </c>
      <c r="B8" s="1" t="s">
        <v>11</v>
      </c>
      <c r="C8">
        <v>881</v>
      </c>
      <c r="D8">
        <v>291</v>
      </c>
      <c r="E8">
        <v>95885</v>
      </c>
      <c r="F8">
        <v>5.29</v>
      </c>
      <c r="G8">
        <v>12391</v>
      </c>
      <c r="H8" s="8">
        <f t="shared" si="0"/>
        <v>6.2293454963943708E-3</v>
      </c>
      <c r="I8" s="6">
        <f t="shared" si="1"/>
        <v>4.2692276652409007E-4</v>
      </c>
      <c r="J8" s="5">
        <f>tblWeekly[[#This Row],[New_Followers]]-tblWeekly[[#This Row],[Unfollows]]</f>
        <v>590</v>
      </c>
      <c r="L8"/>
    </row>
    <row r="9" spans="1:12">
      <c r="A9" s="2">
        <v>45460</v>
      </c>
      <c r="B9" s="1" t="s">
        <v>17</v>
      </c>
      <c r="C9">
        <v>1414</v>
      </c>
      <c r="D9">
        <v>131</v>
      </c>
      <c r="E9">
        <v>245947</v>
      </c>
      <c r="F9">
        <v>8.3000000000000007</v>
      </c>
      <c r="G9">
        <v>14477</v>
      </c>
      <c r="H9" s="8">
        <f t="shared" si="0"/>
        <v>5.2495478760402944E-3</v>
      </c>
      <c r="I9" s="6">
        <f t="shared" si="1"/>
        <v>5.7332320232092286E-4</v>
      </c>
      <c r="J9" s="5">
        <f>tblWeekly[[#This Row],[New_Followers]]-tblWeekly[[#This Row],[Unfollows]]</f>
        <v>1283</v>
      </c>
      <c r="L9"/>
    </row>
    <row r="10" spans="1:12">
      <c r="A10" s="2">
        <v>45460</v>
      </c>
      <c r="B10" s="1" t="s">
        <v>12</v>
      </c>
      <c r="C10">
        <v>1472</v>
      </c>
      <c r="D10">
        <v>170</v>
      </c>
      <c r="E10">
        <v>250428</v>
      </c>
      <c r="F10">
        <v>4.66</v>
      </c>
      <c r="G10">
        <v>25040</v>
      </c>
      <c r="H10" s="8">
        <f t="shared" si="0"/>
        <v>5.2334134557410787E-3</v>
      </c>
      <c r="I10" s="6">
        <f t="shared" si="1"/>
        <v>1.8610223642172524E-4</v>
      </c>
      <c r="J10" s="5">
        <f>tblWeekly[[#This Row],[New_Followers]]-tblWeekly[[#This Row],[Unfollows]]</f>
        <v>1302</v>
      </c>
      <c r="L10"/>
    </row>
    <row r="11" spans="1:12">
      <c r="A11" s="2">
        <v>45467</v>
      </c>
      <c r="B11" s="1" t="s">
        <v>11</v>
      </c>
      <c r="C11">
        <v>809</v>
      </c>
      <c r="D11">
        <v>197</v>
      </c>
      <c r="E11">
        <v>87186</v>
      </c>
      <c r="F11">
        <v>9.48</v>
      </c>
      <c r="G11">
        <v>22619</v>
      </c>
      <c r="H11" s="8">
        <f t="shared" si="0"/>
        <v>7.1014156416802044E-3</v>
      </c>
      <c r="I11" s="6">
        <f t="shared" si="1"/>
        <v>4.191166718245723E-4</v>
      </c>
      <c r="J11" s="5">
        <f>tblWeekly[[#This Row],[New_Followers]]-tblWeekly[[#This Row],[Unfollows]]</f>
        <v>612</v>
      </c>
      <c r="L11"/>
    </row>
    <row r="12" spans="1:12">
      <c r="A12" s="2">
        <v>45467</v>
      </c>
      <c r="B12" s="1" t="s">
        <v>17</v>
      </c>
      <c r="C12">
        <v>1371</v>
      </c>
      <c r="D12">
        <v>250</v>
      </c>
      <c r="E12">
        <v>128620</v>
      </c>
      <c r="F12">
        <v>7.11</v>
      </c>
      <c r="G12">
        <v>12399</v>
      </c>
      <c r="H12" s="8">
        <f t="shared" si="0"/>
        <v>8.8268411562295764E-3</v>
      </c>
      <c r="I12" s="6">
        <f t="shared" si="1"/>
        <v>5.7343334139849989E-4</v>
      </c>
      <c r="J12" s="5">
        <f>tblWeekly[[#This Row],[New_Followers]]-tblWeekly[[#This Row],[Unfollows]]</f>
        <v>1121</v>
      </c>
      <c r="L12"/>
    </row>
    <row r="13" spans="1:12">
      <c r="A13" s="2">
        <v>45467</v>
      </c>
      <c r="B13" s="1" t="s">
        <v>12</v>
      </c>
      <c r="C13">
        <v>844</v>
      </c>
      <c r="D13">
        <v>144</v>
      </c>
      <c r="E13">
        <v>126015</v>
      </c>
      <c r="F13">
        <v>9.65</v>
      </c>
      <c r="G13">
        <v>22456</v>
      </c>
      <c r="H13" s="8">
        <f t="shared" si="0"/>
        <v>5.5987906612171767E-3</v>
      </c>
      <c r="I13" s="6">
        <f t="shared" si="1"/>
        <v>4.2972924830780195E-4</v>
      </c>
      <c r="J13" s="5">
        <f>tblWeekly[[#This Row],[New_Followers]]-tblWeekly[[#This Row],[Unfollows]]</f>
        <v>700</v>
      </c>
      <c r="L13"/>
    </row>
    <row r="14" spans="1:12">
      <c r="A14" s="2">
        <v>45474</v>
      </c>
      <c r="B14" s="1" t="s">
        <v>11</v>
      </c>
      <c r="C14">
        <v>786</v>
      </c>
      <c r="D14">
        <v>72</v>
      </c>
      <c r="E14">
        <v>178615</v>
      </c>
      <c r="F14">
        <v>5.43</v>
      </c>
      <c r="G14">
        <v>19328</v>
      </c>
      <c r="H14" s="8">
        <f t="shared" si="0"/>
        <v>4.0167194540861959E-3</v>
      </c>
      <c r="I14" s="6">
        <f t="shared" si="1"/>
        <v>2.8093956953642384E-4</v>
      </c>
      <c r="J14" s="5">
        <f>tblWeekly[[#This Row],[New_Followers]]-tblWeekly[[#This Row],[Unfollows]]</f>
        <v>714</v>
      </c>
      <c r="L14"/>
    </row>
    <row r="15" spans="1:12">
      <c r="A15" s="2">
        <v>45474</v>
      </c>
      <c r="B15" s="1" t="s">
        <v>17</v>
      </c>
      <c r="C15">
        <v>845</v>
      </c>
      <c r="D15">
        <v>250</v>
      </c>
      <c r="E15">
        <v>218228</v>
      </c>
      <c r="F15">
        <v>4.5199999999999996</v>
      </c>
      <c r="G15">
        <v>21107</v>
      </c>
      <c r="H15" s="8">
        <f t="shared" si="0"/>
        <v>2.7402559721461041E-3</v>
      </c>
      <c r="I15" s="6">
        <f t="shared" si="1"/>
        <v>2.1414696546169515E-4</v>
      </c>
      <c r="J15" s="5">
        <f>tblWeekly[[#This Row],[New_Followers]]-tblWeekly[[#This Row],[Unfollows]]</f>
        <v>595</v>
      </c>
      <c r="L15"/>
    </row>
    <row r="16" spans="1:12">
      <c r="A16" s="2">
        <v>45474</v>
      </c>
      <c r="B16" s="1" t="s">
        <v>12</v>
      </c>
      <c r="C16">
        <v>1218</v>
      </c>
      <c r="D16">
        <v>101</v>
      </c>
      <c r="E16">
        <v>300397</v>
      </c>
      <c r="F16">
        <v>4.33</v>
      </c>
      <c r="G16">
        <v>12277</v>
      </c>
      <c r="H16" s="8">
        <f t="shared" si="0"/>
        <v>3.7348116544847834E-3</v>
      </c>
      <c r="I16" s="6">
        <f t="shared" si="1"/>
        <v>3.5269202573918708E-4</v>
      </c>
      <c r="J16" s="5">
        <f>tblWeekly[[#This Row],[New_Followers]]-tblWeekly[[#This Row],[Unfollows]]</f>
        <v>1117</v>
      </c>
      <c r="L16"/>
    </row>
    <row r="17" spans="1:12">
      <c r="A17" s="2">
        <v>45481</v>
      </c>
      <c r="B17" s="1" t="s">
        <v>11</v>
      </c>
      <c r="C17">
        <v>797</v>
      </c>
      <c r="D17">
        <v>130</v>
      </c>
      <c r="E17">
        <v>340121</v>
      </c>
      <c r="F17">
        <v>8.52</v>
      </c>
      <c r="G17">
        <v>11684</v>
      </c>
      <c r="H17" s="8">
        <f t="shared" si="0"/>
        <v>1.9664262929179172E-3</v>
      </c>
      <c r="I17" s="6">
        <f t="shared" si="1"/>
        <v>7.2920232796987335E-4</v>
      </c>
      <c r="J17" s="5">
        <f>tblWeekly[[#This Row],[New_Followers]]-tblWeekly[[#This Row],[Unfollows]]</f>
        <v>667</v>
      </c>
      <c r="L17"/>
    </row>
    <row r="18" spans="1:12">
      <c r="A18" s="2">
        <v>45481</v>
      </c>
      <c r="B18" s="1" t="s">
        <v>17</v>
      </c>
      <c r="C18">
        <v>1471</v>
      </c>
      <c r="D18">
        <v>100</v>
      </c>
      <c r="E18">
        <v>76866</v>
      </c>
      <c r="F18">
        <v>8.5500000000000007</v>
      </c>
      <c r="G18">
        <v>14412</v>
      </c>
      <c r="H18" s="8">
        <f t="shared" si="0"/>
        <v>1.8208380370542534E-2</v>
      </c>
      <c r="I18" s="6">
        <f t="shared" si="1"/>
        <v>5.9325562031640306E-4</v>
      </c>
      <c r="J18" s="5">
        <f>tblWeekly[[#This Row],[New_Followers]]-tblWeekly[[#This Row],[Unfollows]]</f>
        <v>1371</v>
      </c>
      <c r="L18"/>
    </row>
    <row r="19" spans="1:12">
      <c r="A19" s="2">
        <v>45481</v>
      </c>
      <c r="B19" s="1" t="s">
        <v>12</v>
      </c>
      <c r="C19">
        <v>1253</v>
      </c>
      <c r="D19">
        <v>136</v>
      </c>
      <c r="E19">
        <v>193131</v>
      </c>
      <c r="F19">
        <v>7.99</v>
      </c>
      <c r="G19">
        <v>15924</v>
      </c>
      <c r="H19" s="8">
        <f t="shared" si="0"/>
        <v>5.8255363978679687E-3</v>
      </c>
      <c r="I19" s="6">
        <f t="shared" si="1"/>
        <v>5.017583521728209E-4</v>
      </c>
      <c r="J19" s="5">
        <f>tblWeekly[[#This Row],[New_Followers]]-tblWeekly[[#This Row],[Unfollows]]</f>
        <v>1117</v>
      </c>
      <c r="L19"/>
    </row>
    <row r="20" spans="1:12">
      <c r="A20" s="2">
        <v>45488</v>
      </c>
      <c r="B20" s="1" t="s">
        <v>11</v>
      </c>
      <c r="C20">
        <v>616</v>
      </c>
      <c r="D20">
        <v>257</v>
      </c>
      <c r="E20">
        <v>169665</v>
      </c>
      <c r="F20">
        <v>6.31</v>
      </c>
      <c r="G20">
        <v>12390</v>
      </c>
      <c r="H20" s="8">
        <f t="shared" si="0"/>
        <v>2.1268780510924688E-3</v>
      </c>
      <c r="I20" s="6">
        <f t="shared" si="1"/>
        <v>5.0928167877320419E-4</v>
      </c>
      <c r="J20" s="5">
        <f>tblWeekly[[#This Row],[New_Followers]]-tblWeekly[[#This Row],[Unfollows]]</f>
        <v>359</v>
      </c>
      <c r="L20"/>
    </row>
    <row r="21" spans="1:12">
      <c r="A21" s="2">
        <v>45488</v>
      </c>
      <c r="B21" s="1" t="s">
        <v>17</v>
      </c>
      <c r="C21">
        <v>1308</v>
      </c>
      <c r="D21">
        <v>210</v>
      </c>
      <c r="E21">
        <v>263729</v>
      </c>
      <c r="F21">
        <v>8.5299999999999994</v>
      </c>
      <c r="G21">
        <v>25742</v>
      </c>
      <c r="H21" s="8">
        <f t="shared" si="0"/>
        <v>4.1874673450007817E-3</v>
      </c>
      <c r="I21" s="6">
        <f t="shared" si="1"/>
        <v>3.3136508429803434E-4</v>
      </c>
      <c r="J21" s="5">
        <f>tblWeekly[[#This Row],[New_Followers]]-tblWeekly[[#This Row],[Unfollows]]</f>
        <v>1098</v>
      </c>
      <c r="L21"/>
    </row>
    <row r="22" spans="1:12">
      <c r="A22" s="2">
        <v>45488</v>
      </c>
      <c r="B22" s="1" t="s">
        <v>12</v>
      </c>
      <c r="C22">
        <v>981</v>
      </c>
      <c r="D22">
        <v>69</v>
      </c>
      <c r="E22">
        <v>206921</v>
      </c>
      <c r="F22">
        <v>8.42</v>
      </c>
      <c r="G22">
        <v>10495</v>
      </c>
      <c r="H22" s="8">
        <f t="shared" si="0"/>
        <v>4.4299585662866551E-3</v>
      </c>
      <c r="I22" s="6">
        <f t="shared" si="1"/>
        <v>8.0228680323963793E-4</v>
      </c>
      <c r="J22" s="5">
        <f>tblWeekly[[#This Row],[New_Followers]]-tblWeekly[[#This Row],[Unfollows]]</f>
        <v>912</v>
      </c>
      <c r="L22"/>
    </row>
    <row r="23" spans="1:12">
      <c r="A23" s="2">
        <v>45495</v>
      </c>
      <c r="B23" s="1" t="s">
        <v>11</v>
      </c>
      <c r="C23">
        <v>866</v>
      </c>
      <c r="D23">
        <v>74</v>
      </c>
      <c r="E23">
        <v>204121</v>
      </c>
      <c r="F23">
        <v>9.34</v>
      </c>
      <c r="G23">
        <v>7797</v>
      </c>
      <c r="H23" s="8">
        <f t="shared" si="0"/>
        <v>3.8980022738346596E-3</v>
      </c>
      <c r="I23" s="6">
        <f t="shared" si="1"/>
        <v>1.197896626907785E-3</v>
      </c>
      <c r="J23" s="5">
        <f>tblWeekly[[#This Row],[New_Followers]]-tblWeekly[[#This Row],[Unfollows]]</f>
        <v>792</v>
      </c>
      <c r="L23"/>
    </row>
    <row r="24" spans="1:12">
      <c r="A24" s="2">
        <v>45495</v>
      </c>
      <c r="B24" s="1" t="s">
        <v>17</v>
      </c>
      <c r="C24">
        <v>547</v>
      </c>
      <c r="D24">
        <v>183</v>
      </c>
      <c r="E24">
        <v>266350</v>
      </c>
      <c r="F24">
        <v>5.65</v>
      </c>
      <c r="G24">
        <v>15595</v>
      </c>
      <c r="H24" s="8">
        <f t="shared" si="0"/>
        <v>1.3703787365409231E-3</v>
      </c>
      <c r="I24" s="6">
        <f t="shared" si="1"/>
        <v>3.6229560756652774E-4</v>
      </c>
      <c r="J24" s="5">
        <f>tblWeekly[[#This Row],[New_Followers]]-tblWeekly[[#This Row],[Unfollows]]</f>
        <v>364</v>
      </c>
      <c r="L24"/>
    </row>
    <row r="25" spans="1:12">
      <c r="A25" s="2">
        <v>45495</v>
      </c>
      <c r="B25" s="1" t="s">
        <v>12</v>
      </c>
      <c r="C25">
        <v>1241</v>
      </c>
      <c r="D25">
        <v>116</v>
      </c>
      <c r="E25">
        <v>380606</v>
      </c>
      <c r="F25">
        <v>4.2</v>
      </c>
      <c r="G25">
        <v>24617</v>
      </c>
      <c r="H25" s="8">
        <f t="shared" si="0"/>
        <v>2.9663888368855291E-3</v>
      </c>
      <c r="I25" s="6">
        <f t="shared" si="1"/>
        <v>1.7061380346914735E-4</v>
      </c>
      <c r="J25" s="5">
        <f>tblWeekly[[#This Row],[New_Followers]]-tblWeekly[[#This Row],[Unfollows]]</f>
        <v>1125</v>
      </c>
      <c r="L25"/>
    </row>
    <row r="26" spans="1:12">
      <c r="A26" s="2">
        <v>45502</v>
      </c>
      <c r="B26" s="1" t="s">
        <v>11</v>
      </c>
      <c r="C26">
        <v>973</v>
      </c>
      <c r="D26">
        <v>104</v>
      </c>
      <c r="E26">
        <v>376358</v>
      </c>
      <c r="F26">
        <v>3.87</v>
      </c>
      <c r="G26">
        <v>9847</v>
      </c>
      <c r="H26" s="8">
        <f t="shared" si="0"/>
        <v>2.3155981784316287E-3</v>
      </c>
      <c r="I26" s="6">
        <f t="shared" si="1"/>
        <v>3.9301310043668122E-4</v>
      </c>
      <c r="J26" s="5">
        <f>tblWeekly[[#This Row],[New_Followers]]-tblWeekly[[#This Row],[Unfollows]]</f>
        <v>869</v>
      </c>
      <c r="L26"/>
    </row>
    <row r="27" spans="1:12">
      <c r="A27" s="2">
        <v>45502</v>
      </c>
      <c r="B27" s="1" t="s">
        <v>17</v>
      </c>
      <c r="C27">
        <v>611</v>
      </c>
      <c r="D27">
        <v>197</v>
      </c>
      <c r="E27">
        <v>79423</v>
      </c>
      <c r="F27">
        <v>5.82</v>
      </c>
      <c r="G27">
        <v>13644</v>
      </c>
      <c r="H27" s="8">
        <f t="shared" si="0"/>
        <v>5.2661705781339441E-3</v>
      </c>
      <c r="I27" s="6">
        <f t="shared" si="1"/>
        <v>4.2656112576956907E-4</v>
      </c>
      <c r="J27" s="5">
        <f>tblWeekly[[#This Row],[New_Followers]]-tblWeekly[[#This Row],[Unfollows]]</f>
        <v>414</v>
      </c>
      <c r="L27"/>
    </row>
    <row r="28" spans="1:12">
      <c r="A28" s="2">
        <v>45502</v>
      </c>
      <c r="B28" s="1" t="s">
        <v>12</v>
      </c>
      <c r="C28">
        <v>983</v>
      </c>
      <c r="D28">
        <v>134</v>
      </c>
      <c r="E28">
        <v>352178</v>
      </c>
      <c r="F28">
        <v>3.55</v>
      </c>
      <c r="G28">
        <v>11421</v>
      </c>
      <c r="H28" s="8">
        <f t="shared" si="0"/>
        <v>2.4183831299973511E-3</v>
      </c>
      <c r="I28" s="6">
        <f t="shared" si="1"/>
        <v>3.1083092548813589E-4</v>
      </c>
      <c r="J28" s="5">
        <f>tblWeekly[[#This Row],[New_Followers]]-tblWeekly[[#This Row],[Unfollows]]</f>
        <v>849</v>
      </c>
      <c r="L28"/>
    </row>
    <row r="29" spans="1:12">
      <c r="A29" s="2">
        <v>45509</v>
      </c>
      <c r="B29" s="1" t="s">
        <v>11</v>
      </c>
      <c r="C29">
        <v>1449</v>
      </c>
      <c r="D29">
        <v>96</v>
      </c>
      <c r="E29">
        <v>200636</v>
      </c>
      <c r="F29">
        <v>9.92</v>
      </c>
      <c r="G29">
        <v>15613</v>
      </c>
      <c r="H29" s="8">
        <f t="shared" si="0"/>
        <v>6.7958873078140143E-3</v>
      </c>
      <c r="I29" s="6">
        <f t="shared" si="1"/>
        <v>6.353679625952732E-4</v>
      </c>
      <c r="J29" s="5">
        <f>tblWeekly[[#This Row],[New_Followers]]-tblWeekly[[#This Row],[Unfollows]]</f>
        <v>1353</v>
      </c>
      <c r="L29"/>
    </row>
    <row r="30" spans="1:12">
      <c r="A30" s="2">
        <v>45509</v>
      </c>
      <c r="B30" s="1" t="s">
        <v>17</v>
      </c>
      <c r="C30">
        <v>752</v>
      </c>
      <c r="D30">
        <v>170</v>
      </c>
      <c r="E30">
        <v>132756</v>
      </c>
      <c r="F30">
        <v>8.17</v>
      </c>
      <c r="G30">
        <v>23900</v>
      </c>
      <c r="H30" s="8">
        <f t="shared" si="0"/>
        <v>4.4146426566743025E-3</v>
      </c>
      <c r="I30" s="6">
        <f t="shared" si="1"/>
        <v>3.418410041841004E-4</v>
      </c>
      <c r="J30" s="5">
        <f>tblWeekly[[#This Row],[New_Followers]]-tblWeekly[[#This Row],[Unfollows]]</f>
        <v>582</v>
      </c>
      <c r="L30"/>
    </row>
    <row r="31" spans="1:12">
      <c r="A31" s="2">
        <v>45509</v>
      </c>
      <c r="B31" s="1" t="s">
        <v>12</v>
      </c>
      <c r="C31">
        <v>937</v>
      </c>
      <c r="D31">
        <v>179</v>
      </c>
      <c r="E31">
        <v>318098</v>
      </c>
      <c r="F31">
        <v>5.3</v>
      </c>
      <c r="G31">
        <v>5836</v>
      </c>
      <c r="H31" s="8">
        <f t="shared" si="0"/>
        <v>2.3913029761942319E-3</v>
      </c>
      <c r="I31" s="6">
        <f t="shared" si="1"/>
        <v>9.0815627141877994E-4</v>
      </c>
      <c r="J31" s="5">
        <f>tblWeekly[[#This Row],[New_Followers]]-tblWeekly[[#This Row],[Unfollows]]</f>
        <v>758</v>
      </c>
      <c r="L31"/>
    </row>
    <row r="32" spans="1:12">
      <c r="A32" s="2">
        <v>45516</v>
      </c>
      <c r="B32" s="1" t="s">
        <v>11</v>
      </c>
      <c r="C32">
        <v>1060</v>
      </c>
      <c r="D32">
        <v>83</v>
      </c>
      <c r="E32">
        <v>68724</v>
      </c>
      <c r="F32">
        <v>5.98</v>
      </c>
      <c r="G32">
        <v>5624</v>
      </c>
      <c r="H32" s="8">
        <f t="shared" si="0"/>
        <v>1.4456726002870629E-2</v>
      </c>
      <c r="I32" s="6">
        <f t="shared" si="1"/>
        <v>1.0633001422475107E-3</v>
      </c>
      <c r="J32" s="5">
        <f>tblWeekly[[#This Row],[New_Followers]]-tblWeekly[[#This Row],[Unfollows]]</f>
        <v>977</v>
      </c>
      <c r="L32"/>
    </row>
    <row r="33" spans="1:12">
      <c r="A33" s="2">
        <v>45516</v>
      </c>
      <c r="B33" s="1" t="s">
        <v>17</v>
      </c>
      <c r="C33">
        <v>1456</v>
      </c>
      <c r="D33">
        <v>265</v>
      </c>
      <c r="E33">
        <v>115505</v>
      </c>
      <c r="F33">
        <v>7.49</v>
      </c>
      <c r="G33">
        <v>10311</v>
      </c>
      <c r="H33" s="8">
        <f t="shared" si="0"/>
        <v>1.0467201012444633E-2</v>
      </c>
      <c r="I33" s="6">
        <f t="shared" si="1"/>
        <v>7.26408689748812E-4</v>
      </c>
      <c r="J33" s="5">
        <f>tblWeekly[[#This Row],[New_Followers]]-tblWeekly[[#This Row],[Unfollows]]</f>
        <v>1191</v>
      </c>
      <c r="L33"/>
    </row>
    <row r="34" spans="1:12">
      <c r="A34" s="2">
        <v>45516</v>
      </c>
      <c r="B34" s="1" t="s">
        <v>12</v>
      </c>
      <c r="C34">
        <v>1109</v>
      </c>
      <c r="D34">
        <v>205</v>
      </c>
      <c r="E34">
        <v>276722</v>
      </c>
      <c r="F34">
        <v>9.3800000000000008</v>
      </c>
      <c r="G34">
        <v>8274</v>
      </c>
      <c r="H34" s="8">
        <f t="shared" ref="H34:H65" si="2">(C34-D34)/(E34-C34-D34)</f>
        <v>3.2824028350665196E-3</v>
      </c>
      <c r="I34" s="6">
        <f t="shared" ref="I34:I65" si="3">F34/G34</f>
        <v>1.1336717428087988E-3</v>
      </c>
      <c r="J34" s="5">
        <f>tblWeekly[[#This Row],[New_Followers]]-tblWeekly[[#This Row],[Unfollows]]</f>
        <v>904</v>
      </c>
      <c r="L34"/>
    </row>
    <row r="35" spans="1:12">
      <c r="A35" s="2">
        <v>45523</v>
      </c>
      <c r="B35" s="1" t="s">
        <v>11</v>
      </c>
      <c r="C35">
        <v>1002</v>
      </c>
      <c r="D35">
        <v>93</v>
      </c>
      <c r="E35">
        <v>353538</v>
      </c>
      <c r="F35">
        <v>5.84</v>
      </c>
      <c r="G35">
        <v>6031</v>
      </c>
      <c r="H35" s="8">
        <f t="shared" si="2"/>
        <v>2.5791404567547093E-3</v>
      </c>
      <c r="I35" s="6">
        <f t="shared" si="3"/>
        <v>9.683302934836677E-4</v>
      </c>
      <c r="J35" s="5">
        <f>tblWeekly[[#This Row],[New_Followers]]-tblWeekly[[#This Row],[Unfollows]]</f>
        <v>909</v>
      </c>
      <c r="L35"/>
    </row>
    <row r="36" spans="1:12">
      <c r="A36" s="2">
        <v>45523</v>
      </c>
      <c r="B36" s="1" t="s">
        <v>17</v>
      </c>
      <c r="C36">
        <v>571</v>
      </c>
      <c r="D36">
        <v>189</v>
      </c>
      <c r="E36">
        <v>61445</v>
      </c>
      <c r="F36">
        <v>5.41</v>
      </c>
      <c r="G36">
        <v>27829</v>
      </c>
      <c r="H36" s="8">
        <f t="shared" si="2"/>
        <v>6.2948010216692758E-3</v>
      </c>
      <c r="I36" s="6">
        <f t="shared" si="3"/>
        <v>1.9440152359049913E-4</v>
      </c>
      <c r="J36" s="5">
        <f>tblWeekly[[#This Row],[New_Followers]]-tblWeekly[[#This Row],[Unfollows]]</f>
        <v>382</v>
      </c>
      <c r="L36"/>
    </row>
    <row r="37" spans="1:12">
      <c r="A37" s="2">
        <v>45523</v>
      </c>
      <c r="B37" s="1" t="s">
        <v>12</v>
      </c>
      <c r="C37">
        <v>1240</v>
      </c>
      <c r="D37">
        <v>231</v>
      </c>
      <c r="E37">
        <v>165035</v>
      </c>
      <c r="F37">
        <v>6.05</v>
      </c>
      <c r="G37">
        <v>18267</v>
      </c>
      <c r="H37" s="8">
        <f t="shared" si="2"/>
        <v>6.1688391088503582E-3</v>
      </c>
      <c r="I37" s="6">
        <f t="shared" si="3"/>
        <v>3.3119833579679201E-4</v>
      </c>
      <c r="J37" s="5">
        <f>tblWeekly[[#This Row],[New_Followers]]-tblWeekly[[#This Row],[Unfollows]]</f>
        <v>1009</v>
      </c>
      <c r="L37"/>
    </row>
    <row r="38" spans="1:12">
      <c r="A38" s="2">
        <v>45530</v>
      </c>
      <c r="B38" s="1" t="s">
        <v>11</v>
      </c>
      <c r="C38">
        <v>1154</v>
      </c>
      <c r="D38">
        <v>132</v>
      </c>
      <c r="E38">
        <v>194595</v>
      </c>
      <c r="F38">
        <v>7.54</v>
      </c>
      <c r="G38">
        <v>26624</v>
      </c>
      <c r="H38" s="8">
        <f t="shared" si="2"/>
        <v>5.2868723132394246E-3</v>
      </c>
      <c r="I38" s="6">
        <f t="shared" si="3"/>
        <v>2.8320312499999998E-4</v>
      </c>
      <c r="J38" s="5">
        <f>tblWeekly[[#This Row],[New_Followers]]-tblWeekly[[#This Row],[Unfollows]]</f>
        <v>1022</v>
      </c>
      <c r="L38"/>
    </row>
    <row r="39" spans="1:12">
      <c r="A39" s="2">
        <v>45530</v>
      </c>
      <c r="B39" s="1" t="s">
        <v>17</v>
      </c>
      <c r="C39">
        <v>537</v>
      </c>
      <c r="D39">
        <v>275</v>
      </c>
      <c r="E39">
        <v>236238</v>
      </c>
      <c r="F39">
        <v>5.87</v>
      </c>
      <c r="G39">
        <v>26644</v>
      </c>
      <c r="H39" s="8">
        <f t="shared" si="2"/>
        <v>1.1128762328714756E-3</v>
      </c>
      <c r="I39" s="6">
        <f t="shared" si="3"/>
        <v>2.2031226542561176E-4</v>
      </c>
      <c r="J39" s="5">
        <f>tblWeekly[[#This Row],[New_Followers]]-tblWeekly[[#This Row],[Unfollows]]</f>
        <v>262</v>
      </c>
      <c r="L39"/>
    </row>
    <row r="40" spans="1:12">
      <c r="A40" s="2">
        <v>45530</v>
      </c>
      <c r="B40" s="1" t="s">
        <v>12</v>
      </c>
      <c r="C40">
        <v>1456</v>
      </c>
      <c r="D40">
        <v>290</v>
      </c>
      <c r="E40">
        <v>271044</v>
      </c>
      <c r="F40">
        <v>7.17</v>
      </c>
      <c r="G40">
        <v>13051</v>
      </c>
      <c r="H40" s="8">
        <f t="shared" si="2"/>
        <v>4.329775935951994E-3</v>
      </c>
      <c r="I40" s="6">
        <f t="shared" si="3"/>
        <v>5.4938318902766068E-4</v>
      </c>
      <c r="J40" s="5">
        <f>tblWeekly[[#This Row],[New_Followers]]-tblWeekly[[#This Row],[Unfollows]]</f>
        <v>1166</v>
      </c>
      <c r="L40"/>
    </row>
    <row r="41" spans="1:12">
      <c r="A41" s="2">
        <v>45537</v>
      </c>
      <c r="B41" s="1" t="s">
        <v>11</v>
      </c>
      <c r="C41">
        <v>721</v>
      </c>
      <c r="D41">
        <v>206</v>
      </c>
      <c r="E41">
        <v>334887</v>
      </c>
      <c r="F41">
        <v>6.05</v>
      </c>
      <c r="G41">
        <v>14217</v>
      </c>
      <c r="H41" s="8">
        <f t="shared" si="2"/>
        <v>1.5421008504012458E-3</v>
      </c>
      <c r="I41" s="6">
        <f t="shared" si="3"/>
        <v>4.2554688049518182E-4</v>
      </c>
      <c r="J41" s="5">
        <f>tblWeekly[[#This Row],[New_Followers]]-tblWeekly[[#This Row],[Unfollows]]</f>
        <v>515</v>
      </c>
      <c r="L41"/>
    </row>
    <row r="42" spans="1:12">
      <c r="A42" s="2">
        <v>45537</v>
      </c>
      <c r="B42" s="1" t="s">
        <v>17</v>
      </c>
      <c r="C42">
        <v>1098</v>
      </c>
      <c r="D42">
        <v>142</v>
      </c>
      <c r="E42">
        <v>359150</v>
      </c>
      <c r="F42">
        <v>7.51</v>
      </c>
      <c r="G42">
        <v>16385</v>
      </c>
      <c r="H42" s="8">
        <f t="shared" si="2"/>
        <v>2.6710625576262187E-3</v>
      </c>
      <c r="I42" s="6">
        <f t="shared" si="3"/>
        <v>4.5834604821483061E-4</v>
      </c>
      <c r="J42" s="5">
        <f>tblWeekly[[#This Row],[New_Followers]]-tblWeekly[[#This Row],[Unfollows]]</f>
        <v>956</v>
      </c>
      <c r="L42"/>
    </row>
    <row r="43" spans="1:12">
      <c r="A43" s="2">
        <v>45537</v>
      </c>
      <c r="B43" s="1" t="s">
        <v>12</v>
      </c>
      <c r="C43">
        <v>1096</v>
      </c>
      <c r="D43">
        <v>65</v>
      </c>
      <c r="E43">
        <v>358295</v>
      </c>
      <c r="F43">
        <v>7.66</v>
      </c>
      <c r="G43">
        <v>24548</v>
      </c>
      <c r="H43" s="8">
        <f t="shared" si="2"/>
        <v>2.8868715944155416E-3</v>
      </c>
      <c r="I43" s="6">
        <f t="shared" si="3"/>
        <v>3.1204171419260224E-4</v>
      </c>
      <c r="J43" s="5">
        <f>tblWeekly[[#This Row],[New_Followers]]-tblWeekly[[#This Row],[Unfollows]]</f>
        <v>1031</v>
      </c>
      <c r="L43"/>
    </row>
    <row r="44" spans="1:12">
      <c r="A44" s="2">
        <v>45544</v>
      </c>
      <c r="B44" s="1" t="s">
        <v>11</v>
      </c>
      <c r="C44">
        <v>912</v>
      </c>
      <c r="D44">
        <v>275</v>
      </c>
      <c r="E44">
        <v>368454</v>
      </c>
      <c r="F44">
        <v>6.03</v>
      </c>
      <c r="G44">
        <v>9195</v>
      </c>
      <c r="H44" s="8">
        <f t="shared" si="2"/>
        <v>1.7344329874451013E-3</v>
      </c>
      <c r="I44" s="6">
        <f t="shared" si="3"/>
        <v>6.5579119086460035E-4</v>
      </c>
      <c r="J44" s="5">
        <f>tblWeekly[[#This Row],[New_Followers]]-tblWeekly[[#This Row],[Unfollows]]</f>
        <v>637</v>
      </c>
      <c r="L44"/>
    </row>
    <row r="45" spans="1:12">
      <c r="A45" s="2">
        <v>45544</v>
      </c>
      <c r="B45" s="1" t="s">
        <v>17</v>
      </c>
      <c r="C45">
        <v>1430</v>
      </c>
      <c r="D45">
        <v>162</v>
      </c>
      <c r="E45">
        <v>269082</v>
      </c>
      <c r="F45">
        <v>3.4</v>
      </c>
      <c r="G45">
        <v>18071</v>
      </c>
      <c r="H45" s="8">
        <f t="shared" si="2"/>
        <v>4.7403641257617105E-3</v>
      </c>
      <c r="I45" s="6">
        <f t="shared" si="3"/>
        <v>1.8814675446848542E-4</v>
      </c>
      <c r="J45" s="5">
        <f>tblWeekly[[#This Row],[New_Followers]]-tblWeekly[[#This Row],[Unfollows]]</f>
        <v>1268</v>
      </c>
      <c r="L45"/>
    </row>
    <row r="46" spans="1:12">
      <c r="A46" s="2">
        <v>45544</v>
      </c>
      <c r="B46" s="1" t="s">
        <v>12</v>
      </c>
      <c r="C46">
        <v>854</v>
      </c>
      <c r="D46">
        <v>129</v>
      </c>
      <c r="E46">
        <v>310903</v>
      </c>
      <c r="F46">
        <v>7.83</v>
      </c>
      <c r="G46">
        <v>16875</v>
      </c>
      <c r="H46" s="8">
        <f t="shared" si="2"/>
        <v>2.3393133711925658E-3</v>
      </c>
      <c r="I46" s="6">
        <f t="shared" si="3"/>
        <v>4.64E-4</v>
      </c>
      <c r="J46" s="5">
        <f>tblWeekly[[#This Row],[New_Followers]]-tblWeekly[[#This Row],[Unfollows]]</f>
        <v>725</v>
      </c>
      <c r="L46"/>
    </row>
    <row r="47" spans="1:12">
      <c r="A47" s="2">
        <v>45551</v>
      </c>
      <c r="B47" s="1" t="s">
        <v>11</v>
      </c>
      <c r="C47">
        <v>681</v>
      </c>
      <c r="D47">
        <v>210</v>
      </c>
      <c r="E47">
        <v>248581</v>
      </c>
      <c r="F47">
        <v>8.76</v>
      </c>
      <c r="G47">
        <v>9567</v>
      </c>
      <c r="H47" s="8">
        <f t="shared" si="2"/>
        <v>1.901570511526505E-3</v>
      </c>
      <c r="I47" s="6">
        <f t="shared" si="3"/>
        <v>9.1564753841329573E-4</v>
      </c>
      <c r="J47" s="5">
        <f>tblWeekly[[#This Row],[New_Followers]]-tblWeekly[[#This Row],[Unfollows]]</f>
        <v>471</v>
      </c>
      <c r="L47"/>
    </row>
    <row r="48" spans="1:12">
      <c r="A48" s="2">
        <v>45551</v>
      </c>
      <c r="B48" s="1" t="s">
        <v>17</v>
      </c>
      <c r="C48">
        <v>1373</v>
      </c>
      <c r="D48">
        <v>82</v>
      </c>
      <c r="E48">
        <v>371015</v>
      </c>
      <c r="F48">
        <v>9.52</v>
      </c>
      <c r="G48">
        <v>20306</v>
      </c>
      <c r="H48" s="8">
        <f t="shared" si="2"/>
        <v>3.4933434354367356E-3</v>
      </c>
      <c r="I48" s="6">
        <f t="shared" si="3"/>
        <v>4.6882694770018714E-4</v>
      </c>
      <c r="J48" s="5">
        <f>tblWeekly[[#This Row],[New_Followers]]-tblWeekly[[#This Row],[Unfollows]]</f>
        <v>1291</v>
      </c>
      <c r="L48"/>
    </row>
    <row r="49" spans="1:12">
      <c r="A49" s="2">
        <v>45551</v>
      </c>
      <c r="B49" s="1" t="s">
        <v>12</v>
      </c>
      <c r="C49">
        <v>685</v>
      </c>
      <c r="D49">
        <v>285</v>
      </c>
      <c r="E49">
        <v>177452</v>
      </c>
      <c r="F49">
        <v>3.36</v>
      </c>
      <c r="G49">
        <v>21134</v>
      </c>
      <c r="H49" s="8">
        <f t="shared" si="2"/>
        <v>2.2665200983669723E-3</v>
      </c>
      <c r="I49" s="6">
        <f t="shared" si="3"/>
        <v>1.5898552096148386E-4</v>
      </c>
      <c r="J49" s="5">
        <f>tblWeekly[[#This Row],[New_Followers]]-tblWeekly[[#This Row],[Unfollows]]</f>
        <v>400</v>
      </c>
      <c r="L49"/>
    </row>
    <row r="50" spans="1:12">
      <c r="A50" s="2">
        <v>45558</v>
      </c>
      <c r="B50" s="1" t="s">
        <v>11</v>
      </c>
      <c r="C50">
        <v>1290</v>
      </c>
      <c r="D50">
        <v>177</v>
      </c>
      <c r="E50">
        <v>80745</v>
      </c>
      <c r="F50">
        <v>9.2200000000000006</v>
      </c>
      <c r="G50">
        <v>26872</v>
      </c>
      <c r="H50" s="8">
        <f t="shared" si="2"/>
        <v>1.4039203814425187E-2</v>
      </c>
      <c r="I50" s="6">
        <f t="shared" si="3"/>
        <v>3.4310806787734449E-4</v>
      </c>
      <c r="J50" s="5">
        <f>tblWeekly[[#This Row],[New_Followers]]-tblWeekly[[#This Row],[Unfollows]]</f>
        <v>1113</v>
      </c>
      <c r="L50"/>
    </row>
    <row r="51" spans="1:12">
      <c r="A51" s="2">
        <v>45558</v>
      </c>
      <c r="B51" s="1" t="s">
        <v>17</v>
      </c>
      <c r="C51">
        <v>1437</v>
      </c>
      <c r="D51">
        <v>239</v>
      </c>
      <c r="E51">
        <v>362441</v>
      </c>
      <c r="F51">
        <v>5.57</v>
      </c>
      <c r="G51">
        <v>10253</v>
      </c>
      <c r="H51" s="8">
        <f t="shared" si="2"/>
        <v>3.3207212451318727E-3</v>
      </c>
      <c r="I51" s="6">
        <f t="shared" si="3"/>
        <v>5.4325563249780552E-4</v>
      </c>
      <c r="J51" s="5">
        <f>tblWeekly[[#This Row],[New_Followers]]-tblWeekly[[#This Row],[Unfollows]]</f>
        <v>1198</v>
      </c>
      <c r="L51"/>
    </row>
    <row r="52" spans="1:12">
      <c r="A52" s="2">
        <v>45558</v>
      </c>
      <c r="B52" s="1" t="s">
        <v>12</v>
      </c>
      <c r="C52">
        <v>769</v>
      </c>
      <c r="D52">
        <v>295</v>
      </c>
      <c r="E52">
        <v>344771</v>
      </c>
      <c r="F52">
        <v>8.06</v>
      </c>
      <c r="G52">
        <v>23963</v>
      </c>
      <c r="H52" s="8">
        <f t="shared" si="2"/>
        <v>1.3790816014803307E-3</v>
      </c>
      <c r="I52" s="6">
        <f t="shared" si="3"/>
        <v>3.3635187580853819E-4</v>
      </c>
      <c r="J52" s="5">
        <f>tblWeekly[[#This Row],[New_Followers]]-tblWeekly[[#This Row],[Unfollows]]</f>
        <v>474</v>
      </c>
      <c r="L52"/>
    </row>
    <row r="53" spans="1:12">
      <c r="A53" s="2">
        <v>45565</v>
      </c>
      <c r="B53" s="1" t="s">
        <v>11</v>
      </c>
      <c r="C53">
        <v>1416</v>
      </c>
      <c r="D53">
        <v>284</v>
      </c>
      <c r="E53">
        <v>374952</v>
      </c>
      <c r="F53">
        <v>3.45</v>
      </c>
      <c r="G53">
        <v>11335</v>
      </c>
      <c r="H53" s="8">
        <f t="shared" si="2"/>
        <v>3.0328035750645677E-3</v>
      </c>
      <c r="I53" s="6">
        <f t="shared" si="3"/>
        <v>3.0436700485222761E-4</v>
      </c>
      <c r="J53" s="5">
        <f>tblWeekly[[#This Row],[New_Followers]]-tblWeekly[[#This Row],[Unfollows]]</f>
        <v>1132</v>
      </c>
      <c r="L53"/>
    </row>
    <row r="54" spans="1:12">
      <c r="A54" s="2">
        <v>45565</v>
      </c>
      <c r="B54" s="1" t="s">
        <v>17</v>
      </c>
      <c r="C54">
        <v>998</v>
      </c>
      <c r="D54">
        <v>154</v>
      </c>
      <c r="E54">
        <v>179781</v>
      </c>
      <c r="F54">
        <v>9.58</v>
      </c>
      <c r="G54">
        <v>12115</v>
      </c>
      <c r="H54" s="8">
        <f t="shared" si="2"/>
        <v>4.7248766997519996E-3</v>
      </c>
      <c r="I54" s="6">
        <f t="shared" si="3"/>
        <v>7.9075526207181182E-4</v>
      </c>
      <c r="J54" s="5">
        <f>tblWeekly[[#This Row],[New_Followers]]-tblWeekly[[#This Row],[Unfollows]]</f>
        <v>844</v>
      </c>
      <c r="L54"/>
    </row>
    <row r="55" spans="1:12">
      <c r="A55" s="2">
        <v>45565</v>
      </c>
      <c r="B55" s="1" t="s">
        <v>12</v>
      </c>
      <c r="C55">
        <v>1421</v>
      </c>
      <c r="D55">
        <v>246</v>
      </c>
      <c r="E55">
        <v>358581</v>
      </c>
      <c r="F55">
        <v>8.8800000000000008</v>
      </c>
      <c r="G55">
        <v>24358</v>
      </c>
      <c r="H55" s="8">
        <f t="shared" si="2"/>
        <v>3.2921095838213126E-3</v>
      </c>
      <c r="I55" s="6">
        <f t="shared" si="3"/>
        <v>3.6456195089908864E-4</v>
      </c>
      <c r="J55" s="5">
        <f>tblWeekly[[#This Row],[New_Followers]]-tblWeekly[[#This Row],[Unfollows]]</f>
        <v>1175</v>
      </c>
      <c r="L55"/>
    </row>
    <row r="56" spans="1:12">
      <c r="A56" s="2">
        <v>45572</v>
      </c>
      <c r="B56" s="1" t="s">
        <v>11</v>
      </c>
      <c r="C56">
        <v>764</v>
      </c>
      <c r="D56">
        <v>205</v>
      </c>
      <c r="E56">
        <v>319294</v>
      </c>
      <c r="F56">
        <v>6.23</v>
      </c>
      <c r="G56">
        <v>12181</v>
      </c>
      <c r="H56" s="8">
        <f t="shared" si="2"/>
        <v>1.756066912746407E-3</v>
      </c>
      <c r="I56" s="6">
        <f t="shared" si="3"/>
        <v>5.114522617190707E-4</v>
      </c>
      <c r="J56" s="5">
        <f>tblWeekly[[#This Row],[New_Followers]]-tblWeekly[[#This Row],[Unfollows]]</f>
        <v>559</v>
      </c>
      <c r="L56"/>
    </row>
    <row r="57" spans="1:12">
      <c r="A57" s="2">
        <v>45572</v>
      </c>
      <c r="B57" s="1" t="s">
        <v>17</v>
      </c>
      <c r="C57">
        <v>678</v>
      </c>
      <c r="D57">
        <v>124</v>
      </c>
      <c r="E57">
        <v>192022</v>
      </c>
      <c r="F57">
        <v>8.4499999999999993</v>
      </c>
      <c r="G57">
        <v>17729</v>
      </c>
      <c r="H57" s="8">
        <f t="shared" si="2"/>
        <v>2.8971864867691666E-3</v>
      </c>
      <c r="I57" s="6">
        <f t="shared" si="3"/>
        <v>4.7662022674713742E-4</v>
      </c>
      <c r="J57" s="5">
        <f>tblWeekly[[#This Row],[New_Followers]]-tblWeekly[[#This Row],[Unfollows]]</f>
        <v>554</v>
      </c>
      <c r="L57"/>
    </row>
    <row r="58" spans="1:12">
      <c r="A58" s="2">
        <v>45572</v>
      </c>
      <c r="B58" s="1" t="s">
        <v>12</v>
      </c>
      <c r="C58">
        <v>1328</v>
      </c>
      <c r="D58">
        <v>103</v>
      </c>
      <c r="E58">
        <v>151462</v>
      </c>
      <c r="F58">
        <v>8.4</v>
      </c>
      <c r="G58">
        <v>10881</v>
      </c>
      <c r="H58" s="8">
        <f t="shared" si="2"/>
        <v>8.1649792376242251E-3</v>
      </c>
      <c r="I58" s="6">
        <f t="shared" si="3"/>
        <v>7.7198786876206231E-4</v>
      </c>
      <c r="J58" s="5">
        <f>tblWeekly[[#This Row],[New_Followers]]-tblWeekly[[#This Row],[Unfollows]]</f>
        <v>1225</v>
      </c>
      <c r="L58"/>
    </row>
    <row r="59" spans="1:12">
      <c r="A59" s="2">
        <v>45579</v>
      </c>
      <c r="B59" s="1" t="s">
        <v>11</v>
      </c>
      <c r="C59">
        <v>1161</v>
      </c>
      <c r="D59">
        <v>269</v>
      </c>
      <c r="E59">
        <v>188193</v>
      </c>
      <c r="F59">
        <v>7.34</v>
      </c>
      <c r="G59">
        <v>18576</v>
      </c>
      <c r="H59" s="8">
        <f t="shared" si="2"/>
        <v>4.7761066164068904E-3</v>
      </c>
      <c r="I59" s="6">
        <f t="shared" si="3"/>
        <v>3.9513350559862187E-4</v>
      </c>
      <c r="J59" s="5">
        <f>tblWeekly[[#This Row],[New_Followers]]-tblWeekly[[#This Row],[Unfollows]]</f>
        <v>892</v>
      </c>
      <c r="L59"/>
    </row>
    <row r="60" spans="1:12">
      <c r="A60" s="2">
        <v>45579</v>
      </c>
      <c r="B60" s="1" t="s">
        <v>17</v>
      </c>
      <c r="C60">
        <v>588</v>
      </c>
      <c r="D60">
        <v>52</v>
      </c>
      <c r="E60">
        <v>292040</v>
      </c>
      <c r="F60">
        <v>8.14</v>
      </c>
      <c r="G60">
        <v>9383</v>
      </c>
      <c r="H60" s="8">
        <f t="shared" si="2"/>
        <v>1.8393960192175703E-3</v>
      </c>
      <c r="I60" s="6">
        <f t="shared" si="3"/>
        <v>8.6752637749120754E-4</v>
      </c>
      <c r="J60" s="5">
        <f>tblWeekly[[#This Row],[New_Followers]]-tblWeekly[[#This Row],[Unfollows]]</f>
        <v>536</v>
      </c>
      <c r="L60"/>
    </row>
    <row r="61" spans="1:12">
      <c r="A61" s="2">
        <v>45579</v>
      </c>
      <c r="B61" s="1" t="s">
        <v>12</v>
      </c>
      <c r="C61">
        <v>1457</v>
      </c>
      <c r="D61">
        <v>215</v>
      </c>
      <c r="E61">
        <v>325325</v>
      </c>
      <c r="F61">
        <v>9.58</v>
      </c>
      <c r="G61">
        <v>14178</v>
      </c>
      <c r="H61" s="8">
        <f t="shared" si="2"/>
        <v>3.8374431876114232E-3</v>
      </c>
      <c r="I61" s="6">
        <f t="shared" si="3"/>
        <v>6.756947383269855E-4</v>
      </c>
      <c r="J61" s="5">
        <f>tblWeekly[[#This Row],[New_Followers]]-tblWeekly[[#This Row],[Unfollows]]</f>
        <v>1242</v>
      </c>
      <c r="L61"/>
    </row>
    <row r="62" spans="1:12">
      <c r="A62" s="2">
        <v>45586</v>
      </c>
      <c r="B62" s="1" t="s">
        <v>11</v>
      </c>
      <c r="C62">
        <v>1190</v>
      </c>
      <c r="D62">
        <v>242</v>
      </c>
      <c r="E62">
        <v>86849</v>
      </c>
      <c r="F62">
        <v>8.06</v>
      </c>
      <c r="G62">
        <v>21254</v>
      </c>
      <c r="H62" s="8">
        <f t="shared" si="2"/>
        <v>1.1098493274172588E-2</v>
      </c>
      <c r="I62" s="6">
        <f t="shared" si="3"/>
        <v>3.7922273454408584E-4</v>
      </c>
      <c r="J62" s="5">
        <f>tblWeekly[[#This Row],[New_Followers]]-tblWeekly[[#This Row],[Unfollows]]</f>
        <v>948</v>
      </c>
      <c r="L62"/>
    </row>
    <row r="63" spans="1:12">
      <c r="A63" s="2">
        <v>45586</v>
      </c>
      <c r="B63" s="1" t="s">
        <v>17</v>
      </c>
      <c r="C63">
        <v>886</v>
      </c>
      <c r="D63">
        <v>124</v>
      </c>
      <c r="E63">
        <v>141161</v>
      </c>
      <c r="F63">
        <v>8.19</v>
      </c>
      <c r="G63">
        <v>14215</v>
      </c>
      <c r="H63" s="8">
        <f t="shared" si="2"/>
        <v>5.4369929575957361E-3</v>
      </c>
      <c r="I63" s="6">
        <f t="shared" si="3"/>
        <v>5.7615195216320788E-4</v>
      </c>
      <c r="J63" s="5">
        <f>tblWeekly[[#This Row],[New_Followers]]-tblWeekly[[#This Row],[Unfollows]]</f>
        <v>762</v>
      </c>
      <c r="L63"/>
    </row>
    <row r="64" spans="1:12">
      <c r="A64" s="2">
        <v>45586</v>
      </c>
      <c r="B64" s="1" t="s">
        <v>12</v>
      </c>
      <c r="C64">
        <v>1237</v>
      </c>
      <c r="D64">
        <v>155</v>
      </c>
      <c r="E64">
        <v>149916</v>
      </c>
      <c r="F64">
        <v>4.4800000000000004</v>
      </c>
      <c r="G64">
        <v>16921</v>
      </c>
      <c r="H64" s="8">
        <f t="shared" si="2"/>
        <v>7.285017909563438E-3</v>
      </c>
      <c r="I64" s="6">
        <f t="shared" si="3"/>
        <v>2.6475976597127831E-4</v>
      </c>
      <c r="J64" s="5">
        <f>tblWeekly[[#This Row],[New_Followers]]-tblWeekly[[#This Row],[Unfollows]]</f>
        <v>1082</v>
      </c>
      <c r="L64"/>
    </row>
    <row r="65" spans="1:12">
      <c r="A65" s="2">
        <v>45593</v>
      </c>
      <c r="B65" s="1" t="s">
        <v>11</v>
      </c>
      <c r="C65">
        <v>1435</v>
      </c>
      <c r="D65">
        <v>261</v>
      </c>
      <c r="E65">
        <v>308533</v>
      </c>
      <c r="F65">
        <v>4.5199999999999996</v>
      </c>
      <c r="G65">
        <v>25130</v>
      </c>
      <c r="H65" s="8">
        <f t="shared" si="2"/>
        <v>3.8261357007140597E-3</v>
      </c>
      <c r="I65" s="6">
        <f t="shared" si="3"/>
        <v>1.7986470354158375E-4</v>
      </c>
      <c r="J65" s="5">
        <f>tblWeekly[[#This Row],[New_Followers]]-tblWeekly[[#This Row],[Unfollows]]</f>
        <v>1174</v>
      </c>
      <c r="L65"/>
    </row>
    <row r="66" spans="1:12">
      <c r="A66" s="2">
        <v>45593</v>
      </c>
      <c r="B66" s="1" t="s">
        <v>17</v>
      </c>
      <c r="C66">
        <v>746</v>
      </c>
      <c r="D66">
        <v>282</v>
      </c>
      <c r="E66">
        <v>293894</v>
      </c>
      <c r="F66">
        <v>5.42</v>
      </c>
      <c r="G66">
        <v>25537</v>
      </c>
      <c r="H66" s="8">
        <f t="shared" ref="H66:H97" si="4">(C66-D66)/(E66-C66-D66)</f>
        <v>1.5843423272076649E-3</v>
      </c>
      <c r="I66" s="6">
        <f t="shared" ref="I66:I97" si="5">F66/G66</f>
        <v>2.1224106198848729E-4</v>
      </c>
      <c r="J66" s="5">
        <f>tblWeekly[[#This Row],[New_Followers]]-tblWeekly[[#This Row],[Unfollows]]</f>
        <v>464</v>
      </c>
      <c r="L66"/>
    </row>
    <row r="67" spans="1:12">
      <c r="A67" s="2">
        <v>45593</v>
      </c>
      <c r="B67" s="1" t="s">
        <v>12</v>
      </c>
      <c r="C67">
        <v>759</v>
      </c>
      <c r="D67">
        <v>216</v>
      </c>
      <c r="E67">
        <v>147656</v>
      </c>
      <c r="F67">
        <v>4.08</v>
      </c>
      <c r="G67">
        <v>24943</v>
      </c>
      <c r="H67" s="8">
        <f t="shared" si="4"/>
        <v>3.7019109496117426E-3</v>
      </c>
      <c r="I67" s="6">
        <f t="shared" si="5"/>
        <v>1.6357294631760415E-4</v>
      </c>
      <c r="J67" s="5">
        <f>tblWeekly[[#This Row],[New_Followers]]-tblWeekly[[#This Row],[Unfollows]]</f>
        <v>543</v>
      </c>
      <c r="L67"/>
    </row>
    <row r="68" spans="1:12">
      <c r="A68" s="2">
        <v>45600</v>
      </c>
      <c r="B68" s="1" t="s">
        <v>11</v>
      </c>
      <c r="C68">
        <v>1437</v>
      </c>
      <c r="D68">
        <v>235</v>
      </c>
      <c r="E68">
        <v>326791</v>
      </c>
      <c r="F68">
        <v>4.0599999999999996</v>
      </c>
      <c r="G68">
        <v>14563</v>
      </c>
      <c r="H68" s="8">
        <f t="shared" si="4"/>
        <v>3.6971078282105937E-3</v>
      </c>
      <c r="I68" s="6">
        <f t="shared" si="5"/>
        <v>2.7878871111721484E-4</v>
      </c>
      <c r="J68" s="5">
        <f>tblWeekly[[#This Row],[New_Followers]]-tblWeekly[[#This Row],[Unfollows]]</f>
        <v>1202</v>
      </c>
      <c r="L68"/>
    </row>
    <row r="69" spans="1:12">
      <c r="A69" s="2">
        <v>45600</v>
      </c>
      <c r="B69" s="1" t="s">
        <v>17</v>
      </c>
      <c r="C69">
        <v>1463</v>
      </c>
      <c r="D69">
        <v>73</v>
      </c>
      <c r="E69">
        <v>348877</v>
      </c>
      <c r="F69">
        <v>9.91</v>
      </c>
      <c r="G69">
        <v>26273</v>
      </c>
      <c r="H69" s="8">
        <f t="shared" si="4"/>
        <v>4.0018310536331734E-3</v>
      </c>
      <c r="I69" s="6">
        <f t="shared" si="5"/>
        <v>3.7719331633235642E-4</v>
      </c>
      <c r="J69" s="5">
        <f>tblWeekly[[#This Row],[New_Followers]]-tblWeekly[[#This Row],[Unfollows]]</f>
        <v>1390</v>
      </c>
      <c r="L69"/>
    </row>
    <row r="70" spans="1:12">
      <c r="A70" s="2">
        <v>45600</v>
      </c>
      <c r="B70" s="1" t="s">
        <v>12</v>
      </c>
      <c r="C70">
        <v>1208</v>
      </c>
      <c r="D70">
        <v>224</v>
      </c>
      <c r="E70">
        <v>122730</v>
      </c>
      <c r="F70">
        <v>8.7200000000000006</v>
      </c>
      <c r="G70">
        <v>10858</v>
      </c>
      <c r="H70" s="8">
        <f t="shared" si="4"/>
        <v>8.1122524691256241E-3</v>
      </c>
      <c r="I70" s="6">
        <f t="shared" si="5"/>
        <v>8.0309449254006274E-4</v>
      </c>
      <c r="J70" s="5">
        <f>tblWeekly[[#This Row],[New_Followers]]-tblWeekly[[#This Row],[Unfollows]]</f>
        <v>984</v>
      </c>
      <c r="L70"/>
    </row>
    <row r="71" spans="1:12">
      <c r="A71" s="2">
        <v>45607</v>
      </c>
      <c r="B71" s="1" t="s">
        <v>11</v>
      </c>
      <c r="C71">
        <v>1391</v>
      </c>
      <c r="D71">
        <v>187</v>
      </c>
      <c r="E71">
        <v>306508</v>
      </c>
      <c r="F71">
        <v>8.3800000000000008</v>
      </c>
      <c r="G71">
        <v>25038</v>
      </c>
      <c r="H71" s="8">
        <f t="shared" si="4"/>
        <v>3.9484471845997442E-3</v>
      </c>
      <c r="I71" s="6">
        <f t="shared" si="5"/>
        <v>3.3469126927070857E-4</v>
      </c>
      <c r="J71" s="5">
        <f>tblWeekly[[#This Row],[New_Followers]]-tblWeekly[[#This Row],[Unfollows]]</f>
        <v>1204</v>
      </c>
      <c r="L71"/>
    </row>
    <row r="72" spans="1:12">
      <c r="A72" s="2">
        <v>45607</v>
      </c>
      <c r="B72" s="1" t="s">
        <v>17</v>
      </c>
      <c r="C72">
        <v>655</v>
      </c>
      <c r="D72">
        <v>123</v>
      </c>
      <c r="E72">
        <v>202472</v>
      </c>
      <c r="F72">
        <v>7.56</v>
      </c>
      <c r="G72">
        <v>9092</v>
      </c>
      <c r="H72" s="8">
        <f t="shared" si="4"/>
        <v>2.6376590280325642E-3</v>
      </c>
      <c r="I72" s="6">
        <f t="shared" si="5"/>
        <v>8.3150021997360313E-4</v>
      </c>
      <c r="J72" s="5">
        <f>tblWeekly[[#This Row],[New_Followers]]-tblWeekly[[#This Row],[Unfollows]]</f>
        <v>532</v>
      </c>
      <c r="L72"/>
    </row>
    <row r="73" spans="1:12">
      <c r="A73" s="2">
        <v>45607</v>
      </c>
      <c r="B73" s="1" t="s">
        <v>12</v>
      </c>
      <c r="C73">
        <v>1148</v>
      </c>
      <c r="D73">
        <v>90</v>
      </c>
      <c r="E73">
        <v>227249</v>
      </c>
      <c r="F73">
        <v>7.24</v>
      </c>
      <c r="G73">
        <v>17662</v>
      </c>
      <c r="H73" s="8">
        <f t="shared" si="4"/>
        <v>4.6811880837658347E-3</v>
      </c>
      <c r="I73" s="6">
        <f t="shared" si="5"/>
        <v>4.0991960140414449E-4</v>
      </c>
      <c r="J73" s="5">
        <f>tblWeekly[[#This Row],[New_Followers]]-tblWeekly[[#This Row],[Unfollows]]</f>
        <v>1058</v>
      </c>
      <c r="L73"/>
    </row>
    <row r="74" spans="1:12">
      <c r="A74" s="2">
        <v>45614</v>
      </c>
      <c r="B74" s="1" t="s">
        <v>11</v>
      </c>
      <c r="C74">
        <v>946</v>
      </c>
      <c r="D74">
        <v>270</v>
      </c>
      <c r="E74">
        <v>246567</v>
      </c>
      <c r="F74">
        <v>4.53</v>
      </c>
      <c r="G74">
        <v>5924</v>
      </c>
      <c r="H74" s="8">
        <f t="shared" si="4"/>
        <v>2.755236375641428E-3</v>
      </c>
      <c r="I74" s="6">
        <f t="shared" si="5"/>
        <v>7.6468602295746123E-4</v>
      </c>
      <c r="J74" s="5">
        <f>tblWeekly[[#This Row],[New_Followers]]-tblWeekly[[#This Row],[Unfollows]]</f>
        <v>676</v>
      </c>
      <c r="L74"/>
    </row>
    <row r="75" spans="1:12">
      <c r="A75" s="2">
        <v>45614</v>
      </c>
      <c r="B75" s="1" t="s">
        <v>17</v>
      </c>
      <c r="C75">
        <v>791</v>
      </c>
      <c r="D75">
        <v>214</v>
      </c>
      <c r="E75">
        <v>114738</v>
      </c>
      <c r="F75">
        <v>6.62</v>
      </c>
      <c r="G75">
        <v>25347</v>
      </c>
      <c r="H75" s="8">
        <f t="shared" si="4"/>
        <v>5.0732856778595483E-3</v>
      </c>
      <c r="I75" s="6">
        <f t="shared" si="5"/>
        <v>2.6117489249220815E-4</v>
      </c>
      <c r="J75" s="5">
        <f>tblWeekly[[#This Row],[New_Followers]]-tblWeekly[[#This Row],[Unfollows]]</f>
        <v>577</v>
      </c>
      <c r="L75"/>
    </row>
    <row r="76" spans="1:12">
      <c r="A76" s="2">
        <v>45614</v>
      </c>
      <c r="B76" s="1" t="s">
        <v>12</v>
      </c>
      <c r="C76">
        <v>793</v>
      </c>
      <c r="D76">
        <v>111</v>
      </c>
      <c r="E76">
        <v>333500</v>
      </c>
      <c r="F76">
        <v>6.36</v>
      </c>
      <c r="G76">
        <v>8910</v>
      </c>
      <c r="H76" s="8">
        <f t="shared" si="4"/>
        <v>2.0505357851567669E-3</v>
      </c>
      <c r="I76" s="6">
        <f t="shared" si="5"/>
        <v>7.1380471380471386E-4</v>
      </c>
      <c r="J76" s="5">
        <f>tblWeekly[[#This Row],[New_Followers]]-tblWeekly[[#This Row],[Unfollows]]</f>
        <v>682</v>
      </c>
      <c r="L76"/>
    </row>
    <row r="77" spans="1:12">
      <c r="A77" s="2">
        <v>45621</v>
      </c>
      <c r="B77" s="1" t="s">
        <v>11</v>
      </c>
      <c r="C77">
        <v>663</v>
      </c>
      <c r="D77">
        <v>213</v>
      </c>
      <c r="E77">
        <v>352677</v>
      </c>
      <c r="F77">
        <v>9</v>
      </c>
      <c r="G77">
        <v>20438</v>
      </c>
      <c r="H77" s="8">
        <f t="shared" si="4"/>
        <v>1.279132236690629E-3</v>
      </c>
      <c r="I77" s="6">
        <f t="shared" si="5"/>
        <v>4.4035619923671592E-4</v>
      </c>
      <c r="J77" s="5">
        <f>tblWeekly[[#This Row],[New_Followers]]-tblWeekly[[#This Row],[Unfollows]]</f>
        <v>450</v>
      </c>
      <c r="L77"/>
    </row>
    <row r="78" spans="1:12">
      <c r="A78" s="2">
        <v>45621</v>
      </c>
      <c r="B78" s="1" t="s">
        <v>17</v>
      </c>
      <c r="C78">
        <v>954</v>
      </c>
      <c r="D78">
        <v>271</v>
      </c>
      <c r="E78">
        <v>160936</v>
      </c>
      <c r="F78">
        <v>8.83</v>
      </c>
      <c r="G78">
        <v>8760</v>
      </c>
      <c r="H78" s="8">
        <f t="shared" si="4"/>
        <v>4.2764743818522206E-3</v>
      </c>
      <c r="I78" s="6">
        <f t="shared" si="5"/>
        <v>1.0079908675799086E-3</v>
      </c>
      <c r="J78" s="5">
        <f>tblWeekly[[#This Row],[New_Followers]]-tblWeekly[[#This Row],[Unfollows]]</f>
        <v>683</v>
      </c>
      <c r="L78"/>
    </row>
    <row r="79" spans="1:12">
      <c r="A79" s="2">
        <v>45621</v>
      </c>
      <c r="B79" s="1" t="s">
        <v>12</v>
      </c>
      <c r="C79">
        <v>1313</v>
      </c>
      <c r="D79">
        <v>159</v>
      </c>
      <c r="E79">
        <v>197183</v>
      </c>
      <c r="F79">
        <v>9.7100000000000009</v>
      </c>
      <c r="G79">
        <v>6625</v>
      </c>
      <c r="H79" s="8">
        <f t="shared" si="4"/>
        <v>5.8964493564490498E-3</v>
      </c>
      <c r="I79" s="6">
        <f t="shared" si="5"/>
        <v>1.4656603773584907E-3</v>
      </c>
      <c r="J79" s="5">
        <f>tblWeekly[[#This Row],[New_Followers]]-tblWeekly[[#This Row],[Unfollows]]</f>
        <v>1154</v>
      </c>
      <c r="L79"/>
    </row>
    <row r="80" spans="1:12">
      <c r="A80" s="2">
        <v>45628</v>
      </c>
      <c r="B80" s="1" t="s">
        <v>11</v>
      </c>
      <c r="C80">
        <v>895</v>
      </c>
      <c r="D80">
        <v>87</v>
      </c>
      <c r="E80">
        <v>171271</v>
      </c>
      <c r="F80">
        <v>6.68</v>
      </c>
      <c r="G80">
        <v>23329</v>
      </c>
      <c r="H80" s="8">
        <f t="shared" si="4"/>
        <v>4.7448748891590177E-3</v>
      </c>
      <c r="I80" s="6">
        <f t="shared" si="5"/>
        <v>2.8633889150842299E-4</v>
      </c>
      <c r="J80" s="5">
        <f>tblWeekly[[#This Row],[New_Followers]]-tblWeekly[[#This Row],[Unfollows]]</f>
        <v>808</v>
      </c>
      <c r="L80"/>
    </row>
    <row r="81" spans="1:12">
      <c r="A81" s="2">
        <v>45628</v>
      </c>
      <c r="B81" s="1" t="s">
        <v>17</v>
      </c>
      <c r="C81">
        <v>1027</v>
      </c>
      <c r="D81">
        <v>156</v>
      </c>
      <c r="E81">
        <v>111293</v>
      </c>
      <c r="F81">
        <v>5.51</v>
      </c>
      <c r="G81">
        <v>7299</v>
      </c>
      <c r="H81" s="8">
        <f t="shared" si="4"/>
        <v>7.9102715466351833E-3</v>
      </c>
      <c r="I81" s="6">
        <f t="shared" si="5"/>
        <v>7.5489793122345526E-4</v>
      </c>
      <c r="J81" s="5">
        <f>tblWeekly[[#This Row],[New_Followers]]-tblWeekly[[#This Row],[Unfollows]]</f>
        <v>871</v>
      </c>
      <c r="L81"/>
    </row>
    <row r="82" spans="1:12">
      <c r="A82" s="2">
        <v>45628</v>
      </c>
      <c r="B82" s="1" t="s">
        <v>12</v>
      </c>
      <c r="C82">
        <v>990</v>
      </c>
      <c r="D82">
        <v>286</v>
      </c>
      <c r="E82">
        <v>351493</v>
      </c>
      <c r="F82">
        <v>7.97</v>
      </c>
      <c r="G82">
        <v>14496</v>
      </c>
      <c r="H82" s="8">
        <f t="shared" si="4"/>
        <v>2.0101822584283457E-3</v>
      </c>
      <c r="I82" s="6">
        <f t="shared" si="5"/>
        <v>5.4980684326710817E-4</v>
      </c>
      <c r="J82" s="5">
        <f>tblWeekly[[#This Row],[New_Followers]]-tblWeekly[[#This Row],[Unfollows]]</f>
        <v>704</v>
      </c>
      <c r="L82"/>
    </row>
    <row r="83" spans="1:12">
      <c r="A83" s="2">
        <v>45635</v>
      </c>
      <c r="B83" s="1" t="s">
        <v>11</v>
      </c>
      <c r="C83">
        <v>875</v>
      </c>
      <c r="D83">
        <v>264</v>
      </c>
      <c r="E83">
        <v>345631</v>
      </c>
      <c r="F83">
        <v>9.18</v>
      </c>
      <c r="G83">
        <v>25703</v>
      </c>
      <c r="H83" s="8">
        <f t="shared" si="4"/>
        <v>1.7736260929136236E-3</v>
      </c>
      <c r="I83" s="6">
        <f t="shared" si="5"/>
        <v>3.5715675213010155E-4</v>
      </c>
      <c r="J83" s="5">
        <f>tblWeekly[[#This Row],[New_Followers]]-tblWeekly[[#This Row],[Unfollows]]</f>
        <v>611</v>
      </c>
      <c r="L83"/>
    </row>
    <row r="84" spans="1:12">
      <c r="A84" s="2">
        <v>45635</v>
      </c>
      <c r="B84" s="1" t="s">
        <v>17</v>
      </c>
      <c r="C84">
        <v>599</v>
      </c>
      <c r="D84">
        <v>194</v>
      </c>
      <c r="E84">
        <v>105622</v>
      </c>
      <c r="F84">
        <v>6.44</v>
      </c>
      <c r="G84">
        <v>15108</v>
      </c>
      <c r="H84" s="8">
        <f t="shared" si="4"/>
        <v>3.8634347365709872E-3</v>
      </c>
      <c r="I84" s="6">
        <f t="shared" si="5"/>
        <v>4.2626423087106173E-4</v>
      </c>
      <c r="J84" s="5">
        <f>tblWeekly[[#This Row],[New_Followers]]-tblWeekly[[#This Row],[Unfollows]]</f>
        <v>405</v>
      </c>
      <c r="L84"/>
    </row>
    <row r="85" spans="1:12">
      <c r="A85" s="2">
        <v>45635</v>
      </c>
      <c r="B85" s="1" t="s">
        <v>12</v>
      </c>
      <c r="C85">
        <v>630</v>
      </c>
      <c r="D85">
        <v>248</v>
      </c>
      <c r="E85">
        <v>119054</v>
      </c>
      <c r="F85">
        <v>5.0199999999999996</v>
      </c>
      <c r="G85">
        <v>18867</v>
      </c>
      <c r="H85" s="8">
        <f t="shared" si="4"/>
        <v>3.2324668291362035E-3</v>
      </c>
      <c r="I85" s="6">
        <f t="shared" si="5"/>
        <v>2.6607303757884132E-4</v>
      </c>
      <c r="J85" s="5">
        <f>tblWeekly[[#This Row],[New_Followers]]-tblWeekly[[#This Row],[Unfollows]]</f>
        <v>382</v>
      </c>
      <c r="L85"/>
    </row>
    <row r="86" spans="1:12">
      <c r="A86" s="2">
        <v>45642</v>
      </c>
      <c r="B86" s="1" t="s">
        <v>11</v>
      </c>
      <c r="C86">
        <v>1350</v>
      </c>
      <c r="D86">
        <v>233</v>
      </c>
      <c r="E86">
        <v>171670</v>
      </c>
      <c r="F86">
        <v>4.53</v>
      </c>
      <c r="G86">
        <v>17574</v>
      </c>
      <c r="H86" s="8">
        <f t="shared" si="4"/>
        <v>6.5672273601157056E-3</v>
      </c>
      <c r="I86" s="6">
        <f t="shared" si="5"/>
        <v>2.5776715602594743E-4</v>
      </c>
      <c r="J86" s="5">
        <f>tblWeekly[[#This Row],[New_Followers]]-tblWeekly[[#This Row],[Unfollows]]</f>
        <v>1117</v>
      </c>
      <c r="L86"/>
    </row>
    <row r="87" spans="1:12">
      <c r="A87" s="2">
        <v>45642</v>
      </c>
      <c r="B87" s="1" t="s">
        <v>17</v>
      </c>
      <c r="C87">
        <v>632</v>
      </c>
      <c r="D87">
        <v>155</v>
      </c>
      <c r="E87">
        <v>170432</v>
      </c>
      <c r="F87">
        <v>9.17</v>
      </c>
      <c r="G87">
        <v>12840</v>
      </c>
      <c r="H87" s="8">
        <f t="shared" si="4"/>
        <v>2.8117539567921249E-3</v>
      </c>
      <c r="I87" s="6">
        <f t="shared" si="5"/>
        <v>7.1417445482866045E-4</v>
      </c>
      <c r="J87" s="5">
        <f>tblWeekly[[#This Row],[New_Followers]]-tblWeekly[[#This Row],[Unfollows]]</f>
        <v>477</v>
      </c>
      <c r="L87"/>
    </row>
    <row r="88" spans="1:12">
      <c r="A88" s="2">
        <v>45642</v>
      </c>
      <c r="B88" s="1" t="s">
        <v>12</v>
      </c>
      <c r="C88">
        <v>1182</v>
      </c>
      <c r="D88">
        <v>83</v>
      </c>
      <c r="E88">
        <v>140300</v>
      </c>
      <c r="F88">
        <v>3.27</v>
      </c>
      <c r="G88">
        <v>21079</v>
      </c>
      <c r="H88" s="8">
        <f t="shared" si="4"/>
        <v>7.904484482324595E-3</v>
      </c>
      <c r="I88" s="6">
        <f t="shared" si="5"/>
        <v>1.5513069879975332E-4</v>
      </c>
      <c r="J88" s="5">
        <f>tblWeekly[[#This Row],[New_Followers]]-tblWeekly[[#This Row],[Unfollows]]</f>
        <v>1099</v>
      </c>
      <c r="L88"/>
    </row>
    <row r="89" spans="1:12">
      <c r="A89" s="2">
        <v>45649</v>
      </c>
      <c r="B89" s="1" t="s">
        <v>11</v>
      </c>
      <c r="C89">
        <v>661</v>
      </c>
      <c r="D89">
        <v>94</v>
      </c>
      <c r="E89">
        <v>116538</v>
      </c>
      <c r="F89">
        <v>5.31</v>
      </c>
      <c r="G89">
        <v>23486</v>
      </c>
      <c r="H89" s="8">
        <f t="shared" si="4"/>
        <v>4.8970919737785336E-3</v>
      </c>
      <c r="I89" s="6">
        <f t="shared" si="5"/>
        <v>2.2609213999829684E-4</v>
      </c>
      <c r="J89" s="5">
        <f>tblWeekly[[#This Row],[New_Followers]]-tblWeekly[[#This Row],[Unfollows]]</f>
        <v>567</v>
      </c>
      <c r="L89"/>
    </row>
    <row r="90" spans="1:12">
      <c r="A90" s="2">
        <v>45649</v>
      </c>
      <c r="B90" s="1" t="s">
        <v>17</v>
      </c>
      <c r="C90">
        <v>1360</v>
      </c>
      <c r="D90">
        <v>227</v>
      </c>
      <c r="E90">
        <v>176902</v>
      </c>
      <c r="F90">
        <v>6.03</v>
      </c>
      <c r="G90">
        <v>5960</v>
      </c>
      <c r="H90" s="8">
        <f t="shared" si="4"/>
        <v>6.4626529389955221E-3</v>
      </c>
      <c r="I90" s="6">
        <f t="shared" si="5"/>
        <v>1.011744966442953E-3</v>
      </c>
      <c r="J90" s="5">
        <f>tblWeekly[[#This Row],[New_Followers]]-tblWeekly[[#This Row],[Unfollows]]</f>
        <v>1133</v>
      </c>
      <c r="L90"/>
    </row>
    <row r="91" spans="1:12">
      <c r="A91" s="2">
        <v>45649</v>
      </c>
      <c r="B91" s="1" t="s">
        <v>12</v>
      </c>
      <c r="C91">
        <v>935</v>
      </c>
      <c r="D91">
        <v>85</v>
      </c>
      <c r="E91">
        <v>326821</v>
      </c>
      <c r="F91">
        <v>8.89</v>
      </c>
      <c r="G91">
        <v>13301</v>
      </c>
      <c r="H91" s="8">
        <f t="shared" si="4"/>
        <v>2.6089545458730943E-3</v>
      </c>
      <c r="I91" s="6">
        <f t="shared" si="5"/>
        <v>6.6837079918803102E-4</v>
      </c>
      <c r="J91" s="5">
        <f>tblWeekly[[#This Row],[New_Followers]]-tblWeekly[[#This Row],[Unfollows]]</f>
        <v>850</v>
      </c>
      <c r="L91"/>
    </row>
    <row r="92" spans="1:12">
      <c r="A92" s="2">
        <v>45656</v>
      </c>
      <c r="B92" s="1" t="s">
        <v>11</v>
      </c>
      <c r="C92">
        <v>664</v>
      </c>
      <c r="D92">
        <v>251</v>
      </c>
      <c r="E92">
        <v>240598</v>
      </c>
      <c r="F92">
        <v>4.79</v>
      </c>
      <c r="G92">
        <v>10563</v>
      </c>
      <c r="H92" s="8">
        <f t="shared" si="4"/>
        <v>1.7231092734987462E-3</v>
      </c>
      <c r="I92" s="6">
        <f t="shared" si="5"/>
        <v>4.5346965824103001E-4</v>
      </c>
      <c r="J92" s="5">
        <f>tblWeekly[[#This Row],[New_Followers]]-tblWeekly[[#This Row],[Unfollows]]</f>
        <v>413</v>
      </c>
      <c r="L92"/>
    </row>
    <row r="93" spans="1:12">
      <c r="A93" s="2">
        <v>45656</v>
      </c>
      <c r="B93" s="1" t="s">
        <v>17</v>
      </c>
      <c r="C93">
        <v>1490</v>
      </c>
      <c r="D93">
        <v>103</v>
      </c>
      <c r="E93">
        <v>373274</v>
      </c>
      <c r="F93">
        <v>4.8</v>
      </c>
      <c r="G93">
        <v>19949</v>
      </c>
      <c r="H93" s="8">
        <f t="shared" si="4"/>
        <v>3.7316946521344916E-3</v>
      </c>
      <c r="I93" s="6">
        <f t="shared" si="5"/>
        <v>2.4061356458970375E-4</v>
      </c>
      <c r="J93" s="5">
        <f>tblWeekly[[#This Row],[New_Followers]]-tblWeekly[[#This Row],[Unfollows]]</f>
        <v>1387</v>
      </c>
      <c r="L93"/>
    </row>
    <row r="94" spans="1:12">
      <c r="A94" s="2">
        <v>45656</v>
      </c>
      <c r="B94" s="1" t="s">
        <v>12</v>
      </c>
      <c r="C94">
        <v>601</v>
      </c>
      <c r="D94">
        <v>64</v>
      </c>
      <c r="E94">
        <v>123272</v>
      </c>
      <c r="F94">
        <v>4.07</v>
      </c>
      <c r="G94">
        <v>14273</v>
      </c>
      <c r="H94" s="8">
        <f t="shared" si="4"/>
        <v>4.3798478064058337E-3</v>
      </c>
      <c r="I94" s="6">
        <f t="shared" si="5"/>
        <v>2.8515378687031458E-4</v>
      </c>
      <c r="J94" s="5">
        <f>tblWeekly[[#This Row],[New_Followers]]-tblWeekly[[#This Row],[Unfollows]]</f>
        <v>537</v>
      </c>
      <c r="L94"/>
    </row>
    <row r="95" spans="1:12">
      <c r="A95" s="2">
        <v>45663</v>
      </c>
      <c r="B95" s="1" t="s">
        <v>11</v>
      </c>
      <c r="C95">
        <v>613</v>
      </c>
      <c r="D95">
        <v>170</v>
      </c>
      <c r="E95">
        <v>139266</v>
      </c>
      <c r="F95">
        <v>6.06</v>
      </c>
      <c r="G95">
        <v>9247</v>
      </c>
      <c r="H95" s="8">
        <f t="shared" si="4"/>
        <v>3.1989486074102957E-3</v>
      </c>
      <c r="I95" s="6">
        <f t="shared" si="5"/>
        <v>6.5534768032875527E-4</v>
      </c>
      <c r="J95" s="5">
        <f>tblWeekly[[#This Row],[New_Followers]]-tblWeekly[[#This Row],[Unfollows]]</f>
        <v>443</v>
      </c>
      <c r="L95"/>
    </row>
    <row r="96" spans="1:12">
      <c r="A96" s="2">
        <v>45663</v>
      </c>
      <c r="B96" s="1" t="s">
        <v>17</v>
      </c>
      <c r="C96">
        <v>1340</v>
      </c>
      <c r="D96">
        <v>57</v>
      </c>
      <c r="E96">
        <v>155927</v>
      </c>
      <c r="F96">
        <v>7.79</v>
      </c>
      <c r="G96">
        <v>11972</v>
      </c>
      <c r="H96" s="8">
        <f t="shared" si="4"/>
        <v>8.3025949653788914E-3</v>
      </c>
      <c r="I96" s="6">
        <f t="shared" si="5"/>
        <v>6.5068493150684931E-4</v>
      </c>
      <c r="J96" s="5">
        <f>tblWeekly[[#This Row],[New_Followers]]-tblWeekly[[#This Row],[Unfollows]]</f>
        <v>1283</v>
      </c>
      <c r="L96"/>
    </row>
    <row r="97" spans="1:12">
      <c r="A97" s="2">
        <v>45663</v>
      </c>
      <c r="B97" s="1" t="s">
        <v>12</v>
      </c>
      <c r="C97">
        <v>953</v>
      </c>
      <c r="D97">
        <v>228</v>
      </c>
      <c r="E97">
        <v>258398</v>
      </c>
      <c r="F97">
        <v>9.0500000000000007</v>
      </c>
      <c r="G97">
        <v>13314</v>
      </c>
      <c r="H97" s="8">
        <f t="shared" si="4"/>
        <v>2.818631738959711E-3</v>
      </c>
      <c r="I97" s="6">
        <f t="shared" si="5"/>
        <v>6.7973561664413408E-4</v>
      </c>
      <c r="J97" s="5">
        <f>tblWeekly[[#This Row],[New_Followers]]-tblWeekly[[#This Row],[Unfollows]]</f>
        <v>725</v>
      </c>
      <c r="L97"/>
    </row>
    <row r="98" spans="1:12">
      <c r="A98" s="2">
        <v>45670</v>
      </c>
      <c r="B98" s="1" t="s">
        <v>11</v>
      </c>
      <c r="C98">
        <v>532</v>
      </c>
      <c r="D98">
        <v>65</v>
      </c>
      <c r="E98">
        <v>338561</v>
      </c>
      <c r="F98">
        <v>3.5</v>
      </c>
      <c r="G98">
        <v>14749</v>
      </c>
      <c r="H98" s="8">
        <f t="shared" ref="H98:H129" si="6">(C98-D98)/(E98-C98-D98)</f>
        <v>1.3818039791220367E-3</v>
      </c>
      <c r="I98" s="6">
        <f t="shared" ref="I98:I129" si="7">F98/G98</f>
        <v>2.3730422401518748E-4</v>
      </c>
      <c r="J98" s="5">
        <f>tblWeekly[[#This Row],[New_Followers]]-tblWeekly[[#This Row],[Unfollows]]</f>
        <v>467</v>
      </c>
      <c r="L98"/>
    </row>
    <row r="99" spans="1:12">
      <c r="A99" s="2">
        <v>45670</v>
      </c>
      <c r="B99" s="1" t="s">
        <v>17</v>
      </c>
      <c r="C99">
        <v>1414</v>
      </c>
      <c r="D99">
        <v>60</v>
      </c>
      <c r="E99">
        <v>341856</v>
      </c>
      <c r="F99">
        <v>8.76</v>
      </c>
      <c r="G99">
        <v>6868</v>
      </c>
      <c r="H99" s="8">
        <f t="shared" si="6"/>
        <v>3.977883671874541E-3</v>
      </c>
      <c r="I99" s="6">
        <f t="shared" si="7"/>
        <v>1.2754804892253931E-3</v>
      </c>
      <c r="J99" s="5">
        <f>tblWeekly[[#This Row],[New_Followers]]-tblWeekly[[#This Row],[Unfollows]]</f>
        <v>1354</v>
      </c>
      <c r="L99"/>
    </row>
    <row r="100" spans="1:12">
      <c r="A100" s="2">
        <v>45670</v>
      </c>
      <c r="B100" s="1" t="s">
        <v>12</v>
      </c>
      <c r="C100">
        <v>685</v>
      </c>
      <c r="D100">
        <v>165</v>
      </c>
      <c r="E100">
        <v>175860</v>
      </c>
      <c r="F100">
        <v>6.26</v>
      </c>
      <c r="G100">
        <v>6027</v>
      </c>
      <c r="H100" s="8">
        <f t="shared" si="6"/>
        <v>2.9712587852122737E-3</v>
      </c>
      <c r="I100" s="6">
        <f t="shared" si="7"/>
        <v>1.0386593661854985E-3</v>
      </c>
      <c r="J100" s="5">
        <f>tblWeekly[[#This Row],[New_Followers]]-tblWeekly[[#This Row],[Unfollows]]</f>
        <v>520</v>
      </c>
      <c r="L100"/>
    </row>
    <row r="101" spans="1:12">
      <c r="A101" s="2">
        <v>45677</v>
      </c>
      <c r="B101" s="1" t="s">
        <v>11</v>
      </c>
      <c r="C101">
        <v>601</v>
      </c>
      <c r="D101">
        <v>159</v>
      </c>
      <c r="E101">
        <v>327722</v>
      </c>
      <c r="F101">
        <v>3.33</v>
      </c>
      <c r="G101">
        <v>25267</v>
      </c>
      <c r="H101" s="8">
        <f t="shared" si="6"/>
        <v>1.3518390516329116E-3</v>
      </c>
      <c r="I101" s="6">
        <f t="shared" si="7"/>
        <v>1.3179245656389757E-4</v>
      </c>
      <c r="J101" s="5">
        <f>tblWeekly[[#This Row],[New_Followers]]-tblWeekly[[#This Row],[Unfollows]]</f>
        <v>442</v>
      </c>
      <c r="L101"/>
    </row>
    <row r="102" spans="1:12">
      <c r="A102" s="2">
        <v>45677</v>
      </c>
      <c r="B102" s="1" t="s">
        <v>17</v>
      </c>
      <c r="C102">
        <v>841</v>
      </c>
      <c r="D102">
        <v>295</v>
      </c>
      <c r="E102">
        <v>271638</v>
      </c>
      <c r="F102">
        <v>9.15</v>
      </c>
      <c r="G102">
        <v>5900</v>
      </c>
      <c r="H102" s="8">
        <f t="shared" si="6"/>
        <v>2.0184693643669916E-3</v>
      </c>
      <c r="I102" s="6">
        <f t="shared" si="7"/>
        <v>1.5508474576271187E-3</v>
      </c>
      <c r="J102" s="5">
        <f>tblWeekly[[#This Row],[New_Followers]]-tblWeekly[[#This Row],[Unfollows]]</f>
        <v>546</v>
      </c>
      <c r="L102"/>
    </row>
    <row r="103" spans="1:12">
      <c r="A103" s="2">
        <v>45677</v>
      </c>
      <c r="B103" s="1" t="s">
        <v>12</v>
      </c>
      <c r="C103">
        <v>1105</v>
      </c>
      <c r="D103">
        <v>261</v>
      </c>
      <c r="E103">
        <v>333851</v>
      </c>
      <c r="F103">
        <v>6.03</v>
      </c>
      <c r="G103">
        <v>11181</v>
      </c>
      <c r="H103" s="8">
        <f t="shared" si="6"/>
        <v>2.5384603816713536E-3</v>
      </c>
      <c r="I103" s="6">
        <f t="shared" si="7"/>
        <v>5.3930775422591896E-4</v>
      </c>
      <c r="J103" s="5">
        <f>tblWeekly[[#This Row],[New_Followers]]-tblWeekly[[#This Row],[Unfollows]]</f>
        <v>844</v>
      </c>
      <c r="L103"/>
    </row>
    <row r="104" spans="1:12">
      <c r="A104" s="2">
        <v>45684</v>
      </c>
      <c r="B104" s="1" t="s">
        <v>11</v>
      </c>
      <c r="C104">
        <v>566</v>
      </c>
      <c r="D104">
        <v>225</v>
      </c>
      <c r="E104">
        <v>368984</v>
      </c>
      <c r="F104">
        <v>9.82</v>
      </c>
      <c r="G104">
        <v>9592</v>
      </c>
      <c r="H104" s="8">
        <f t="shared" si="6"/>
        <v>9.2614471214824831E-4</v>
      </c>
      <c r="I104" s="6">
        <f t="shared" si="7"/>
        <v>1.0237698081734779E-3</v>
      </c>
      <c r="J104" s="5">
        <f>tblWeekly[[#This Row],[New_Followers]]-tblWeekly[[#This Row],[Unfollows]]</f>
        <v>341</v>
      </c>
      <c r="L104"/>
    </row>
    <row r="105" spans="1:12">
      <c r="A105" s="2">
        <v>45684</v>
      </c>
      <c r="B105" s="1" t="s">
        <v>17</v>
      </c>
      <c r="C105">
        <v>1149</v>
      </c>
      <c r="D105">
        <v>280</v>
      </c>
      <c r="E105">
        <v>167310</v>
      </c>
      <c r="F105">
        <v>3.7</v>
      </c>
      <c r="G105">
        <v>5291</v>
      </c>
      <c r="H105" s="8">
        <f t="shared" si="6"/>
        <v>5.2386952092162457E-3</v>
      </c>
      <c r="I105" s="6">
        <f t="shared" si="7"/>
        <v>6.993006993006993E-4</v>
      </c>
      <c r="J105" s="5">
        <f>tblWeekly[[#This Row],[New_Followers]]-tblWeekly[[#This Row],[Unfollows]]</f>
        <v>869</v>
      </c>
      <c r="L105"/>
    </row>
    <row r="106" spans="1:12">
      <c r="A106" s="2">
        <v>45684</v>
      </c>
      <c r="B106" s="1" t="s">
        <v>12</v>
      </c>
      <c r="C106">
        <v>819</v>
      </c>
      <c r="D106">
        <v>101</v>
      </c>
      <c r="E106">
        <v>194811</v>
      </c>
      <c r="F106">
        <v>3.35</v>
      </c>
      <c r="G106">
        <v>22244</v>
      </c>
      <c r="H106" s="8">
        <f t="shared" si="6"/>
        <v>3.7031115420519778E-3</v>
      </c>
      <c r="I106" s="6">
        <f t="shared" si="7"/>
        <v>1.5060240963855423E-4</v>
      </c>
      <c r="J106" s="5">
        <f>tblWeekly[[#This Row],[New_Followers]]-tblWeekly[[#This Row],[Unfollows]]</f>
        <v>718</v>
      </c>
      <c r="L106"/>
    </row>
    <row r="107" spans="1:12">
      <c r="A107" s="2">
        <v>45691</v>
      </c>
      <c r="B107" s="1" t="s">
        <v>11</v>
      </c>
      <c r="C107">
        <v>795</v>
      </c>
      <c r="D107">
        <v>60</v>
      </c>
      <c r="E107">
        <v>314982</v>
      </c>
      <c r="F107">
        <v>7.31</v>
      </c>
      <c r="G107">
        <v>6824</v>
      </c>
      <c r="H107" s="8">
        <f t="shared" si="6"/>
        <v>2.3398179717120781E-3</v>
      </c>
      <c r="I107" s="6">
        <f t="shared" si="7"/>
        <v>1.0712192262602579E-3</v>
      </c>
      <c r="J107" s="5">
        <f>tblWeekly[[#This Row],[New_Followers]]-tblWeekly[[#This Row],[Unfollows]]</f>
        <v>735</v>
      </c>
      <c r="L107"/>
    </row>
    <row r="108" spans="1:12">
      <c r="A108" s="2">
        <v>45691</v>
      </c>
      <c r="B108" s="1" t="s">
        <v>17</v>
      </c>
      <c r="C108">
        <v>681</v>
      </c>
      <c r="D108">
        <v>158</v>
      </c>
      <c r="E108">
        <v>75960</v>
      </c>
      <c r="F108">
        <v>3.13</v>
      </c>
      <c r="G108">
        <v>24112</v>
      </c>
      <c r="H108" s="8">
        <f t="shared" si="6"/>
        <v>6.962101143488505E-3</v>
      </c>
      <c r="I108" s="6">
        <f t="shared" si="7"/>
        <v>1.2981088254810882E-4</v>
      </c>
      <c r="J108" s="5">
        <f>tblWeekly[[#This Row],[New_Followers]]-tblWeekly[[#This Row],[Unfollows]]</f>
        <v>523</v>
      </c>
      <c r="L108"/>
    </row>
    <row r="109" spans="1:12">
      <c r="A109" s="2">
        <v>45691</v>
      </c>
      <c r="B109" s="1" t="s">
        <v>12</v>
      </c>
      <c r="C109">
        <v>534</v>
      </c>
      <c r="D109">
        <v>112</v>
      </c>
      <c r="E109">
        <v>360759</v>
      </c>
      <c r="F109">
        <v>4.8899999999999997</v>
      </c>
      <c r="G109">
        <v>25478</v>
      </c>
      <c r="H109" s="8">
        <f t="shared" si="6"/>
        <v>1.1718543901497586E-3</v>
      </c>
      <c r="I109" s="6">
        <f t="shared" si="7"/>
        <v>1.9193029280163278E-4</v>
      </c>
      <c r="J109" s="5">
        <f>tblWeekly[[#This Row],[New_Followers]]-tblWeekly[[#This Row],[Unfollows]]</f>
        <v>422</v>
      </c>
      <c r="L109"/>
    </row>
    <row r="110" spans="1:12">
      <c r="A110" s="2">
        <v>45698</v>
      </c>
      <c r="B110" s="1" t="s">
        <v>11</v>
      </c>
      <c r="C110">
        <v>1066</v>
      </c>
      <c r="D110">
        <v>151</v>
      </c>
      <c r="E110">
        <v>297090</v>
      </c>
      <c r="F110">
        <v>8.6300000000000008</v>
      </c>
      <c r="G110">
        <v>11235</v>
      </c>
      <c r="H110" s="8">
        <f t="shared" si="6"/>
        <v>3.0925430843638992E-3</v>
      </c>
      <c r="I110" s="6">
        <f t="shared" si="7"/>
        <v>7.6813529149977753E-4</v>
      </c>
      <c r="J110" s="5">
        <f>tblWeekly[[#This Row],[New_Followers]]-tblWeekly[[#This Row],[Unfollows]]</f>
        <v>915</v>
      </c>
      <c r="L110"/>
    </row>
    <row r="111" spans="1:12">
      <c r="A111" s="2">
        <v>45698</v>
      </c>
      <c r="B111" s="1" t="s">
        <v>17</v>
      </c>
      <c r="C111">
        <v>1270</v>
      </c>
      <c r="D111">
        <v>162</v>
      </c>
      <c r="E111">
        <v>92040</v>
      </c>
      <c r="F111">
        <v>8.0299999999999994</v>
      </c>
      <c r="G111">
        <v>6120</v>
      </c>
      <c r="H111" s="8">
        <f t="shared" si="6"/>
        <v>1.222850079463182E-2</v>
      </c>
      <c r="I111" s="6">
        <f t="shared" si="7"/>
        <v>1.3120915032679738E-3</v>
      </c>
      <c r="J111" s="5">
        <f>tblWeekly[[#This Row],[New_Followers]]-tblWeekly[[#This Row],[Unfollows]]</f>
        <v>1108</v>
      </c>
      <c r="L111"/>
    </row>
    <row r="112" spans="1:12">
      <c r="A112" s="2">
        <v>45698</v>
      </c>
      <c r="B112" s="1" t="s">
        <v>12</v>
      </c>
      <c r="C112">
        <v>536</v>
      </c>
      <c r="D112">
        <v>198</v>
      </c>
      <c r="E112">
        <v>174610</v>
      </c>
      <c r="F112">
        <v>7.85</v>
      </c>
      <c r="G112">
        <v>20572</v>
      </c>
      <c r="H112" s="8">
        <f t="shared" si="6"/>
        <v>1.9439140536934368E-3</v>
      </c>
      <c r="I112" s="6">
        <f t="shared" si="7"/>
        <v>3.8158662259381684E-4</v>
      </c>
      <c r="J112" s="5">
        <f>tblWeekly[[#This Row],[New_Followers]]-tblWeekly[[#This Row],[Unfollows]]</f>
        <v>338</v>
      </c>
      <c r="L112"/>
    </row>
    <row r="113" spans="1:12">
      <c r="A113" s="2">
        <v>45705</v>
      </c>
      <c r="B113" s="1" t="s">
        <v>11</v>
      </c>
      <c r="C113">
        <v>819</v>
      </c>
      <c r="D113">
        <v>95</v>
      </c>
      <c r="E113">
        <v>177376</v>
      </c>
      <c r="F113">
        <v>6.12</v>
      </c>
      <c r="G113">
        <v>14975</v>
      </c>
      <c r="H113" s="8">
        <f t="shared" si="6"/>
        <v>4.1028663394951891E-3</v>
      </c>
      <c r="I113" s="6">
        <f t="shared" si="7"/>
        <v>4.0868113522537564E-4</v>
      </c>
      <c r="J113" s="5">
        <f>tblWeekly[[#This Row],[New_Followers]]-tblWeekly[[#This Row],[Unfollows]]</f>
        <v>724</v>
      </c>
      <c r="L113"/>
    </row>
    <row r="114" spans="1:12">
      <c r="A114" s="2">
        <v>45705</v>
      </c>
      <c r="B114" s="1" t="s">
        <v>17</v>
      </c>
      <c r="C114">
        <v>681</v>
      </c>
      <c r="D114">
        <v>218</v>
      </c>
      <c r="E114">
        <v>198882</v>
      </c>
      <c r="F114">
        <v>7.16</v>
      </c>
      <c r="G114">
        <v>22234</v>
      </c>
      <c r="H114" s="8">
        <f t="shared" si="6"/>
        <v>2.3385846259527331E-3</v>
      </c>
      <c r="I114" s="6">
        <f t="shared" si="7"/>
        <v>3.2202932445803725E-4</v>
      </c>
      <c r="J114" s="5">
        <f>tblWeekly[[#This Row],[New_Followers]]-tblWeekly[[#This Row],[Unfollows]]</f>
        <v>463</v>
      </c>
      <c r="L114"/>
    </row>
    <row r="115" spans="1:12">
      <c r="A115" s="2">
        <v>45705</v>
      </c>
      <c r="B115" s="1" t="s">
        <v>12</v>
      </c>
      <c r="C115">
        <v>646</v>
      </c>
      <c r="D115">
        <v>290</v>
      </c>
      <c r="E115">
        <v>336383</v>
      </c>
      <c r="F115">
        <v>7.04</v>
      </c>
      <c r="G115">
        <v>6532</v>
      </c>
      <c r="H115" s="8">
        <f t="shared" si="6"/>
        <v>1.0612704838618321E-3</v>
      </c>
      <c r="I115" s="6">
        <f t="shared" si="7"/>
        <v>1.0777709736680956E-3</v>
      </c>
      <c r="J115" s="5">
        <f>tblWeekly[[#This Row],[New_Followers]]-tblWeekly[[#This Row],[Unfollows]]</f>
        <v>356</v>
      </c>
      <c r="L115"/>
    </row>
    <row r="116" spans="1:12">
      <c r="A116" s="2">
        <v>45712</v>
      </c>
      <c r="B116" s="1" t="s">
        <v>11</v>
      </c>
      <c r="C116">
        <v>645</v>
      </c>
      <c r="D116">
        <v>267</v>
      </c>
      <c r="E116">
        <v>346890</v>
      </c>
      <c r="F116">
        <v>3.71</v>
      </c>
      <c r="G116">
        <v>24858</v>
      </c>
      <c r="H116" s="8">
        <f t="shared" si="6"/>
        <v>1.0925550179491181E-3</v>
      </c>
      <c r="I116" s="6">
        <f t="shared" si="7"/>
        <v>1.4924772708987046E-4</v>
      </c>
      <c r="J116" s="5">
        <f>tblWeekly[[#This Row],[New_Followers]]-tblWeekly[[#This Row],[Unfollows]]</f>
        <v>378</v>
      </c>
      <c r="L116"/>
    </row>
    <row r="117" spans="1:12">
      <c r="A117" s="2">
        <v>45712</v>
      </c>
      <c r="B117" s="1" t="s">
        <v>17</v>
      </c>
      <c r="C117">
        <v>886</v>
      </c>
      <c r="D117">
        <v>250</v>
      </c>
      <c r="E117">
        <v>168170</v>
      </c>
      <c r="F117">
        <v>4.12</v>
      </c>
      <c r="G117">
        <v>13883</v>
      </c>
      <c r="H117" s="8">
        <f t="shared" si="6"/>
        <v>3.8076080318976977E-3</v>
      </c>
      <c r="I117" s="6">
        <f t="shared" si="7"/>
        <v>2.9676582871137361E-4</v>
      </c>
      <c r="J117" s="5">
        <f>tblWeekly[[#This Row],[New_Followers]]-tblWeekly[[#This Row],[Unfollows]]</f>
        <v>636</v>
      </c>
      <c r="L117"/>
    </row>
    <row r="118" spans="1:12">
      <c r="A118" s="2">
        <v>45712</v>
      </c>
      <c r="B118" s="1" t="s">
        <v>12</v>
      </c>
      <c r="C118">
        <v>978</v>
      </c>
      <c r="D118">
        <v>279</v>
      </c>
      <c r="E118">
        <v>368872</v>
      </c>
      <c r="F118">
        <v>6.82</v>
      </c>
      <c r="G118">
        <v>18654</v>
      </c>
      <c r="H118" s="8">
        <f t="shared" si="6"/>
        <v>1.9014458060742897E-3</v>
      </c>
      <c r="I118" s="6">
        <f t="shared" si="7"/>
        <v>3.6560523212179696E-4</v>
      </c>
      <c r="J118" s="5">
        <f>tblWeekly[[#This Row],[New_Followers]]-tblWeekly[[#This Row],[Unfollows]]</f>
        <v>699</v>
      </c>
      <c r="L118"/>
    </row>
    <row r="119" spans="1:12">
      <c r="A119" s="2">
        <v>45719</v>
      </c>
      <c r="B119" s="1" t="s">
        <v>11</v>
      </c>
      <c r="C119">
        <v>1444</v>
      </c>
      <c r="D119">
        <v>165</v>
      </c>
      <c r="E119">
        <v>116436</v>
      </c>
      <c r="F119">
        <v>8.2200000000000006</v>
      </c>
      <c r="G119">
        <v>25234</v>
      </c>
      <c r="H119" s="8">
        <f t="shared" si="6"/>
        <v>1.1138495301627666E-2</v>
      </c>
      <c r="I119" s="6">
        <f t="shared" si="7"/>
        <v>3.2575097091226126E-4</v>
      </c>
      <c r="J119" s="5">
        <f>tblWeekly[[#This Row],[New_Followers]]-tblWeekly[[#This Row],[Unfollows]]</f>
        <v>1279</v>
      </c>
      <c r="L119"/>
    </row>
    <row r="120" spans="1:12">
      <c r="A120" s="2">
        <v>45719</v>
      </c>
      <c r="B120" s="1" t="s">
        <v>17</v>
      </c>
      <c r="C120">
        <v>1234</v>
      </c>
      <c r="D120">
        <v>228</v>
      </c>
      <c r="E120">
        <v>127502</v>
      </c>
      <c r="F120">
        <v>7.71</v>
      </c>
      <c r="G120">
        <v>6772</v>
      </c>
      <c r="H120" s="8">
        <f t="shared" si="6"/>
        <v>7.9815931450333225E-3</v>
      </c>
      <c r="I120" s="6">
        <f t="shared" si="7"/>
        <v>1.1385115180153574E-3</v>
      </c>
      <c r="J120" s="5">
        <f>tblWeekly[[#This Row],[New_Followers]]-tblWeekly[[#This Row],[Unfollows]]</f>
        <v>1006</v>
      </c>
      <c r="L120"/>
    </row>
    <row r="121" spans="1:12">
      <c r="A121" s="2">
        <v>45719</v>
      </c>
      <c r="B121" s="1" t="s">
        <v>12</v>
      </c>
      <c r="C121">
        <v>665</v>
      </c>
      <c r="D121">
        <v>187</v>
      </c>
      <c r="E121">
        <v>274567</v>
      </c>
      <c r="F121">
        <v>7.39</v>
      </c>
      <c r="G121">
        <v>22428</v>
      </c>
      <c r="H121" s="8">
        <f t="shared" si="6"/>
        <v>1.7463419980636794E-3</v>
      </c>
      <c r="I121" s="6">
        <f t="shared" si="7"/>
        <v>3.2949884073479576E-4</v>
      </c>
      <c r="J121" s="5">
        <f>tblWeekly[[#This Row],[New_Followers]]-tblWeekly[[#This Row],[Unfollows]]</f>
        <v>478</v>
      </c>
      <c r="L121"/>
    </row>
    <row r="122" spans="1:12">
      <c r="A122" s="2">
        <v>45726</v>
      </c>
      <c r="B122" s="1" t="s">
        <v>11</v>
      </c>
      <c r="C122">
        <v>631</v>
      </c>
      <c r="D122">
        <v>86</v>
      </c>
      <c r="E122">
        <v>295090</v>
      </c>
      <c r="F122">
        <v>7.89</v>
      </c>
      <c r="G122">
        <v>11911</v>
      </c>
      <c r="H122" s="8">
        <f t="shared" si="6"/>
        <v>1.8513926209265117E-3</v>
      </c>
      <c r="I122" s="6">
        <f t="shared" si="7"/>
        <v>6.624128956426832E-4</v>
      </c>
      <c r="J122" s="5">
        <f>tblWeekly[[#This Row],[New_Followers]]-tblWeekly[[#This Row],[Unfollows]]</f>
        <v>545</v>
      </c>
      <c r="L122"/>
    </row>
    <row r="123" spans="1:12">
      <c r="A123" s="2">
        <v>45726</v>
      </c>
      <c r="B123" s="1" t="s">
        <v>17</v>
      </c>
      <c r="C123">
        <v>1159</v>
      </c>
      <c r="D123">
        <v>154</v>
      </c>
      <c r="E123">
        <v>194994</v>
      </c>
      <c r="F123">
        <v>6.39</v>
      </c>
      <c r="G123">
        <v>21900</v>
      </c>
      <c r="H123" s="8">
        <f t="shared" si="6"/>
        <v>5.1889447080508671E-3</v>
      </c>
      <c r="I123" s="6">
        <f t="shared" si="7"/>
        <v>2.9178082191780823E-4</v>
      </c>
      <c r="J123" s="5">
        <f>tblWeekly[[#This Row],[New_Followers]]-tblWeekly[[#This Row],[Unfollows]]</f>
        <v>1005</v>
      </c>
      <c r="L123"/>
    </row>
    <row r="124" spans="1:12">
      <c r="A124" s="2">
        <v>45726</v>
      </c>
      <c r="B124" s="1" t="s">
        <v>12</v>
      </c>
      <c r="C124">
        <v>950</v>
      </c>
      <c r="D124">
        <v>185</v>
      </c>
      <c r="E124">
        <v>340750</v>
      </c>
      <c r="F124">
        <v>6.77</v>
      </c>
      <c r="G124">
        <v>25542</v>
      </c>
      <c r="H124" s="8">
        <f t="shared" si="6"/>
        <v>2.2525506823903537E-3</v>
      </c>
      <c r="I124" s="6">
        <f t="shared" si="7"/>
        <v>2.6505363714666037E-4</v>
      </c>
      <c r="J124" s="5">
        <f>tblWeekly[[#This Row],[New_Followers]]-tblWeekly[[#This Row],[Unfollows]]</f>
        <v>765</v>
      </c>
      <c r="L124"/>
    </row>
    <row r="125" spans="1:12">
      <c r="A125" s="2">
        <v>45733</v>
      </c>
      <c r="B125" s="1" t="s">
        <v>11</v>
      </c>
      <c r="C125">
        <v>693</v>
      </c>
      <c r="D125">
        <v>129</v>
      </c>
      <c r="E125">
        <v>296031</v>
      </c>
      <c r="F125">
        <v>3.41</v>
      </c>
      <c r="G125">
        <v>7140</v>
      </c>
      <c r="H125" s="8">
        <f t="shared" si="6"/>
        <v>1.9105108584087883E-3</v>
      </c>
      <c r="I125" s="6">
        <f t="shared" si="7"/>
        <v>4.7759103641456584E-4</v>
      </c>
      <c r="J125" s="5">
        <f>tblWeekly[[#This Row],[New_Followers]]-tblWeekly[[#This Row],[Unfollows]]</f>
        <v>564</v>
      </c>
      <c r="L125"/>
    </row>
    <row r="126" spans="1:12">
      <c r="A126" s="2">
        <v>45733</v>
      </c>
      <c r="B126" s="1" t="s">
        <v>17</v>
      </c>
      <c r="C126">
        <v>576</v>
      </c>
      <c r="D126">
        <v>80</v>
      </c>
      <c r="E126">
        <v>345688</v>
      </c>
      <c r="F126">
        <v>4.1100000000000003</v>
      </c>
      <c r="G126">
        <v>20474</v>
      </c>
      <c r="H126" s="8">
        <f t="shared" si="6"/>
        <v>1.4375478216513251E-3</v>
      </c>
      <c r="I126" s="6">
        <f t="shared" si="7"/>
        <v>2.0074240500146529E-4</v>
      </c>
      <c r="J126" s="5">
        <f>tblWeekly[[#This Row],[New_Followers]]-tblWeekly[[#This Row],[Unfollows]]</f>
        <v>496</v>
      </c>
      <c r="L126"/>
    </row>
    <row r="127" spans="1:12">
      <c r="A127" s="2">
        <v>45733</v>
      </c>
      <c r="B127" s="1" t="s">
        <v>12</v>
      </c>
      <c r="C127">
        <v>1274</v>
      </c>
      <c r="D127">
        <v>146</v>
      </c>
      <c r="E127">
        <v>263488</v>
      </c>
      <c r="F127">
        <v>9.58</v>
      </c>
      <c r="G127">
        <v>8698</v>
      </c>
      <c r="H127" s="8">
        <f t="shared" si="6"/>
        <v>4.3042263839919411E-3</v>
      </c>
      <c r="I127" s="6">
        <f t="shared" si="7"/>
        <v>1.1014026212922512E-3</v>
      </c>
      <c r="J127" s="5">
        <f>tblWeekly[[#This Row],[New_Followers]]-tblWeekly[[#This Row],[Unfollows]]</f>
        <v>1128</v>
      </c>
      <c r="L127"/>
    </row>
    <row r="128" spans="1:12">
      <c r="A128" s="2">
        <v>45740</v>
      </c>
      <c r="B128" s="1" t="s">
        <v>11</v>
      </c>
      <c r="C128">
        <v>818</v>
      </c>
      <c r="D128">
        <v>253</v>
      </c>
      <c r="E128">
        <v>184911</v>
      </c>
      <c r="F128">
        <v>3.39</v>
      </c>
      <c r="G128">
        <v>10402</v>
      </c>
      <c r="H128" s="8">
        <f t="shared" si="6"/>
        <v>3.0733246301131419E-3</v>
      </c>
      <c r="I128" s="6">
        <f t="shared" si="7"/>
        <v>3.2589886560276869E-4</v>
      </c>
      <c r="J128" s="5">
        <f>tblWeekly[[#This Row],[New_Followers]]-tblWeekly[[#This Row],[Unfollows]]</f>
        <v>565</v>
      </c>
      <c r="L128"/>
    </row>
    <row r="129" spans="1:12">
      <c r="A129" s="2">
        <v>45740</v>
      </c>
      <c r="B129" s="1" t="s">
        <v>17</v>
      </c>
      <c r="C129">
        <v>975</v>
      </c>
      <c r="D129">
        <v>162</v>
      </c>
      <c r="E129">
        <v>124497</v>
      </c>
      <c r="F129">
        <v>9.58</v>
      </c>
      <c r="G129">
        <v>26618</v>
      </c>
      <c r="H129" s="8">
        <f t="shared" si="6"/>
        <v>6.5904669260700389E-3</v>
      </c>
      <c r="I129" s="6">
        <f t="shared" si="7"/>
        <v>3.5990682996468558E-4</v>
      </c>
      <c r="J129" s="5">
        <f>tblWeekly[[#This Row],[New_Followers]]-tblWeekly[[#This Row],[Unfollows]]</f>
        <v>813</v>
      </c>
      <c r="L129"/>
    </row>
    <row r="130" spans="1:12">
      <c r="A130" s="2">
        <v>45740</v>
      </c>
      <c r="B130" s="1" t="s">
        <v>12</v>
      </c>
      <c r="C130">
        <v>1398</v>
      </c>
      <c r="D130">
        <v>97</v>
      </c>
      <c r="E130">
        <v>397607</v>
      </c>
      <c r="F130">
        <v>5.09</v>
      </c>
      <c r="G130">
        <v>7975</v>
      </c>
      <c r="H130" s="8">
        <f t="shared" ref="H130:H161" si="8">(C130-D130)/(E130-C130-D130)</f>
        <v>3.2844246071818072E-3</v>
      </c>
      <c r="I130" s="6">
        <f t="shared" ref="I130:I161" si="9">F130/G130</f>
        <v>6.3824451410658309E-4</v>
      </c>
      <c r="J130" s="5">
        <f>tblWeekly[[#This Row],[New_Followers]]-tblWeekly[[#This Row],[Unfollows]]</f>
        <v>1301</v>
      </c>
      <c r="L130"/>
    </row>
    <row r="131" spans="1:12">
      <c r="A131" s="2">
        <v>45747</v>
      </c>
      <c r="B131" s="1" t="s">
        <v>11</v>
      </c>
      <c r="C131">
        <v>591</v>
      </c>
      <c r="D131">
        <v>155</v>
      </c>
      <c r="E131">
        <v>138521</v>
      </c>
      <c r="F131">
        <v>7.85</v>
      </c>
      <c r="G131">
        <v>19054</v>
      </c>
      <c r="H131" s="8">
        <f t="shared" si="8"/>
        <v>3.1645799310469967E-3</v>
      </c>
      <c r="I131" s="6">
        <f t="shared" si="9"/>
        <v>4.119869843602393E-4</v>
      </c>
      <c r="J131" s="5">
        <f>tblWeekly[[#This Row],[New_Followers]]-tblWeekly[[#This Row],[Unfollows]]</f>
        <v>436</v>
      </c>
      <c r="L131"/>
    </row>
    <row r="132" spans="1:12">
      <c r="A132" s="2">
        <v>45747</v>
      </c>
      <c r="B132" s="1" t="s">
        <v>17</v>
      </c>
      <c r="C132">
        <v>1232</v>
      </c>
      <c r="D132">
        <v>254</v>
      </c>
      <c r="E132">
        <v>107718</v>
      </c>
      <c r="F132">
        <v>9.7100000000000009</v>
      </c>
      <c r="G132">
        <v>13740</v>
      </c>
      <c r="H132" s="8">
        <f t="shared" si="8"/>
        <v>9.2062655320430762E-3</v>
      </c>
      <c r="I132" s="6">
        <f t="shared" si="9"/>
        <v>7.0669577874818055E-4</v>
      </c>
      <c r="J132" s="5">
        <f>tblWeekly[[#This Row],[New_Followers]]-tblWeekly[[#This Row],[Unfollows]]</f>
        <v>978</v>
      </c>
      <c r="L132"/>
    </row>
    <row r="133" spans="1:12">
      <c r="A133" s="2">
        <v>45747</v>
      </c>
      <c r="B133" s="1" t="s">
        <v>12</v>
      </c>
      <c r="C133">
        <v>1425</v>
      </c>
      <c r="D133">
        <v>58</v>
      </c>
      <c r="E133">
        <v>202234</v>
      </c>
      <c r="F133">
        <v>6.67</v>
      </c>
      <c r="G133">
        <v>18442</v>
      </c>
      <c r="H133" s="8">
        <f t="shared" si="8"/>
        <v>6.8094305881415285E-3</v>
      </c>
      <c r="I133" s="6">
        <f t="shared" si="9"/>
        <v>3.6167443878104327E-4</v>
      </c>
      <c r="J133" s="5">
        <f>tblWeekly[[#This Row],[New_Followers]]-tblWeekly[[#This Row],[Unfollows]]</f>
        <v>1367</v>
      </c>
      <c r="L133"/>
    </row>
    <row r="134" spans="1:12">
      <c r="A134" s="2">
        <v>45754</v>
      </c>
      <c r="B134" s="1" t="s">
        <v>11</v>
      </c>
      <c r="C134">
        <v>1417</v>
      </c>
      <c r="D134">
        <v>80</v>
      </c>
      <c r="E134">
        <v>340987</v>
      </c>
      <c r="F134">
        <v>6.13</v>
      </c>
      <c r="G134">
        <v>10104</v>
      </c>
      <c r="H134" s="8">
        <f t="shared" si="8"/>
        <v>3.9382603316739815E-3</v>
      </c>
      <c r="I134" s="6">
        <f t="shared" si="9"/>
        <v>6.0669041963578782E-4</v>
      </c>
      <c r="J134" s="5">
        <f>tblWeekly[[#This Row],[New_Followers]]-tblWeekly[[#This Row],[Unfollows]]</f>
        <v>1337</v>
      </c>
      <c r="L134"/>
    </row>
    <row r="135" spans="1:12">
      <c r="A135" s="2">
        <v>45754</v>
      </c>
      <c r="B135" s="1" t="s">
        <v>17</v>
      </c>
      <c r="C135">
        <v>1222</v>
      </c>
      <c r="D135">
        <v>208</v>
      </c>
      <c r="E135">
        <v>340098</v>
      </c>
      <c r="F135">
        <v>7.34</v>
      </c>
      <c r="G135">
        <v>21771</v>
      </c>
      <c r="H135" s="8">
        <f t="shared" si="8"/>
        <v>2.9940827004618091E-3</v>
      </c>
      <c r="I135" s="6">
        <f t="shared" si="9"/>
        <v>3.3714574433879932E-4</v>
      </c>
      <c r="J135" s="5">
        <f>tblWeekly[[#This Row],[New_Followers]]-tblWeekly[[#This Row],[Unfollows]]</f>
        <v>1014</v>
      </c>
      <c r="L135"/>
    </row>
    <row r="136" spans="1:12">
      <c r="A136" s="2">
        <v>45754</v>
      </c>
      <c r="B136" s="1" t="s">
        <v>12</v>
      </c>
      <c r="C136">
        <v>1071</v>
      </c>
      <c r="D136">
        <v>131</v>
      </c>
      <c r="E136">
        <v>254727</v>
      </c>
      <c r="F136">
        <v>6.87</v>
      </c>
      <c r="G136">
        <v>22191</v>
      </c>
      <c r="H136" s="8">
        <f t="shared" si="8"/>
        <v>3.7077211320382607E-3</v>
      </c>
      <c r="I136" s="6">
        <f t="shared" si="9"/>
        <v>3.0958496687846424E-4</v>
      </c>
      <c r="J136" s="5">
        <f>tblWeekly[[#This Row],[New_Followers]]-tblWeekly[[#This Row],[Unfollows]]</f>
        <v>940</v>
      </c>
      <c r="L136"/>
    </row>
    <row r="137" spans="1:12">
      <c r="A137" s="2">
        <v>45761</v>
      </c>
      <c r="B137" s="1" t="s">
        <v>11</v>
      </c>
      <c r="C137">
        <v>772</v>
      </c>
      <c r="D137">
        <v>82</v>
      </c>
      <c r="E137">
        <v>345659</v>
      </c>
      <c r="F137">
        <v>3.52</v>
      </c>
      <c r="G137">
        <v>27753</v>
      </c>
      <c r="H137" s="8">
        <f t="shared" si="8"/>
        <v>2.0011310740853526E-3</v>
      </c>
      <c r="I137" s="6">
        <f t="shared" si="9"/>
        <v>1.2683313515655966E-4</v>
      </c>
      <c r="J137" s="5">
        <f>tblWeekly[[#This Row],[New_Followers]]-tblWeekly[[#This Row],[Unfollows]]</f>
        <v>690</v>
      </c>
      <c r="L137"/>
    </row>
    <row r="138" spans="1:12">
      <c r="A138" s="2">
        <v>45761</v>
      </c>
      <c r="B138" s="1" t="s">
        <v>17</v>
      </c>
      <c r="C138">
        <v>1472</v>
      </c>
      <c r="D138">
        <v>137</v>
      </c>
      <c r="E138">
        <v>213950</v>
      </c>
      <c r="F138">
        <v>6.96</v>
      </c>
      <c r="G138">
        <v>23736</v>
      </c>
      <c r="H138" s="8">
        <f t="shared" si="8"/>
        <v>6.2870571392241725E-3</v>
      </c>
      <c r="I138" s="6">
        <f t="shared" si="9"/>
        <v>2.9322548028311426E-4</v>
      </c>
      <c r="J138" s="5">
        <f>tblWeekly[[#This Row],[New_Followers]]-tblWeekly[[#This Row],[Unfollows]]</f>
        <v>1335</v>
      </c>
      <c r="L138"/>
    </row>
    <row r="139" spans="1:12">
      <c r="A139" s="2">
        <v>45761</v>
      </c>
      <c r="B139" s="1" t="s">
        <v>12</v>
      </c>
      <c r="C139">
        <v>1472</v>
      </c>
      <c r="D139">
        <v>281</v>
      </c>
      <c r="E139">
        <v>258115</v>
      </c>
      <c r="F139">
        <v>7.23</v>
      </c>
      <c r="G139">
        <v>27393</v>
      </c>
      <c r="H139" s="8">
        <f t="shared" si="8"/>
        <v>4.645774334729796E-3</v>
      </c>
      <c r="I139" s="6">
        <f t="shared" si="9"/>
        <v>2.6393604205453947E-4</v>
      </c>
      <c r="J139" s="5">
        <f>tblWeekly[[#This Row],[New_Followers]]-tblWeekly[[#This Row],[Unfollows]]</f>
        <v>1191</v>
      </c>
      <c r="L139"/>
    </row>
    <row r="140" spans="1:12">
      <c r="A140" s="2">
        <v>45768</v>
      </c>
      <c r="B140" s="1" t="s">
        <v>11</v>
      </c>
      <c r="C140">
        <v>585</v>
      </c>
      <c r="D140">
        <v>232</v>
      </c>
      <c r="E140">
        <v>321258</v>
      </c>
      <c r="F140">
        <v>7.42</v>
      </c>
      <c r="G140">
        <v>10343</v>
      </c>
      <c r="H140" s="8">
        <f t="shared" si="8"/>
        <v>1.1016068480625139E-3</v>
      </c>
      <c r="I140" s="6">
        <f t="shared" si="9"/>
        <v>7.1739340616842309E-4</v>
      </c>
      <c r="J140" s="5">
        <f>tblWeekly[[#This Row],[New_Followers]]-tblWeekly[[#This Row],[Unfollows]]</f>
        <v>353</v>
      </c>
      <c r="L140"/>
    </row>
    <row r="141" spans="1:12">
      <c r="A141" s="2">
        <v>45768</v>
      </c>
      <c r="B141" s="1" t="s">
        <v>17</v>
      </c>
      <c r="C141">
        <v>747</v>
      </c>
      <c r="D141">
        <v>261</v>
      </c>
      <c r="E141">
        <v>338650</v>
      </c>
      <c r="F141">
        <v>7.73</v>
      </c>
      <c r="G141">
        <v>25259</v>
      </c>
      <c r="H141" s="8">
        <f t="shared" si="8"/>
        <v>1.4393943881389163E-3</v>
      </c>
      <c r="I141" s="6">
        <f t="shared" si="9"/>
        <v>3.0602953402747538E-4</v>
      </c>
      <c r="J141" s="5">
        <f>tblWeekly[[#This Row],[New_Followers]]-tblWeekly[[#This Row],[Unfollows]]</f>
        <v>486</v>
      </c>
      <c r="L141"/>
    </row>
    <row r="142" spans="1:12">
      <c r="A142" s="2">
        <v>45768</v>
      </c>
      <c r="B142" s="1" t="s">
        <v>12</v>
      </c>
      <c r="C142">
        <v>1113</v>
      </c>
      <c r="D142">
        <v>224</v>
      </c>
      <c r="E142">
        <v>272989</v>
      </c>
      <c r="F142">
        <v>5.13</v>
      </c>
      <c r="G142">
        <v>24827</v>
      </c>
      <c r="H142" s="8">
        <f t="shared" si="8"/>
        <v>3.272569316625683E-3</v>
      </c>
      <c r="I142" s="6">
        <f t="shared" si="9"/>
        <v>2.066298787610263E-4</v>
      </c>
      <c r="J142" s="5">
        <f>tblWeekly[[#This Row],[New_Followers]]-tblWeekly[[#This Row],[Unfollows]]</f>
        <v>889</v>
      </c>
      <c r="L142"/>
    </row>
    <row r="143" spans="1:12">
      <c r="A143" s="2">
        <v>45775</v>
      </c>
      <c r="B143" s="1" t="s">
        <v>11</v>
      </c>
      <c r="C143">
        <v>1100</v>
      </c>
      <c r="D143">
        <v>117</v>
      </c>
      <c r="E143">
        <v>260204</v>
      </c>
      <c r="F143">
        <v>4.4000000000000004</v>
      </c>
      <c r="G143">
        <v>11908</v>
      </c>
      <c r="H143" s="8">
        <f t="shared" si="8"/>
        <v>3.7955573059651644E-3</v>
      </c>
      <c r="I143" s="6">
        <f t="shared" si="9"/>
        <v>3.6949949613705073E-4</v>
      </c>
      <c r="J143" s="5">
        <f>tblWeekly[[#This Row],[New_Followers]]-tblWeekly[[#This Row],[Unfollows]]</f>
        <v>983</v>
      </c>
      <c r="L143"/>
    </row>
    <row r="144" spans="1:12">
      <c r="A144" s="2">
        <v>45775</v>
      </c>
      <c r="B144" s="1" t="s">
        <v>17</v>
      </c>
      <c r="C144">
        <v>751</v>
      </c>
      <c r="D144">
        <v>170</v>
      </c>
      <c r="E144">
        <v>283278</v>
      </c>
      <c r="F144">
        <v>3.49</v>
      </c>
      <c r="G144">
        <v>11005</v>
      </c>
      <c r="H144" s="8">
        <f t="shared" si="8"/>
        <v>2.0576787542012417E-3</v>
      </c>
      <c r="I144" s="6">
        <f t="shared" si="9"/>
        <v>3.1712857791912766E-4</v>
      </c>
      <c r="J144" s="5">
        <f>tblWeekly[[#This Row],[New_Followers]]-tblWeekly[[#This Row],[Unfollows]]</f>
        <v>581</v>
      </c>
      <c r="L144"/>
    </row>
    <row r="145" spans="1:12">
      <c r="A145" s="2">
        <v>45775</v>
      </c>
      <c r="B145" s="1" t="s">
        <v>12</v>
      </c>
      <c r="C145">
        <v>864</v>
      </c>
      <c r="D145">
        <v>50</v>
      </c>
      <c r="E145">
        <v>277445</v>
      </c>
      <c r="F145">
        <v>3.57</v>
      </c>
      <c r="G145">
        <v>26333</v>
      </c>
      <c r="H145" s="8">
        <f t="shared" si="8"/>
        <v>2.943612108588187E-3</v>
      </c>
      <c r="I145" s="6">
        <f t="shared" si="9"/>
        <v>1.3557133634602969E-4</v>
      </c>
      <c r="J145" s="5">
        <f>tblWeekly[[#This Row],[New_Followers]]-tblWeekly[[#This Row],[Unfollows]]</f>
        <v>814</v>
      </c>
      <c r="L145"/>
    </row>
    <row r="146" spans="1:12">
      <c r="A146" s="2">
        <v>45782</v>
      </c>
      <c r="B146" s="1" t="s">
        <v>11</v>
      </c>
      <c r="C146">
        <v>1146</v>
      </c>
      <c r="D146">
        <v>227</v>
      </c>
      <c r="E146">
        <v>353781</v>
      </c>
      <c r="F146">
        <v>6.41</v>
      </c>
      <c r="G146">
        <v>5495</v>
      </c>
      <c r="H146" s="8">
        <f t="shared" si="8"/>
        <v>2.607772808789812E-3</v>
      </c>
      <c r="I146" s="6">
        <f t="shared" si="9"/>
        <v>1.1665150136487717E-3</v>
      </c>
      <c r="J146" s="5">
        <f>tblWeekly[[#This Row],[New_Followers]]-tblWeekly[[#This Row],[Unfollows]]</f>
        <v>919</v>
      </c>
      <c r="L146"/>
    </row>
    <row r="147" spans="1:12">
      <c r="A147" s="2">
        <v>45782</v>
      </c>
      <c r="B147" s="1" t="s">
        <v>17</v>
      </c>
      <c r="C147">
        <v>883</v>
      </c>
      <c r="D147">
        <v>207</v>
      </c>
      <c r="E147">
        <v>265019</v>
      </c>
      <c r="F147">
        <v>6.04</v>
      </c>
      <c r="G147">
        <v>15655</v>
      </c>
      <c r="H147" s="8">
        <f t="shared" si="8"/>
        <v>2.5612948937024731E-3</v>
      </c>
      <c r="I147" s="6">
        <f t="shared" si="9"/>
        <v>3.8581922708399871E-4</v>
      </c>
      <c r="J147" s="5">
        <f>tblWeekly[[#This Row],[New_Followers]]-tblWeekly[[#This Row],[Unfollows]]</f>
        <v>676</v>
      </c>
      <c r="L147"/>
    </row>
    <row r="148" spans="1:12">
      <c r="A148" s="2">
        <v>45782</v>
      </c>
      <c r="B148" s="1" t="s">
        <v>12</v>
      </c>
      <c r="C148">
        <v>622</v>
      </c>
      <c r="D148">
        <v>163</v>
      </c>
      <c r="E148">
        <v>231925</v>
      </c>
      <c r="F148">
        <v>9.18</v>
      </c>
      <c r="G148">
        <v>13763</v>
      </c>
      <c r="H148" s="8">
        <f t="shared" si="8"/>
        <v>1.9858094661244267E-3</v>
      </c>
      <c r="I148" s="6">
        <f t="shared" si="9"/>
        <v>6.6700574002761029E-4</v>
      </c>
      <c r="J148" s="5">
        <f>tblWeekly[[#This Row],[New_Followers]]-tblWeekly[[#This Row],[Unfollows]]</f>
        <v>459</v>
      </c>
      <c r="L148"/>
    </row>
    <row r="149" spans="1:12">
      <c r="A149" s="2">
        <v>45789</v>
      </c>
      <c r="B149" s="1" t="s">
        <v>11</v>
      </c>
      <c r="C149">
        <v>837</v>
      </c>
      <c r="D149">
        <v>261</v>
      </c>
      <c r="E149">
        <v>366149</v>
      </c>
      <c r="F149">
        <v>6.54</v>
      </c>
      <c r="G149">
        <v>26073</v>
      </c>
      <c r="H149" s="8">
        <f t="shared" si="8"/>
        <v>1.5778617234304248E-3</v>
      </c>
      <c r="I149" s="6">
        <f t="shared" si="9"/>
        <v>2.5083419629501786E-4</v>
      </c>
      <c r="J149" s="5">
        <f>tblWeekly[[#This Row],[New_Followers]]-tblWeekly[[#This Row],[Unfollows]]</f>
        <v>576</v>
      </c>
      <c r="L149"/>
    </row>
    <row r="150" spans="1:12">
      <c r="A150" s="2">
        <v>45789</v>
      </c>
      <c r="B150" s="1" t="s">
        <v>17</v>
      </c>
      <c r="C150">
        <v>544</v>
      </c>
      <c r="D150">
        <v>97</v>
      </c>
      <c r="E150">
        <v>168375</v>
      </c>
      <c r="F150">
        <v>8.66</v>
      </c>
      <c r="G150">
        <v>12774</v>
      </c>
      <c r="H150" s="8">
        <f t="shared" si="8"/>
        <v>2.6649337641742282E-3</v>
      </c>
      <c r="I150" s="6">
        <f t="shared" si="9"/>
        <v>6.7793956474087994E-4</v>
      </c>
      <c r="J150" s="5">
        <f>tblWeekly[[#This Row],[New_Followers]]-tblWeekly[[#This Row],[Unfollows]]</f>
        <v>447</v>
      </c>
      <c r="L150"/>
    </row>
    <row r="151" spans="1:12">
      <c r="A151" s="2">
        <v>45789</v>
      </c>
      <c r="B151" s="1" t="s">
        <v>12</v>
      </c>
      <c r="C151">
        <v>624</v>
      </c>
      <c r="D151">
        <v>247</v>
      </c>
      <c r="E151">
        <v>252763</v>
      </c>
      <c r="F151">
        <v>3.89</v>
      </c>
      <c r="G151">
        <v>19000</v>
      </c>
      <c r="H151" s="8">
        <f t="shared" si="8"/>
        <v>1.4966731773934862E-3</v>
      </c>
      <c r="I151" s="6">
        <f t="shared" si="9"/>
        <v>2.0473684210526317E-4</v>
      </c>
      <c r="J151" s="5">
        <f>tblWeekly[[#This Row],[New_Followers]]-tblWeekly[[#This Row],[Unfollows]]</f>
        <v>377</v>
      </c>
      <c r="L151"/>
    </row>
    <row r="152" spans="1:12">
      <c r="A152" s="2">
        <v>45796</v>
      </c>
      <c r="B152" s="1" t="s">
        <v>11</v>
      </c>
      <c r="C152">
        <v>1073</v>
      </c>
      <c r="D152">
        <v>141</v>
      </c>
      <c r="E152">
        <v>118393</v>
      </c>
      <c r="F152">
        <v>7.95</v>
      </c>
      <c r="G152">
        <v>14051</v>
      </c>
      <c r="H152" s="8">
        <f t="shared" si="8"/>
        <v>7.9536435709470134E-3</v>
      </c>
      <c r="I152" s="6">
        <f t="shared" si="9"/>
        <v>5.6579602875240196E-4</v>
      </c>
      <c r="J152" s="5">
        <f>tblWeekly[[#This Row],[New_Followers]]-tblWeekly[[#This Row],[Unfollows]]</f>
        <v>932</v>
      </c>
      <c r="L152"/>
    </row>
    <row r="153" spans="1:12">
      <c r="A153" s="2">
        <v>45796</v>
      </c>
      <c r="B153" s="1" t="s">
        <v>17</v>
      </c>
      <c r="C153">
        <v>1430</v>
      </c>
      <c r="D153">
        <v>74</v>
      </c>
      <c r="E153">
        <v>327012</v>
      </c>
      <c r="F153">
        <v>6.66</v>
      </c>
      <c r="G153">
        <v>27782</v>
      </c>
      <c r="H153" s="8">
        <f t="shared" si="8"/>
        <v>4.1657962323506641E-3</v>
      </c>
      <c r="I153" s="6">
        <f t="shared" si="9"/>
        <v>2.3972356201857318E-4</v>
      </c>
      <c r="J153" s="5">
        <f>tblWeekly[[#This Row],[New_Followers]]-tblWeekly[[#This Row],[Unfollows]]</f>
        <v>1356</v>
      </c>
      <c r="L153"/>
    </row>
    <row r="154" spans="1:12">
      <c r="A154" s="2">
        <v>45796</v>
      </c>
      <c r="B154" s="1" t="s">
        <v>12</v>
      </c>
      <c r="C154">
        <v>1358</v>
      </c>
      <c r="D154">
        <v>77</v>
      </c>
      <c r="E154">
        <v>169688</v>
      </c>
      <c r="F154">
        <v>5.25</v>
      </c>
      <c r="G154">
        <v>7859</v>
      </c>
      <c r="H154" s="8">
        <f t="shared" si="8"/>
        <v>7.6135343797733178E-3</v>
      </c>
      <c r="I154" s="6">
        <f t="shared" si="9"/>
        <v>6.6802392161852651E-4</v>
      </c>
      <c r="J154" s="5">
        <f>tblWeekly[[#This Row],[New_Followers]]-tblWeekly[[#This Row],[Unfollows]]</f>
        <v>1281</v>
      </c>
      <c r="L154"/>
    </row>
    <row r="155" spans="1:12">
      <c r="A155" s="2">
        <v>45803</v>
      </c>
      <c r="B155" s="1" t="s">
        <v>11</v>
      </c>
      <c r="C155">
        <v>1242</v>
      </c>
      <c r="D155">
        <v>201</v>
      </c>
      <c r="E155">
        <v>271935</v>
      </c>
      <c r="F155">
        <v>5.07</v>
      </c>
      <c r="G155">
        <v>15773</v>
      </c>
      <c r="H155" s="8">
        <f t="shared" si="8"/>
        <v>3.8485426556053412E-3</v>
      </c>
      <c r="I155" s="6">
        <f t="shared" si="9"/>
        <v>3.2143536423001335E-4</v>
      </c>
      <c r="J155" s="5">
        <f>tblWeekly[[#This Row],[New_Followers]]-tblWeekly[[#This Row],[Unfollows]]</f>
        <v>1041</v>
      </c>
      <c r="L155"/>
    </row>
    <row r="156" spans="1:12">
      <c r="A156" s="2">
        <v>45803</v>
      </c>
      <c r="B156" s="1" t="s">
        <v>17</v>
      </c>
      <c r="C156">
        <v>1389</v>
      </c>
      <c r="D156">
        <v>205</v>
      </c>
      <c r="E156">
        <v>315981</v>
      </c>
      <c r="F156">
        <v>7.62</v>
      </c>
      <c r="G156">
        <v>20595</v>
      </c>
      <c r="H156" s="8">
        <f t="shared" si="8"/>
        <v>3.7660590291583303E-3</v>
      </c>
      <c r="I156" s="6">
        <f t="shared" si="9"/>
        <v>3.6999271667880553E-4</v>
      </c>
      <c r="J156" s="5">
        <f>tblWeekly[[#This Row],[New_Followers]]-tblWeekly[[#This Row],[Unfollows]]</f>
        <v>1184</v>
      </c>
      <c r="L156"/>
    </row>
    <row r="157" spans="1:12">
      <c r="A157" s="2">
        <v>45803</v>
      </c>
      <c r="B157" s="1" t="s">
        <v>12</v>
      </c>
      <c r="C157">
        <v>826</v>
      </c>
      <c r="D157">
        <v>142</v>
      </c>
      <c r="E157">
        <v>341016</v>
      </c>
      <c r="F157">
        <v>7.44</v>
      </c>
      <c r="G157">
        <v>12031</v>
      </c>
      <c r="H157" s="8">
        <f t="shared" si="8"/>
        <v>2.0114807321319345E-3</v>
      </c>
      <c r="I157" s="6">
        <f t="shared" si="9"/>
        <v>6.1840246031086364E-4</v>
      </c>
      <c r="J157" s="5">
        <f>tblWeekly[[#This Row],[New_Followers]]-tblWeekly[[#This Row],[Unfollows]]</f>
        <v>684</v>
      </c>
      <c r="L157"/>
    </row>
    <row r="158" spans="1:12">
      <c r="A158" s="2">
        <v>45810</v>
      </c>
      <c r="B158" s="1" t="s">
        <v>11</v>
      </c>
      <c r="C158">
        <v>618</v>
      </c>
      <c r="D158">
        <v>264</v>
      </c>
      <c r="E158">
        <v>285164</v>
      </c>
      <c r="F158">
        <v>4.8600000000000003</v>
      </c>
      <c r="G158">
        <v>15128</v>
      </c>
      <c r="H158" s="8">
        <f t="shared" si="8"/>
        <v>1.2452424001519618E-3</v>
      </c>
      <c r="I158" s="6">
        <f t="shared" si="9"/>
        <v>3.212585933368588E-4</v>
      </c>
      <c r="J158" s="5">
        <f>tblWeekly[[#This Row],[New_Followers]]-tblWeekly[[#This Row],[Unfollows]]</f>
        <v>354</v>
      </c>
      <c r="L158"/>
    </row>
    <row r="159" spans="1:12">
      <c r="A159" s="2">
        <v>45810</v>
      </c>
      <c r="B159" s="1" t="s">
        <v>17</v>
      </c>
      <c r="C159">
        <v>1419</v>
      </c>
      <c r="D159">
        <v>293</v>
      </c>
      <c r="E159">
        <v>116632</v>
      </c>
      <c r="F159">
        <v>6.93</v>
      </c>
      <c r="G159">
        <v>11826</v>
      </c>
      <c r="H159" s="8">
        <f t="shared" si="8"/>
        <v>9.7981204316045945E-3</v>
      </c>
      <c r="I159" s="6">
        <f t="shared" si="9"/>
        <v>5.859969558599695E-4</v>
      </c>
      <c r="J159" s="5">
        <f>tblWeekly[[#This Row],[New_Followers]]-tblWeekly[[#This Row],[Unfollows]]</f>
        <v>1126</v>
      </c>
      <c r="L159"/>
    </row>
    <row r="160" spans="1:12">
      <c r="A160" s="2">
        <v>45810</v>
      </c>
      <c r="B160" s="1" t="s">
        <v>12</v>
      </c>
      <c r="C160">
        <v>637</v>
      </c>
      <c r="D160">
        <v>68</v>
      </c>
      <c r="E160">
        <v>115694</v>
      </c>
      <c r="F160">
        <v>9.99</v>
      </c>
      <c r="G160">
        <v>12562</v>
      </c>
      <c r="H160" s="8">
        <f t="shared" si="8"/>
        <v>4.9482994025515483E-3</v>
      </c>
      <c r="I160" s="6">
        <f t="shared" si="9"/>
        <v>7.952555325585098E-4</v>
      </c>
      <c r="J160" s="5">
        <f>tblWeekly[[#This Row],[New_Followers]]-tblWeekly[[#This Row],[Unfollows]]</f>
        <v>569</v>
      </c>
      <c r="L160"/>
    </row>
    <row r="161" spans="1:12">
      <c r="A161" s="2">
        <v>45817</v>
      </c>
      <c r="B161" s="1" t="s">
        <v>11</v>
      </c>
      <c r="C161">
        <v>917</v>
      </c>
      <c r="D161">
        <v>187</v>
      </c>
      <c r="E161">
        <v>64444</v>
      </c>
      <c r="F161">
        <v>5.22</v>
      </c>
      <c r="G161">
        <v>13013</v>
      </c>
      <c r="H161" s="8">
        <f t="shared" si="8"/>
        <v>1.152510262077676E-2</v>
      </c>
      <c r="I161" s="6">
        <f t="shared" si="9"/>
        <v>4.0113732421424728E-4</v>
      </c>
      <c r="J161" s="5">
        <f>tblWeekly[[#This Row],[New_Followers]]-tblWeekly[[#This Row],[Unfollows]]</f>
        <v>730</v>
      </c>
      <c r="L161"/>
    </row>
    <row r="162" spans="1:12">
      <c r="A162" s="2">
        <v>45817</v>
      </c>
      <c r="B162" s="1" t="s">
        <v>17</v>
      </c>
      <c r="C162">
        <v>810</v>
      </c>
      <c r="D162">
        <v>232</v>
      </c>
      <c r="E162">
        <v>362559</v>
      </c>
      <c r="F162">
        <v>5.17</v>
      </c>
      <c r="G162">
        <v>12937</v>
      </c>
      <c r="H162" s="8">
        <f t="shared" ref="H162:H193" si="10">(C162-D162)/(E162-C162-D162)</f>
        <v>1.5988183128317617E-3</v>
      </c>
      <c r="I162" s="6">
        <f t="shared" ref="I162:I193" si="11">F162/G162</f>
        <v>3.9962897116796784E-4</v>
      </c>
      <c r="J162" s="5">
        <f>tblWeekly[[#This Row],[New_Followers]]-tblWeekly[[#This Row],[Unfollows]]</f>
        <v>578</v>
      </c>
      <c r="L162"/>
    </row>
    <row r="163" spans="1:12">
      <c r="A163" s="2">
        <v>45817</v>
      </c>
      <c r="B163" s="1" t="s">
        <v>12</v>
      </c>
      <c r="C163">
        <v>1183</v>
      </c>
      <c r="D163">
        <v>248</v>
      </c>
      <c r="E163">
        <v>226881</v>
      </c>
      <c r="F163">
        <v>5.17</v>
      </c>
      <c r="G163">
        <v>14534</v>
      </c>
      <c r="H163" s="8">
        <f t="shared" si="10"/>
        <v>4.1472610334885784E-3</v>
      </c>
      <c r="I163" s="6">
        <f t="shared" si="11"/>
        <v>3.5571762763176001E-4</v>
      </c>
      <c r="J163" s="5">
        <f>tblWeekly[[#This Row],[New_Followers]]-tblWeekly[[#This Row],[Unfollows]]</f>
        <v>935</v>
      </c>
      <c r="L163"/>
    </row>
    <row r="164" spans="1:12">
      <c r="A164" s="2">
        <v>45824</v>
      </c>
      <c r="B164" s="1" t="s">
        <v>11</v>
      </c>
      <c r="C164">
        <v>765</v>
      </c>
      <c r="D164">
        <v>67</v>
      </c>
      <c r="E164">
        <v>283537</v>
      </c>
      <c r="F164">
        <v>6.18</v>
      </c>
      <c r="G164">
        <v>8182</v>
      </c>
      <c r="H164" s="8">
        <f t="shared" si="10"/>
        <v>2.469004792982084E-3</v>
      </c>
      <c r="I164" s="6">
        <f t="shared" si="11"/>
        <v>7.5531654852114389E-4</v>
      </c>
      <c r="J164" s="5">
        <f>tblWeekly[[#This Row],[New_Followers]]-tblWeekly[[#This Row],[Unfollows]]</f>
        <v>698</v>
      </c>
      <c r="L164"/>
    </row>
    <row r="165" spans="1:12">
      <c r="A165" s="2">
        <v>45824</v>
      </c>
      <c r="B165" s="1" t="s">
        <v>17</v>
      </c>
      <c r="C165">
        <v>540</v>
      </c>
      <c r="D165">
        <v>215</v>
      </c>
      <c r="E165">
        <v>62837</v>
      </c>
      <c r="F165">
        <v>5.3</v>
      </c>
      <c r="G165">
        <v>10615</v>
      </c>
      <c r="H165" s="8">
        <f t="shared" si="10"/>
        <v>5.2350117586417964E-3</v>
      </c>
      <c r="I165" s="6">
        <f t="shared" si="11"/>
        <v>4.9929345266132828E-4</v>
      </c>
      <c r="J165" s="5">
        <f>tblWeekly[[#This Row],[New_Followers]]-tblWeekly[[#This Row],[Unfollows]]</f>
        <v>325</v>
      </c>
      <c r="L165"/>
    </row>
    <row r="166" spans="1:12">
      <c r="A166" s="2">
        <v>45824</v>
      </c>
      <c r="B166" s="1" t="s">
        <v>12</v>
      </c>
      <c r="C166">
        <v>1145</v>
      </c>
      <c r="D166">
        <v>151</v>
      </c>
      <c r="E166">
        <v>182759</v>
      </c>
      <c r="F166">
        <v>5.99</v>
      </c>
      <c r="G166">
        <v>20109</v>
      </c>
      <c r="H166" s="8">
        <f t="shared" si="10"/>
        <v>5.4777006882945831E-3</v>
      </c>
      <c r="I166" s="6">
        <f t="shared" si="11"/>
        <v>2.9787657267889999E-4</v>
      </c>
      <c r="J166" s="5">
        <f>tblWeekly[[#This Row],[New_Followers]]-tblWeekly[[#This Row],[Unfollows]]</f>
        <v>994</v>
      </c>
      <c r="L166"/>
    </row>
    <row r="167" spans="1:12">
      <c r="A167" s="2">
        <v>45831</v>
      </c>
      <c r="B167" s="1" t="s">
        <v>11</v>
      </c>
      <c r="C167">
        <v>564</v>
      </c>
      <c r="D167">
        <v>244</v>
      </c>
      <c r="E167">
        <v>279405</v>
      </c>
      <c r="F167">
        <v>8.43</v>
      </c>
      <c r="G167">
        <v>26024</v>
      </c>
      <c r="H167" s="8">
        <f t="shared" si="10"/>
        <v>1.1486125119796696E-3</v>
      </c>
      <c r="I167" s="6">
        <f t="shared" si="11"/>
        <v>3.2393175530279742E-4</v>
      </c>
      <c r="J167" s="5">
        <f>tblWeekly[[#This Row],[New_Followers]]-tblWeekly[[#This Row],[Unfollows]]</f>
        <v>320</v>
      </c>
      <c r="L167"/>
    </row>
    <row r="168" spans="1:12">
      <c r="A168" s="2">
        <v>45831</v>
      </c>
      <c r="B168" s="1" t="s">
        <v>17</v>
      </c>
      <c r="C168">
        <v>668</v>
      </c>
      <c r="D168">
        <v>124</v>
      </c>
      <c r="E168">
        <v>257485</v>
      </c>
      <c r="F168">
        <v>7.55</v>
      </c>
      <c r="G168">
        <v>26730</v>
      </c>
      <c r="H168" s="8">
        <f t="shared" si="10"/>
        <v>2.1192630885922092E-3</v>
      </c>
      <c r="I168" s="6">
        <f t="shared" si="11"/>
        <v>2.824541713430602E-4</v>
      </c>
      <c r="J168" s="5">
        <f>tblWeekly[[#This Row],[New_Followers]]-tblWeekly[[#This Row],[Unfollows]]</f>
        <v>544</v>
      </c>
      <c r="L168"/>
    </row>
    <row r="169" spans="1:12">
      <c r="A169" s="2">
        <v>45831</v>
      </c>
      <c r="B169" s="1" t="s">
        <v>12</v>
      </c>
      <c r="C169">
        <v>761</v>
      </c>
      <c r="D169">
        <v>241</v>
      </c>
      <c r="E169">
        <v>154977</v>
      </c>
      <c r="F169">
        <v>5.63</v>
      </c>
      <c r="G169">
        <v>10563</v>
      </c>
      <c r="H169" s="8">
        <f t="shared" si="10"/>
        <v>3.3771716187692806E-3</v>
      </c>
      <c r="I169" s="6">
        <f t="shared" si="11"/>
        <v>5.3299252106409165E-4</v>
      </c>
      <c r="J169" s="5">
        <f>tblWeekly[[#This Row],[New_Followers]]-tblWeekly[[#This Row],[Unfollows]]</f>
        <v>520</v>
      </c>
      <c r="L169"/>
    </row>
    <row r="170" spans="1:12">
      <c r="A170" s="2">
        <v>45838</v>
      </c>
      <c r="B170" s="1" t="s">
        <v>11</v>
      </c>
      <c r="C170">
        <v>593</v>
      </c>
      <c r="D170">
        <v>108</v>
      </c>
      <c r="E170">
        <v>216500</v>
      </c>
      <c r="F170">
        <v>4.71</v>
      </c>
      <c r="G170">
        <v>27575</v>
      </c>
      <c r="H170" s="8">
        <f t="shared" si="10"/>
        <v>2.2474617583955439E-3</v>
      </c>
      <c r="I170" s="6">
        <f t="shared" si="11"/>
        <v>1.7080689029918403E-4</v>
      </c>
      <c r="J170" s="5">
        <f>tblWeekly[[#This Row],[New_Followers]]-tblWeekly[[#This Row],[Unfollows]]</f>
        <v>485</v>
      </c>
      <c r="L170"/>
    </row>
    <row r="171" spans="1:12">
      <c r="A171" s="2">
        <v>45838</v>
      </c>
      <c r="B171" s="1" t="s">
        <v>17</v>
      </c>
      <c r="C171">
        <v>1349</v>
      </c>
      <c r="D171">
        <v>115</v>
      </c>
      <c r="E171">
        <v>102102</v>
      </c>
      <c r="F171">
        <v>5.28</v>
      </c>
      <c r="G171">
        <v>14479</v>
      </c>
      <c r="H171" s="8">
        <f t="shared" si="10"/>
        <v>1.2261769907987042E-2</v>
      </c>
      <c r="I171" s="6">
        <f t="shared" si="11"/>
        <v>3.6466606809862562E-4</v>
      </c>
      <c r="J171" s="5">
        <f>tblWeekly[[#This Row],[New_Followers]]-tblWeekly[[#This Row],[Unfollows]]</f>
        <v>1234</v>
      </c>
      <c r="L171"/>
    </row>
    <row r="172" spans="1:12">
      <c r="A172" s="2">
        <v>45838</v>
      </c>
      <c r="B172" s="1" t="s">
        <v>12</v>
      </c>
      <c r="C172">
        <v>693</v>
      </c>
      <c r="D172">
        <v>97</v>
      </c>
      <c r="E172">
        <v>92025</v>
      </c>
      <c r="F172">
        <v>5.95</v>
      </c>
      <c r="G172">
        <v>15915</v>
      </c>
      <c r="H172" s="8">
        <f t="shared" si="10"/>
        <v>6.5325806981969643E-3</v>
      </c>
      <c r="I172" s="6">
        <f t="shared" si="11"/>
        <v>3.7386113729186301E-4</v>
      </c>
      <c r="J172" s="5">
        <f>tblWeekly[[#This Row],[New_Followers]]-tblWeekly[[#This Row],[Unfollows]]</f>
        <v>596</v>
      </c>
      <c r="L172"/>
    </row>
    <row r="173" spans="1:12">
      <c r="A173" s="2">
        <v>45845</v>
      </c>
      <c r="B173" s="1" t="s">
        <v>11</v>
      </c>
      <c r="C173">
        <v>974</v>
      </c>
      <c r="D173">
        <v>143</v>
      </c>
      <c r="E173">
        <v>247965</v>
      </c>
      <c r="F173">
        <v>9.98</v>
      </c>
      <c r="G173">
        <v>12767</v>
      </c>
      <c r="H173" s="8">
        <f t="shared" si="10"/>
        <v>3.3664441275602802E-3</v>
      </c>
      <c r="I173" s="6">
        <f t="shared" si="11"/>
        <v>7.817028276024125E-4</v>
      </c>
      <c r="J173" s="5">
        <f>tblWeekly[[#This Row],[New_Followers]]-tblWeekly[[#This Row],[Unfollows]]</f>
        <v>831</v>
      </c>
      <c r="L173"/>
    </row>
    <row r="174" spans="1:12">
      <c r="A174" s="2">
        <v>45845</v>
      </c>
      <c r="B174" s="1" t="s">
        <v>17</v>
      </c>
      <c r="C174">
        <v>1155</v>
      </c>
      <c r="D174">
        <v>122</v>
      </c>
      <c r="E174">
        <v>387352</v>
      </c>
      <c r="F174">
        <v>9.93</v>
      </c>
      <c r="G174">
        <v>12170</v>
      </c>
      <c r="H174" s="8">
        <f t="shared" si="10"/>
        <v>2.6756459237194845E-3</v>
      </c>
      <c r="I174" s="6">
        <f t="shared" si="11"/>
        <v>8.1594083812654063E-4</v>
      </c>
      <c r="J174" s="5">
        <f>tblWeekly[[#This Row],[New_Followers]]-tblWeekly[[#This Row],[Unfollows]]</f>
        <v>1033</v>
      </c>
      <c r="L174"/>
    </row>
    <row r="175" spans="1:12">
      <c r="A175" s="2">
        <v>45845</v>
      </c>
      <c r="B175" s="1" t="s">
        <v>12</v>
      </c>
      <c r="C175">
        <v>1051</v>
      </c>
      <c r="D175">
        <v>246</v>
      </c>
      <c r="E175">
        <v>253985</v>
      </c>
      <c r="F175">
        <v>9.08</v>
      </c>
      <c r="G175">
        <v>7245</v>
      </c>
      <c r="H175" s="8">
        <f t="shared" si="10"/>
        <v>3.1857468498701956E-3</v>
      </c>
      <c r="I175" s="6">
        <f t="shared" si="11"/>
        <v>1.2532781228433403E-3</v>
      </c>
      <c r="J175" s="5">
        <f>tblWeekly[[#This Row],[New_Followers]]-tblWeekly[[#This Row],[Unfollows]]</f>
        <v>805</v>
      </c>
      <c r="L175"/>
    </row>
    <row r="176" spans="1:12">
      <c r="A176" s="2">
        <v>45852</v>
      </c>
      <c r="B176" s="1" t="s">
        <v>11</v>
      </c>
      <c r="C176">
        <v>1457</v>
      </c>
      <c r="D176">
        <v>183</v>
      </c>
      <c r="E176">
        <v>129640</v>
      </c>
      <c r="F176">
        <v>7.98</v>
      </c>
      <c r="G176">
        <v>12985</v>
      </c>
      <c r="H176" s="8">
        <f t="shared" si="10"/>
        <v>9.9531250000000002E-3</v>
      </c>
      <c r="I176" s="6">
        <f t="shared" si="11"/>
        <v>6.145552560646901E-4</v>
      </c>
      <c r="J176" s="5">
        <f>tblWeekly[[#This Row],[New_Followers]]-tblWeekly[[#This Row],[Unfollows]]</f>
        <v>1274</v>
      </c>
      <c r="L176"/>
    </row>
    <row r="177" spans="1:12">
      <c r="A177" s="2">
        <v>45852</v>
      </c>
      <c r="B177" s="1" t="s">
        <v>17</v>
      </c>
      <c r="C177">
        <v>670</v>
      </c>
      <c r="D177">
        <v>242</v>
      </c>
      <c r="E177">
        <v>281913</v>
      </c>
      <c r="F177">
        <v>9.6199999999999992</v>
      </c>
      <c r="G177">
        <v>16377</v>
      </c>
      <c r="H177" s="8">
        <f t="shared" si="10"/>
        <v>1.523126252219743E-3</v>
      </c>
      <c r="I177" s="6">
        <f t="shared" si="11"/>
        <v>5.8740917139891307E-4</v>
      </c>
      <c r="J177" s="5">
        <f>tblWeekly[[#This Row],[New_Followers]]-tblWeekly[[#This Row],[Unfollows]]</f>
        <v>428</v>
      </c>
      <c r="L177"/>
    </row>
    <row r="178" spans="1:12">
      <c r="A178" s="2">
        <v>45852</v>
      </c>
      <c r="B178" s="1" t="s">
        <v>12</v>
      </c>
      <c r="C178">
        <v>1111</v>
      </c>
      <c r="D178">
        <v>159</v>
      </c>
      <c r="E178">
        <v>360770</v>
      </c>
      <c r="F178">
        <v>8.7100000000000009</v>
      </c>
      <c r="G178">
        <v>11453</v>
      </c>
      <c r="H178" s="8">
        <f t="shared" si="10"/>
        <v>2.6481223922114046E-3</v>
      </c>
      <c r="I178" s="6">
        <f t="shared" si="11"/>
        <v>7.6049943246311023E-4</v>
      </c>
      <c r="J178" s="5">
        <f>tblWeekly[[#This Row],[New_Followers]]-tblWeekly[[#This Row],[Unfollows]]</f>
        <v>952</v>
      </c>
      <c r="L178"/>
    </row>
    <row r="179" spans="1:12">
      <c r="A179" s="2">
        <v>45859</v>
      </c>
      <c r="B179" s="1" t="s">
        <v>11</v>
      </c>
      <c r="C179">
        <v>1197</v>
      </c>
      <c r="D179">
        <v>246</v>
      </c>
      <c r="E179">
        <v>127273</v>
      </c>
      <c r="F179">
        <v>6.69</v>
      </c>
      <c r="G179">
        <v>12323</v>
      </c>
      <c r="H179" s="8">
        <f t="shared" si="10"/>
        <v>7.5578161010887704E-3</v>
      </c>
      <c r="I179" s="6">
        <f t="shared" si="11"/>
        <v>5.4288728394059893E-4</v>
      </c>
      <c r="J179" s="5">
        <f>tblWeekly[[#This Row],[New_Followers]]-tblWeekly[[#This Row],[Unfollows]]</f>
        <v>951</v>
      </c>
      <c r="L179"/>
    </row>
    <row r="180" spans="1:12">
      <c r="A180" s="2">
        <v>45859</v>
      </c>
      <c r="B180" s="1" t="s">
        <v>17</v>
      </c>
      <c r="C180">
        <v>754</v>
      </c>
      <c r="D180">
        <v>150</v>
      </c>
      <c r="E180">
        <v>189622</v>
      </c>
      <c r="F180">
        <v>4.25</v>
      </c>
      <c r="G180">
        <v>11911</v>
      </c>
      <c r="H180" s="8">
        <f t="shared" si="10"/>
        <v>3.2005426085482042E-3</v>
      </c>
      <c r="I180" s="6">
        <f t="shared" si="11"/>
        <v>3.5681302997229454E-4</v>
      </c>
      <c r="J180" s="5">
        <f>tblWeekly[[#This Row],[New_Followers]]-tblWeekly[[#This Row],[Unfollows]]</f>
        <v>604</v>
      </c>
      <c r="L180"/>
    </row>
    <row r="181" spans="1:12">
      <c r="A181" s="2">
        <v>45859</v>
      </c>
      <c r="B181" s="1" t="s">
        <v>12</v>
      </c>
      <c r="C181">
        <v>1246</v>
      </c>
      <c r="D181">
        <v>107</v>
      </c>
      <c r="E181">
        <v>350949</v>
      </c>
      <c r="F181">
        <v>4.9800000000000004</v>
      </c>
      <c r="G181">
        <v>27809</v>
      </c>
      <c r="H181" s="8">
        <f t="shared" si="10"/>
        <v>3.2580464307371939E-3</v>
      </c>
      <c r="I181" s="6">
        <f t="shared" si="11"/>
        <v>1.7907871552375133E-4</v>
      </c>
      <c r="J181" s="5">
        <f>tblWeekly[[#This Row],[New_Followers]]-tblWeekly[[#This Row],[Unfollows]]</f>
        <v>1139</v>
      </c>
      <c r="L181"/>
    </row>
    <row r="182" spans="1:12">
      <c r="A182" s="2">
        <v>45866</v>
      </c>
      <c r="B182" s="1" t="s">
        <v>11</v>
      </c>
      <c r="C182">
        <v>780</v>
      </c>
      <c r="D182">
        <v>213</v>
      </c>
      <c r="E182">
        <v>121431</v>
      </c>
      <c r="F182">
        <v>4.97</v>
      </c>
      <c r="G182">
        <v>21464</v>
      </c>
      <c r="H182" s="8">
        <f t="shared" si="10"/>
        <v>4.7078164698849201E-3</v>
      </c>
      <c r="I182" s="6">
        <f t="shared" si="11"/>
        <v>2.315505031680954E-4</v>
      </c>
      <c r="J182" s="5">
        <f>tblWeekly[[#This Row],[New_Followers]]-tblWeekly[[#This Row],[Unfollows]]</f>
        <v>567</v>
      </c>
      <c r="L182"/>
    </row>
    <row r="183" spans="1:12">
      <c r="A183" s="2">
        <v>45866</v>
      </c>
      <c r="B183" s="1" t="s">
        <v>17</v>
      </c>
      <c r="C183">
        <v>1425</v>
      </c>
      <c r="D183">
        <v>143</v>
      </c>
      <c r="E183">
        <v>116742</v>
      </c>
      <c r="F183">
        <v>3.71</v>
      </c>
      <c r="G183">
        <v>27126</v>
      </c>
      <c r="H183" s="8">
        <f t="shared" si="10"/>
        <v>1.113098442356782E-2</v>
      </c>
      <c r="I183" s="6">
        <f t="shared" si="11"/>
        <v>1.3676915136769151E-4</v>
      </c>
      <c r="J183" s="5">
        <f>tblWeekly[[#This Row],[New_Followers]]-tblWeekly[[#This Row],[Unfollows]]</f>
        <v>1282</v>
      </c>
      <c r="L183"/>
    </row>
    <row r="184" spans="1:12">
      <c r="A184" s="2">
        <v>45866</v>
      </c>
      <c r="B184" s="1" t="s">
        <v>12</v>
      </c>
      <c r="C184">
        <v>1490</v>
      </c>
      <c r="D184">
        <v>103</v>
      </c>
      <c r="E184">
        <v>81184</v>
      </c>
      <c r="F184">
        <v>7.79</v>
      </c>
      <c r="G184">
        <v>10681</v>
      </c>
      <c r="H184" s="8">
        <f t="shared" si="10"/>
        <v>1.742659345905944E-2</v>
      </c>
      <c r="I184" s="6">
        <f t="shared" si="11"/>
        <v>7.293324595075368E-4</v>
      </c>
      <c r="J184" s="5">
        <f>tblWeekly[[#This Row],[New_Followers]]-tblWeekly[[#This Row],[Unfollows]]</f>
        <v>1387</v>
      </c>
      <c r="L184"/>
    </row>
    <row r="185" spans="1:12">
      <c r="A185" s="2">
        <v>45873</v>
      </c>
      <c r="B185" s="1" t="s">
        <v>11</v>
      </c>
      <c r="C185">
        <v>949</v>
      </c>
      <c r="D185">
        <v>282</v>
      </c>
      <c r="E185">
        <v>87126</v>
      </c>
      <c r="F185">
        <v>4.96</v>
      </c>
      <c r="G185">
        <v>5413</v>
      </c>
      <c r="H185" s="8">
        <f t="shared" si="10"/>
        <v>7.7652948367192502E-3</v>
      </c>
      <c r="I185" s="6">
        <f t="shared" si="11"/>
        <v>9.163125808239424E-4</v>
      </c>
      <c r="J185" s="5">
        <f>tblWeekly[[#This Row],[New_Followers]]-tblWeekly[[#This Row],[Unfollows]]</f>
        <v>667</v>
      </c>
      <c r="L185"/>
    </row>
    <row r="186" spans="1:12">
      <c r="A186" s="2">
        <v>45873</v>
      </c>
      <c r="B186" s="1" t="s">
        <v>17</v>
      </c>
      <c r="C186">
        <v>640</v>
      </c>
      <c r="D186">
        <v>141</v>
      </c>
      <c r="E186">
        <v>267546</v>
      </c>
      <c r="F186">
        <v>8.58</v>
      </c>
      <c r="G186">
        <v>25058</v>
      </c>
      <c r="H186" s="8">
        <f t="shared" si="10"/>
        <v>1.8705602309148502E-3</v>
      </c>
      <c r="I186" s="6">
        <f t="shared" si="11"/>
        <v>3.4240561896400353E-4</v>
      </c>
      <c r="J186" s="5">
        <f>tblWeekly[[#This Row],[New_Followers]]-tblWeekly[[#This Row],[Unfollows]]</f>
        <v>499</v>
      </c>
      <c r="L186"/>
    </row>
    <row r="187" spans="1:12">
      <c r="A187" s="2">
        <v>45873</v>
      </c>
      <c r="B187" s="1" t="s">
        <v>12</v>
      </c>
      <c r="C187">
        <v>616</v>
      </c>
      <c r="D187">
        <v>93</v>
      </c>
      <c r="E187">
        <v>133082</v>
      </c>
      <c r="F187">
        <v>8.51</v>
      </c>
      <c r="G187">
        <v>18303</v>
      </c>
      <c r="H187" s="8">
        <f t="shared" si="10"/>
        <v>3.9509567661078918E-3</v>
      </c>
      <c r="I187" s="6">
        <f t="shared" si="11"/>
        <v>4.6495110091241874E-4</v>
      </c>
      <c r="J187" s="5">
        <f>tblWeekly[[#This Row],[New_Followers]]-tblWeekly[[#This Row],[Unfollows]]</f>
        <v>523</v>
      </c>
      <c r="L187"/>
    </row>
    <row r="188" spans="1:12">
      <c r="A188" s="2">
        <v>45880</v>
      </c>
      <c r="B188" s="1" t="s">
        <v>11</v>
      </c>
      <c r="C188">
        <v>1080</v>
      </c>
      <c r="D188">
        <v>184</v>
      </c>
      <c r="E188">
        <v>340557</v>
      </c>
      <c r="F188">
        <v>5.41</v>
      </c>
      <c r="G188">
        <v>5526</v>
      </c>
      <c r="H188" s="8">
        <f t="shared" si="10"/>
        <v>2.6407853978714564E-3</v>
      </c>
      <c r="I188" s="6">
        <f t="shared" si="11"/>
        <v>9.7900832428519718E-4</v>
      </c>
      <c r="J188" s="5">
        <f>tblWeekly[[#This Row],[New_Followers]]-tblWeekly[[#This Row],[Unfollows]]</f>
        <v>896</v>
      </c>
      <c r="L188"/>
    </row>
    <row r="189" spans="1:12">
      <c r="A189" s="2">
        <v>45880</v>
      </c>
      <c r="B189" s="1" t="s">
        <v>17</v>
      </c>
      <c r="C189">
        <v>938</v>
      </c>
      <c r="D189">
        <v>236</v>
      </c>
      <c r="E189">
        <v>116472</v>
      </c>
      <c r="F189">
        <v>8.7200000000000006</v>
      </c>
      <c r="G189">
        <v>17460</v>
      </c>
      <c r="H189" s="8">
        <f t="shared" si="10"/>
        <v>6.0885704869121753E-3</v>
      </c>
      <c r="I189" s="6">
        <f t="shared" si="11"/>
        <v>4.9942726231386029E-4</v>
      </c>
      <c r="J189" s="5">
        <f>tblWeekly[[#This Row],[New_Followers]]-tblWeekly[[#This Row],[Unfollows]]</f>
        <v>702</v>
      </c>
      <c r="L189"/>
    </row>
    <row r="190" spans="1:12">
      <c r="A190" s="2">
        <v>45880</v>
      </c>
      <c r="B190" s="1" t="s">
        <v>12</v>
      </c>
      <c r="C190">
        <v>1007</v>
      </c>
      <c r="D190">
        <v>258</v>
      </c>
      <c r="E190">
        <v>113412</v>
      </c>
      <c r="F190">
        <v>7.71</v>
      </c>
      <c r="G190">
        <v>14475</v>
      </c>
      <c r="H190" s="8">
        <f t="shared" si="10"/>
        <v>6.6787341614131454E-3</v>
      </c>
      <c r="I190" s="6">
        <f t="shared" si="11"/>
        <v>5.3264248704663214E-4</v>
      </c>
      <c r="J190" s="5">
        <f>tblWeekly[[#This Row],[New_Followers]]-tblWeekly[[#This Row],[Unfollows]]</f>
        <v>749</v>
      </c>
      <c r="L190"/>
    </row>
    <row r="191" spans="1:12">
      <c r="A191" s="2">
        <v>45887</v>
      </c>
      <c r="B191" s="1" t="s">
        <v>11</v>
      </c>
      <c r="C191">
        <v>541</v>
      </c>
      <c r="D191">
        <v>208</v>
      </c>
      <c r="E191">
        <v>157547</v>
      </c>
      <c r="F191">
        <v>8.35</v>
      </c>
      <c r="G191">
        <v>20162</v>
      </c>
      <c r="H191" s="8">
        <f t="shared" si="10"/>
        <v>2.1237515784640112E-3</v>
      </c>
      <c r="I191" s="6">
        <f t="shared" si="11"/>
        <v>4.141454220811427E-4</v>
      </c>
      <c r="J191" s="5">
        <f>tblWeekly[[#This Row],[New_Followers]]-tblWeekly[[#This Row],[Unfollows]]</f>
        <v>333</v>
      </c>
      <c r="L191"/>
    </row>
    <row r="192" spans="1:12">
      <c r="A192" s="2">
        <v>45887</v>
      </c>
      <c r="B192" s="1" t="s">
        <v>17</v>
      </c>
      <c r="C192">
        <v>745</v>
      </c>
      <c r="D192">
        <v>98</v>
      </c>
      <c r="E192">
        <v>354816</v>
      </c>
      <c r="F192">
        <v>4.03</v>
      </c>
      <c r="G192">
        <v>17103</v>
      </c>
      <c r="H192" s="8">
        <f t="shared" si="10"/>
        <v>1.8278230260500095E-3</v>
      </c>
      <c r="I192" s="6">
        <f t="shared" si="11"/>
        <v>2.3563117581710811E-4</v>
      </c>
      <c r="J192" s="5">
        <f>tblWeekly[[#This Row],[New_Followers]]-tblWeekly[[#This Row],[Unfollows]]</f>
        <v>647</v>
      </c>
      <c r="L192"/>
    </row>
    <row r="193" spans="1:12">
      <c r="A193" s="2">
        <v>45887</v>
      </c>
      <c r="B193" s="1" t="s">
        <v>12</v>
      </c>
      <c r="C193">
        <v>936</v>
      </c>
      <c r="D193">
        <v>97</v>
      </c>
      <c r="E193">
        <v>151799</v>
      </c>
      <c r="F193">
        <v>9.3699999999999992</v>
      </c>
      <c r="G193">
        <v>15461</v>
      </c>
      <c r="H193" s="8">
        <f t="shared" si="10"/>
        <v>5.564915166549487E-3</v>
      </c>
      <c r="I193" s="6">
        <f t="shared" si="11"/>
        <v>6.0604100640320802E-4</v>
      </c>
      <c r="J193" s="5">
        <f>tblWeekly[[#This Row],[New_Followers]]-tblWeekly[[#This Row],[Unfollows]]</f>
        <v>839</v>
      </c>
      <c r="L193"/>
    </row>
    <row r="194" spans="1:12">
      <c r="A194" s="2">
        <v>45894</v>
      </c>
      <c r="B194" s="1" t="s">
        <v>11</v>
      </c>
      <c r="C194">
        <v>1183</v>
      </c>
      <c r="D194">
        <v>223</v>
      </c>
      <c r="E194">
        <v>143811</v>
      </c>
      <c r="F194">
        <v>6.07</v>
      </c>
      <c r="G194">
        <v>22103</v>
      </c>
      <c r="H194" s="8">
        <f t="shared" ref="H194:H201" si="12">(C194-D194)/(E194-C194-D194)</f>
        <v>6.7413363294828131E-3</v>
      </c>
      <c r="I194" s="6">
        <f t="shared" ref="I194:I201" si="13">F194/G194</f>
        <v>2.7462335429579695E-4</v>
      </c>
      <c r="J194" s="5">
        <f>tblWeekly[[#This Row],[New_Followers]]-tblWeekly[[#This Row],[Unfollows]]</f>
        <v>960</v>
      </c>
      <c r="L194"/>
    </row>
    <row r="195" spans="1:12">
      <c r="A195" s="2">
        <v>45894</v>
      </c>
      <c r="B195" s="1" t="s">
        <v>17</v>
      </c>
      <c r="C195">
        <v>1413</v>
      </c>
      <c r="D195">
        <v>245</v>
      </c>
      <c r="E195">
        <v>296450</v>
      </c>
      <c r="F195">
        <v>6.52</v>
      </c>
      <c r="G195">
        <v>11625</v>
      </c>
      <c r="H195" s="8">
        <f t="shared" si="12"/>
        <v>3.9621156612119728E-3</v>
      </c>
      <c r="I195" s="6">
        <f t="shared" si="13"/>
        <v>5.6086021505376336E-4</v>
      </c>
      <c r="J195" s="5">
        <f>tblWeekly[[#This Row],[New_Followers]]-tblWeekly[[#This Row],[Unfollows]]</f>
        <v>1168</v>
      </c>
      <c r="L195"/>
    </row>
    <row r="196" spans="1:12">
      <c r="A196" s="2">
        <v>45894</v>
      </c>
      <c r="B196" s="1" t="s">
        <v>12</v>
      </c>
      <c r="C196">
        <v>791</v>
      </c>
      <c r="D196">
        <v>273</v>
      </c>
      <c r="E196">
        <v>144049</v>
      </c>
      <c r="F196">
        <v>3.08</v>
      </c>
      <c r="G196">
        <v>5281</v>
      </c>
      <c r="H196" s="8">
        <f t="shared" si="12"/>
        <v>3.622757631919432E-3</v>
      </c>
      <c r="I196" s="6">
        <f t="shared" si="13"/>
        <v>5.8322287445559549E-4</v>
      </c>
      <c r="J196" s="5">
        <f>tblWeekly[[#This Row],[New_Followers]]-tblWeekly[[#This Row],[Unfollows]]</f>
        <v>518</v>
      </c>
      <c r="L196"/>
    </row>
    <row r="197" spans="1:12">
      <c r="A197" s="2">
        <v>45901</v>
      </c>
      <c r="B197" s="1" t="s">
        <v>11</v>
      </c>
      <c r="C197">
        <v>1052</v>
      </c>
      <c r="D197">
        <v>180</v>
      </c>
      <c r="E197">
        <v>272534</v>
      </c>
      <c r="F197">
        <v>5.34</v>
      </c>
      <c r="G197">
        <v>13424</v>
      </c>
      <c r="H197" s="8">
        <f t="shared" si="12"/>
        <v>3.2141303786923799E-3</v>
      </c>
      <c r="I197" s="6">
        <f t="shared" si="13"/>
        <v>3.9779499404052441E-4</v>
      </c>
      <c r="J197" s="5">
        <f>tblWeekly[[#This Row],[New_Followers]]-tblWeekly[[#This Row],[Unfollows]]</f>
        <v>872</v>
      </c>
      <c r="L197"/>
    </row>
    <row r="198" spans="1:12">
      <c r="A198" s="2">
        <v>45901</v>
      </c>
      <c r="B198" s="1" t="s">
        <v>17</v>
      </c>
      <c r="C198">
        <v>572</v>
      </c>
      <c r="D198">
        <v>270</v>
      </c>
      <c r="E198">
        <v>82265</v>
      </c>
      <c r="F198">
        <v>3.65</v>
      </c>
      <c r="G198">
        <v>13140</v>
      </c>
      <c r="H198" s="8">
        <f t="shared" si="12"/>
        <v>3.7090257052675535E-3</v>
      </c>
      <c r="I198" s="6">
        <f t="shared" si="13"/>
        <v>2.7777777777777778E-4</v>
      </c>
      <c r="J198" s="5">
        <f>tblWeekly[[#This Row],[New_Followers]]-tblWeekly[[#This Row],[Unfollows]]</f>
        <v>302</v>
      </c>
      <c r="L198"/>
    </row>
    <row r="199" spans="1:12">
      <c r="A199" s="2">
        <v>45901</v>
      </c>
      <c r="B199" s="1" t="s">
        <v>12</v>
      </c>
      <c r="C199">
        <v>503</v>
      </c>
      <c r="D199">
        <v>253</v>
      </c>
      <c r="E199">
        <v>313562</v>
      </c>
      <c r="F199">
        <v>4.18</v>
      </c>
      <c r="G199">
        <v>19538</v>
      </c>
      <c r="H199" s="8">
        <f t="shared" si="12"/>
        <v>7.9921740631573568E-4</v>
      </c>
      <c r="I199" s="6">
        <f t="shared" si="13"/>
        <v>2.1394206162350291E-4</v>
      </c>
      <c r="J199" s="5">
        <f>tblWeekly[[#This Row],[New_Followers]]-tblWeekly[[#This Row],[Unfollows]]</f>
        <v>250</v>
      </c>
      <c r="L199"/>
    </row>
    <row r="200" spans="1:12">
      <c r="A200" s="2">
        <v>45908</v>
      </c>
      <c r="B200" s="1" t="s">
        <v>11</v>
      </c>
      <c r="C200">
        <v>1017</v>
      </c>
      <c r="D200">
        <v>197</v>
      </c>
      <c r="E200">
        <v>89918</v>
      </c>
      <c r="F200">
        <v>3.91</v>
      </c>
      <c r="G200">
        <v>7881</v>
      </c>
      <c r="H200" s="8">
        <f t="shared" si="12"/>
        <v>9.244227994227994E-3</v>
      </c>
      <c r="I200" s="6">
        <f t="shared" si="13"/>
        <v>4.9612993274965106E-4</v>
      </c>
      <c r="J200" s="5">
        <f>tblWeekly[[#This Row],[New_Followers]]-tblWeekly[[#This Row],[Unfollows]]</f>
        <v>820</v>
      </c>
      <c r="L200"/>
    </row>
    <row r="201" spans="1:12">
      <c r="A201" s="2">
        <v>45908</v>
      </c>
      <c r="B201" s="1" t="s">
        <v>17</v>
      </c>
      <c r="C201">
        <v>860</v>
      </c>
      <c r="D201">
        <v>244</v>
      </c>
      <c r="E201">
        <v>348686</v>
      </c>
      <c r="F201">
        <v>5.12</v>
      </c>
      <c r="G201">
        <v>11418</v>
      </c>
      <c r="H201" s="8">
        <f t="shared" si="12"/>
        <v>1.7722436719968238E-3</v>
      </c>
      <c r="I201" s="6">
        <f t="shared" si="13"/>
        <v>4.4841478367489929E-4</v>
      </c>
      <c r="J201" s="5">
        <f>tblWeekly[[#This Row],[New_Followers]]-tblWeekly[[#This Row],[Unfollows]]</f>
        <v>616</v>
      </c>
      <c r="L20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1BFF-1BF3-4BFA-8FEC-E4E0946920A1}">
  <sheetPr>
    <tabColor rgb="FFFFFF00"/>
  </sheetPr>
  <dimension ref="A2:C8"/>
  <sheetViews>
    <sheetView showGridLines="0" workbookViewId="0">
      <selection activeCell="I15" sqref="I15"/>
    </sheetView>
  </sheetViews>
  <sheetFormatPr defaultRowHeight="14.6"/>
  <cols>
    <col min="1" max="1" width="16.53515625" bestFit="1" customWidth="1"/>
    <col min="2" max="2" width="14.07421875" bestFit="1" customWidth="1"/>
    <col min="3" max="3" width="29.53515625" bestFit="1" customWidth="1"/>
  </cols>
  <sheetData>
    <row r="2" spans="1:3">
      <c r="A2" s="16" t="s">
        <v>372</v>
      </c>
      <c r="B2" s="16"/>
      <c r="C2" s="16"/>
    </row>
    <row r="3" spans="1:3">
      <c r="A3" s="11" t="s">
        <v>361</v>
      </c>
      <c r="B3" s="10" t="s">
        <v>369</v>
      </c>
      <c r="C3" s="10" t="s">
        <v>370</v>
      </c>
    </row>
    <row r="4" spans="1:3">
      <c r="A4" s="14" t="s">
        <v>18</v>
      </c>
      <c r="B4" s="12">
        <v>143</v>
      </c>
      <c r="C4" s="13">
        <v>9.8567431094720506E-2</v>
      </c>
    </row>
    <row r="5" spans="1:3">
      <c r="A5" s="14" t="s">
        <v>22</v>
      </c>
      <c r="B5" s="12">
        <v>109</v>
      </c>
      <c r="C5" s="13">
        <v>9.4448669905002544E-2</v>
      </c>
    </row>
    <row r="6" spans="1:3">
      <c r="A6" s="14" t="s">
        <v>14</v>
      </c>
      <c r="B6" s="12">
        <v>67</v>
      </c>
      <c r="C6" s="13">
        <v>8.9057449367429237E-2</v>
      </c>
    </row>
    <row r="7" spans="1:3">
      <c r="A7" s="14" t="s">
        <v>26</v>
      </c>
      <c r="B7" s="12">
        <v>130</v>
      </c>
      <c r="C7" s="13">
        <v>8.760663345122878E-2</v>
      </c>
    </row>
    <row r="8" spans="1:3">
      <c r="A8" s="14" t="s">
        <v>13</v>
      </c>
      <c r="B8" s="12">
        <v>34</v>
      </c>
      <c r="C8" s="13">
        <v>8.640329129367573E-2</v>
      </c>
    </row>
  </sheetData>
  <mergeCells count="1">
    <mergeCell ref="A2:C2"/>
  </mergeCells>
  <conditionalFormatting pivot="1" sqref="C4:C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8A8E-A005-4863-8EA1-5587CE996F43}">
  <sheetPr>
    <tabColor rgb="FFFF0000"/>
  </sheetPr>
  <dimension ref="A2:G28"/>
  <sheetViews>
    <sheetView showGridLines="0" zoomScaleNormal="100" workbookViewId="0">
      <selection activeCell="I17" sqref="I17"/>
    </sheetView>
  </sheetViews>
  <sheetFormatPr defaultRowHeight="14.6"/>
  <cols>
    <col min="1" max="1" width="10.23046875" bestFit="1" customWidth="1"/>
    <col min="2" max="2" width="14" bestFit="1" customWidth="1"/>
    <col min="3" max="3" width="12.69140625" customWidth="1"/>
    <col min="4" max="4" width="11.921875" customWidth="1"/>
    <col min="5" max="7" width="14" bestFit="1" customWidth="1"/>
    <col min="8" max="8" width="18.61328125" bestFit="1" customWidth="1"/>
    <col min="9" max="9" width="29" bestFit="1" customWidth="1"/>
  </cols>
  <sheetData>
    <row r="2" spans="1:7">
      <c r="A2" s="18" t="s">
        <v>373</v>
      </c>
      <c r="B2" s="18"/>
      <c r="C2" s="18"/>
      <c r="D2" s="18"/>
      <c r="E2" s="19"/>
      <c r="F2" s="19"/>
      <c r="G2" s="19"/>
    </row>
    <row r="3" spans="1:7">
      <c r="A3" s="11" t="s">
        <v>371</v>
      </c>
      <c r="B3" s="11" t="s">
        <v>37</v>
      </c>
      <c r="C3" s="10"/>
      <c r="D3" s="10"/>
    </row>
    <row r="4" spans="1:7">
      <c r="A4" s="11" t="s">
        <v>29</v>
      </c>
      <c r="B4" s="10" t="s">
        <v>78</v>
      </c>
      <c r="C4" s="10" t="s">
        <v>53</v>
      </c>
      <c r="D4" s="10" t="s">
        <v>48</v>
      </c>
    </row>
    <row r="5" spans="1:7">
      <c r="A5" s="10" t="s">
        <v>11</v>
      </c>
      <c r="B5" s="13"/>
      <c r="C5" s="13">
        <v>9.5509123528654066E-2</v>
      </c>
      <c r="D5" s="13">
        <v>8.9151970703401293E-2</v>
      </c>
    </row>
    <row r="6" spans="1:7">
      <c r="A6" s="10" t="s">
        <v>17</v>
      </c>
      <c r="B6" s="13"/>
      <c r="C6" s="13">
        <v>9.6350204330797537E-2</v>
      </c>
      <c r="D6" s="13">
        <v>9.5584491232904453E-2</v>
      </c>
    </row>
    <row r="7" spans="1:7">
      <c r="A7" s="10" t="s">
        <v>12</v>
      </c>
      <c r="B7" s="13">
        <v>9.010688153503349E-2</v>
      </c>
      <c r="C7" s="13"/>
      <c r="D7" s="13">
        <v>8.640329129367573E-2</v>
      </c>
    </row>
    <row r="10" spans="1:7">
      <c r="A10" s="7"/>
      <c r="B10" s="7"/>
      <c r="C10" s="7"/>
      <c r="D10" s="7"/>
      <c r="E10" s="7"/>
      <c r="F10" s="7"/>
    </row>
    <row r="11" spans="1:7">
      <c r="A11" s="17"/>
      <c r="B11" s="17"/>
      <c r="C11" s="17"/>
      <c r="D11" s="17"/>
      <c r="E11" s="17"/>
      <c r="F11" s="17"/>
    </row>
    <row r="12" spans="1:7">
      <c r="A12" s="15"/>
      <c r="B12" s="7"/>
      <c r="C12" s="7"/>
      <c r="D12" s="7"/>
      <c r="E12" s="7"/>
      <c r="F12" s="7"/>
    </row>
    <row r="13" spans="1:7">
      <c r="A13" s="7"/>
      <c r="B13" s="7"/>
      <c r="C13" s="7"/>
      <c r="D13" s="7"/>
      <c r="E13" s="7"/>
      <c r="F13" s="7"/>
    </row>
    <row r="14" spans="1:7">
      <c r="A14" s="7"/>
      <c r="B14" s="7"/>
      <c r="C14" s="7"/>
      <c r="D14" s="7"/>
      <c r="E14" s="7"/>
      <c r="F14" s="7"/>
    </row>
    <row r="15" spans="1:7">
      <c r="A15" s="7"/>
      <c r="B15" s="7"/>
      <c r="C15" s="7"/>
      <c r="D15" s="7"/>
      <c r="E15" s="7"/>
      <c r="F15" s="7"/>
    </row>
    <row r="16" spans="1:7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15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</sheetData>
  <mergeCells count="2">
    <mergeCell ref="A11:F11"/>
    <mergeCell ref="A2:D2"/>
  </mergeCells>
  <conditionalFormatting pivot="1" sqref="B5:B7 C5:C7 D5: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EB25-4C69-4954-9A20-2C7D377A91BE}">
  <sheetPr>
    <tabColor rgb="FF7030A0"/>
  </sheetPr>
  <dimension ref="A2:D6"/>
  <sheetViews>
    <sheetView tabSelected="1" workbookViewId="0">
      <selection activeCell="A11" sqref="A11"/>
    </sheetView>
  </sheetViews>
  <sheetFormatPr defaultRowHeight="14.6"/>
  <cols>
    <col min="1" max="1" width="21.61328125" bestFit="1" customWidth="1"/>
    <col min="2" max="2" width="15.53515625" bestFit="1" customWidth="1"/>
    <col min="3" max="5" width="11.84375" bestFit="1" customWidth="1"/>
  </cols>
  <sheetData>
    <row r="2" spans="1:4">
      <c r="A2" s="11" t="s">
        <v>374</v>
      </c>
      <c r="B2" s="11" t="s">
        <v>375</v>
      </c>
      <c r="C2" s="10"/>
      <c r="D2" s="10"/>
    </row>
    <row r="3" spans="1:4">
      <c r="A3" s="11" t="s">
        <v>361</v>
      </c>
      <c r="B3" s="10" t="s">
        <v>78</v>
      </c>
      <c r="C3" s="10" t="s">
        <v>53</v>
      </c>
      <c r="D3" s="10" t="s">
        <v>48</v>
      </c>
    </row>
    <row r="4" spans="1:4">
      <c r="A4" s="14" t="s">
        <v>11</v>
      </c>
      <c r="B4" s="12"/>
      <c r="C4" s="12">
        <v>2.1967098411590436</v>
      </c>
      <c r="D4" s="12">
        <v>5.8840300664244856</v>
      </c>
    </row>
    <row r="5" spans="1:4">
      <c r="A5" s="14" t="s">
        <v>17</v>
      </c>
      <c r="B5" s="12"/>
      <c r="C5" s="12">
        <v>8.3824677767793858</v>
      </c>
      <c r="D5" s="12">
        <v>5.8306539652071718</v>
      </c>
    </row>
    <row r="6" spans="1:4">
      <c r="A6" s="14" t="s">
        <v>12</v>
      </c>
      <c r="B6" s="12">
        <v>2.6130995645159714</v>
      </c>
      <c r="C6" s="12"/>
      <c r="D6" s="12">
        <v>2.9377119039849746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H A A B Q S w M E F A A C A A g A Z J k j W 7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Z J k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Z I 1 s Y q y 1 J c g Q A A P U c A A A T A B w A R m 9 y b X V s Y X M v U 2 V j d G l v b j E u b S C i G A A o o B Q A A A A A A A A A A A A A A A A A A A A A A A A A A A D t W F t P 4 z g U f k f i P 1 j Z l 1 Q b Z V U 0 2 o c d 9 Q E K a K q d C 9 O U n Y d S R W 5 j W m 8 d u 7 I d o K r 6 3 9 e O 2 1 y d M j C F 7 U N 5 A X z s c 7 5 z + T 5 b E W g i M a M g M L / b H 0 9 P T k / E D H I U g d + c L o w X E E 8 p + I I k j K C E D u g A g u T p C V A / A U v 4 B K m V q 6 c J I v 4 P x u d j x u b u N S b I 7 z I q E Z X C d S 7 / u u u p v z l V b g m B d z e c / a u i 3 Q U L J v H 9 E g g 2 w Z C A G E U Y g g X i 9 4 z H U P n V 8 Y D / R M S T 0 / I A T Q j x g O Q J a n k m v A V e G M w Q k h q k w b Y a 9 i S K O 5 Y 8 v L 8 x j T q O 2 T 9 a D y / V 4 i h z r C D G T K o S f E I w Q l x o j w M 4 V m l t L J t 1 t x m D B 4 a b v e e E B B N I I B c d D X 9 U w D + D d K q i D J Y L l I c Y c E i F L k K X k S S m 2 q g D 1 T B 5 q 1 U W P f w K Y 6 R i S r U Z S P Q k 1 x 5 Y O Y G E X I Y q t c y k A K L U d E U j u + H b W D c H P 9 S 9 D Z i E J L x I o m m a n u r p n x 9 8 j c 5 Y I V f r 4 Q 2 B U m M X t e M 3 H M e Q L 8 N P U M w k n J Y 3 r P O i 9 F H M H l S a F w T S O e i z x 0 L 1 A 0 Q U O L 3 m V q r n A Q Q n M 0 C Z B J + x k H 5 P X M U L u X T T f 4 z L L 1 B O Z p h O 9 U g I t 4 8 m j E f + N U Y k + g e S R N U 4 b G m c j p m 1 d a u V Y w o W B E t g + g H G S 3 C J C I 6 x m u k C N L 3 F 7 H C t S X j A V q P 0 m H J k z g 9 U L S 6 W m X f X 8 d S W 7 4 l q e y C X m l T i o W U r t t + 2 u f f P n L V 9 2 N r P T l t z x n r s r P E r 0 1 I H 0 9 D w x l D t p u q W U 1 G Z W 2 b r d Y W t O v K t 7 p s L e / b 6 w r b T y l o B 7 C Z S r b K n J 5 j a w Z X V / Y p O 4 R T F S q V B k M T a 5 2 H J e x 1 f k 7 5 b M t m b w D e i e B + F / 4 H Q P N w h 5 F u C 1 c b k K 3 o M r x k h 7 D F 1 V d X r W 3 q f G i 0 m I / Q 7 z u Y l C f s F T D S J x 4 i n O 8 6 j M F g g G p X P H q b K F + l i g V X k z A 0 T U h w Q R 1 I 8 Z h x r n E h t + 6 J B I d D 7 j L 0 O C H q X d f F r G n c r O T Y d 2 A 5 P x Z U O o S + G m u U z n i P L 2 A d 6 C C z r X R Z r L l g s v X i h T g j 1 s L Y Y + 3 q W L d 4 I n s w t 2 7 d y D 2 4 F i m q Q m x + C h 0 m 6 f T + t q t V 5 3 f V f 8 m L u / v L S m 7 2 o 6 p H L / a 3 C a O j w L V 3 g h 5 R M J l C h w R v T N z l D f G O 0 P K W K z C u S b c u v K q V K L M q I k 1 O l S I 4 K H T I C 5 C N f G W O V u X M u J c f j x A R P p 8 m p D 3 Q t W W P I 0 6 z X x V s V X J c 4 Q l V o q 0 t t y F 1 W Y + s u G n z 5 1 D i V 1 1 j V e f F u S a N 8 2 H G 5 d B P O V S W z O 6 a 1 G u o q d R x z U q v 7 p j m j 1 w i x i b Y X 7 Z U 4 P g z 9 T V 8 y I H + u v F C h C 0 + / h n f O r 2 j 4 C 1 n + 0 y r / S x r w 1 h J g 6 U h V F u p V P y p F S S n k m D z 3 E G 3 U i u 3 Z o 1 r s o v t L n 3 J H o d i 7 U J S b 8 U 4 a 8 Z O E t m n E q u z b N E h M Q 7 X D S V t i Y 3 w W + j y K t L d E S B b n c d V q 4 d l b B q f T M 9 s 3 7 3 N 3 m F Z 0 9 P t w W 0 b 1 p 6 n t q P X H s F D A U W P K 7 e a c S w j T T 8 / b 6 N X P A a F u 8 z N 6 1 q 5 8 i s o k z T 1 r 7 f o I d d S 1 o 6 4 d d e 1 / 1 7 U 3 l T W r n N R E b q N s B b W r i l x R f k p A P v 4 H U E s B A i 0 A F A A C A A g A Z J k j W 7 t n 0 o + k A A A A 9 g A A A B I A A A A A A A A A A A A A A A A A A A A A A E N v b m Z p Z y 9 Q Y W N r Y W d l L n h t b F B L A Q I t A B Q A A g A I A G S Z I 1 s P y u m r p A A A A O k A A A A T A A A A A A A A A A A A A A A A A P A A A A B b Q 2 9 u d G V u d F 9 U e X B l c 1 0 u e G 1 s U E s B A i 0 A F A A C A A g A Z J k j W x i r L U l y B A A A 9 R w A A B M A A A A A A A A A A A A A A A A A 4 Q E A A E Z v c m 1 1 b G F z L 1 N l Y 3 R p b 2 4 x L m 1 Q S w U G A A A A A A M A A w D C A A A A o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m g A A A A A A A D s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t c G F p Z 2 4 l M j B N Z X R h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N z E 4 M z E 4 L T N j Z T U t N D Y 1 Z S 1 h Z D Y 1 L W Q w M m M 5 M 2 Y 4 O T Y z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j o x N D o x N i 4 w N j I y N T M 3 W i I g L z 4 8 R W 5 0 c n k g V H l w Z T 0 i R m l s b E N v b H V t b l R 5 c G V z I i B W Y W x 1 Z T 0 i c 0 J n a 0 p C Z 0 1 H Q m d Z R y I g L z 4 8 R W 5 0 c n k g V H l w Z T 0 i R m l s b E N v b H V t b k 5 h b W V z I i B W Y W x 1 Z T 0 i c 1 s m c X V v d D t D Y W 1 w Y W l n b l 9 O Y W 1 l J n F 1 b 3 Q 7 L C Z x d W 9 0 O 1 N 0 Y X J 0 X 0 R h d G U m c X V v d D s s J n F 1 b 3 Q 7 R W 5 k X 0 R h d G U m c X V v d D s s J n F 1 b 3 Q 7 T 2 J q Z W N 0 a X Z l J n F 1 b 3 Q 7 L C Z x d W 9 0 O 1 R v d G F s X 0 J 1 Z G d l d C Z x d W 9 0 O y w m c X V v d D t U Y X J n Z X R f U G x h d G Z v c m 1 z L j E m c X V v d D s s J n F 1 b 3 Q 7 V G F y Z 2 V 0 X 1 B s Y X R m b 3 J t c y 4 y J n F 1 b 3 Q 7 L C Z x d W 9 0 O 1 B y a W 1 h c n l f S G F z a H R h Z 3 M u M S Z x d W 9 0 O y w m c X V v d D t Q c m l t Y X J 5 X 0 h h c 2 h 0 Y W d z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1 w Y W l n b i B N Z X R h Z G F 0 Y S 9 B d X R v U m V t b 3 Z l Z E N v b H V t b n M x L n t D Y W 1 w Y W l n b l 9 O Y W 1 l L D B 9 J n F 1 b 3 Q 7 L C Z x d W 9 0 O 1 N l Y 3 R p b 2 4 x L 0 N h b X B h a W d u I E 1 l d G F k Y X R h L 0 F 1 d G 9 S Z W 1 v d m V k Q 2 9 s d W 1 u c z E u e 1 N 0 Y X J 0 X 0 R h d G U s M X 0 m c X V v d D s s J n F 1 b 3 Q 7 U 2 V j d G l v b j E v Q 2 F t c G F p Z 2 4 g T W V 0 Y W R h d G E v Q X V 0 b 1 J l b W 9 2 Z W R D b 2 x 1 b W 5 z M S 5 7 R W 5 k X 0 R h d G U s M n 0 m c X V v d D s s J n F 1 b 3 Q 7 U 2 V j d G l v b j E v Q 2 F t c G F p Z 2 4 g T W V 0 Y W R h d G E v Q X V 0 b 1 J l b W 9 2 Z W R D b 2 x 1 b W 5 z M S 5 7 T 2 J q Z W N 0 a X Z l L D N 9 J n F 1 b 3 Q 7 L C Z x d W 9 0 O 1 N l Y 3 R p b 2 4 x L 0 N h b X B h a W d u I E 1 l d G F k Y X R h L 0 F 1 d G 9 S Z W 1 v d m V k Q 2 9 s d W 1 u c z E u e 1 R v d G F s X 0 J 1 Z G d l d C w 0 f S Z x d W 9 0 O y w m c X V v d D t T Z W N 0 a W 9 u M S 9 D Y W 1 w Y W l n b i B N Z X R h Z G F 0 Y S 9 B d X R v U m V t b 3 Z l Z E N v b H V t b n M x L n t U Y X J n Z X R f U G x h d G Z v c m 1 z L j E s N X 0 m c X V v d D s s J n F 1 b 3 Q 7 U 2 V j d G l v b j E v Q 2 F t c G F p Z 2 4 g T W V 0 Y W R h d G E v Q X V 0 b 1 J l b W 9 2 Z W R D b 2 x 1 b W 5 z M S 5 7 V G F y Z 2 V 0 X 1 B s Y X R m b 3 J t c y 4 y L D Z 9 J n F 1 b 3 Q 7 L C Z x d W 9 0 O 1 N l Y 3 R p b 2 4 x L 0 N h b X B h a W d u I E 1 l d G F k Y X R h L 0 F 1 d G 9 S Z W 1 v d m V k Q 2 9 s d W 1 u c z E u e 1 B y a W 1 h c n l f S G F z a H R h Z 3 M u M S w 3 f S Z x d W 9 0 O y w m c X V v d D t T Z W N 0 a W 9 u M S 9 D Y W 1 w Y W l n b i B N Z X R h Z G F 0 Y S 9 B d X R v U m V t b 3 Z l Z E N v b H V t b n M x L n t Q c m l t Y X J 5 X 0 h h c 2 h 0 Y W d z L j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F t c G F p Z 2 4 g T W V 0 Y W R h d G E v Q X V 0 b 1 J l b W 9 2 Z W R D b 2 x 1 b W 5 z M S 5 7 Q 2 F t c G F p Z 2 5 f T m F t Z S w w f S Z x d W 9 0 O y w m c X V v d D t T Z W N 0 a W 9 u M S 9 D Y W 1 w Y W l n b i B N Z X R h Z G F 0 Y S 9 B d X R v U m V t b 3 Z l Z E N v b H V t b n M x L n t T d G F y d F 9 E Y X R l L D F 9 J n F 1 b 3 Q 7 L C Z x d W 9 0 O 1 N l Y 3 R p b 2 4 x L 0 N h b X B h a W d u I E 1 l d G F k Y X R h L 0 F 1 d G 9 S Z W 1 v d m V k Q 2 9 s d W 1 u c z E u e 0 V u Z F 9 E Y X R l L D J 9 J n F 1 b 3 Q 7 L C Z x d W 9 0 O 1 N l Y 3 R p b 2 4 x L 0 N h b X B h a W d u I E 1 l d G F k Y X R h L 0 F 1 d G 9 S Z W 1 v d m V k Q 2 9 s d W 1 u c z E u e 0 9 i a m V j d G l 2 Z S w z f S Z x d W 9 0 O y w m c X V v d D t T Z W N 0 a W 9 u M S 9 D Y W 1 w Y W l n b i B N Z X R h Z G F 0 Y S 9 B d X R v U m V t b 3 Z l Z E N v b H V t b n M x L n t U b 3 R h b F 9 C d W R n Z X Q s N H 0 m c X V v d D s s J n F 1 b 3 Q 7 U 2 V j d G l v b j E v Q 2 F t c G F p Z 2 4 g T W V 0 Y W R h d G E v Q X V 0 b 1 J l b W 9 2 Z W R D b 2 x 1 b W 5 z M S 5 7 V G F y Z 2 V 0 X 1 B s Y X R m b 3 J t c y 4 x L D V 9 J n F 1 b 3 Q 7 L C Z x d W 9 0 O 1 N l Y 3 R p b 2 4 x L 0 N h b X B h a W d u I E 1 l d G F k Y X R h L 0 F 1 d G 9 S Z W 1 v d m V k Q 2 9 s d W 1 u c z E u e 1 R h c m d l d F 9 Q b G F 0 Z m 9 y b X M u M i w 2 f S Z x d W 9 0 O y w m c X V v d D t T Z W N 0 a W 9 u M S 9 D Y W 1 w Y W l n b i B N Z X R h Z G F 0 Y S 9 B d X R v U m V t b 3 Z l Z E N v b H V t b n M x L n t Q c m l t Y X J 5 X 0 h h c 2 h 0 Y W d z L j E s N 3 0 m c X V v d D s s J n F 1 b 3 Q 7 U 2 V j d G l v b j E v Q 2 F t c G F p Z 2 4 g T W V 0 Y W R h d G E v Q X V 0 b 1 J l b W 9 2 Z W R D b 2 x 1 b W 5 z M S 5 7 U H J p b W F y e V 9 I Y X N o d G F n c y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1 w Y W l n b i U y M E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F t c G F p Z 2 4 l M j B N Z X R h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g 5 M W N j N i 0 3 O G Z h L T R i Z D Y t Y j c 2 M S 1 m Z T Z l M 2 N i M G J j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j o x N D o x N y 4 x O D Q 2 O D k 5 W i I g L z 4 8 R W 5 0 c n k g V H l w Z T 0 i R m l s b E N v b H V t b l R 5 c G V z I i B W Y W x 1 Z T 0 i c 0 N R W U R B d 0 1 G Q X c 9 P S I g L z 4 8 R W 5 0 c n k g V H l w Z T 0 i R m l s b E N v b H V t b k 5 h b W V z I i B W Y W x 1 Z T 0 i c 1 s m c X V v d D t X Z W V r X 1 N 0 Y X J 0 X 0 R h d G U m c X V v d D s s J n F 1 b 3 Q 7 U G x h d G Z v c m 0 m c X V v d D s s J n F 1 b 3 Q 7 T m V 3 X 0 Z v b G x v d 2 V y c y Z x d W 9 0 O y w m c X V v d D t V b m Z v b G x v d 3 M m c X V v d D s s J n F 1 b 3 Q 7 V G 9 0 Y W x f R m 9 s b G 9 3 Z X J z J n F 1 b 3 Q 7 L C Z x d W 9 0 O 0 V u Z 2 F n Z W 1 l b n R f U m F 0 Z S Z x d W 9 0 O y w m c X V v d D t B Z F 9 T c G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F n Z W 1 l b n Q g U 3 V t b W F y e S 9 B d X R v U m V t b 3 Z l Z E N v b H V t b n M x L n t X Z W V r X 1 N 0 Y X J 0 X 0 R h d G U s M H 0 m c X V v d D s s J n F 1 b 3 Q 7 U 2 V j d G l v b j E v R W 5 n Y W d l b W V u d C B T d W 1 t Y X J 5 L 0 F 1 d G 9 S Z W 1 v d m V k Q 2 9 s d W 1 u c z E u e 1 B s Y X R m b 3 J t L D F 9 J n F 1 b 3 Q 7 L C Z x d W 9 0 O 1 N l Y 3 R p b 2 4 x L 0 V u Z 2 F n Z W 1 l b n Q g U 3 V t b W F y e S 9 B d X R v U m V t b 3 Z l Z E N v b H V t b n M x L n t O Z X d f R m 9 s b G 9 3 Z X J z L D J 9 J n F 1 b 3 Q 7 L C Z x d W 9 0 O 1 N l Y 3 R p b 2 4 x L 0 V u Z 2 F n Z W 1 l b n Q g U 3 V t b W F y e S 9 B d X R v U m V t b 3 Z l Z E N v b H V t b n M x L n t V b m Z v b G x v d 3 M s M 3 0 m c X V v d D s s J n F 1 b 3 Q 7 U 2 V j d G l v b j E v R W 5 n Y W d l b W V u d C B T d W 1 t Y X J 5 L 0 F 1 d G 9 S Z W 1 v d m V k Q 2 9 s d W 1 u c z E u e 1 R v d G F s X 0 Z v b G x v d 2 V y c y w 0 f S Z x d W 9 0 O y w m c X V v d D t T Z W N 0 a W 9 u M S 9 F b m d h Z 2 V t Z W 5 0 I F N 1 b W 1 h c n k v Q X V 0 b 1 J l b W 9 2 Z W R D b 2 x 1 b W 5 z M S 5 7 R W 5 n Y W d l b W V u d F 9 S Y X R l L D V 9 J n F 1 b 3 Q 7 L C Z x d W 9 0 O 1 N l Y 3 R p b 2 4 x L 0 V u Z 2 F n Z W 1 l b n Q g U 3 V t b W F y e S 9 B d X R v U m V t b 3 Z l Z E N v b H V t b n M x L n t B Z F 9 T c G V u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b m d h Z 2 V t Z W 5 0 I F N 1 b W 1 h c n k v Q X V 0 b 1 J l b W 9 2 Z W R D b 2 x 1 b W 5 z M S 5 7 V 2 V l a 1 9 T d G F y d F 9 E Y X R l L D B 9 J n F 1 b 3 Q 7 L C Z x d W 9 0 O 1 N l Y 3 R p b 2 4 x L 0 V u Z 2 F n Z W 1 l b n Q g U 3 V t b W F y e S 9 B d X R v U m V t b 3 Z l Z E N v b H V t b n M x L n t Q b G F 0 Z m 9 y b S w x f S Z x d W 9 0 O y w m c X V v d D t T Z W N 0 a W 9 u M S 9 F b m d h Z 2 V t Z W 5 0 I F N 1 b W 1 h c n k v Q X V 0 b 1 J l b W 9 2 Z W R D b 2 x 1 b W 5 z M S 5 7 T m V 3 X 0 Z v b G x v d 2 V y c y w y f S Z x d W 9 0 O y w m c X V v d D t T Z W N 0 a W 9 u M S 9 F b m d h Z 2 V t Z W 5 0 I F N 1 b W 1 h c n k v Q X V 0 b 1 J l b W 9 2 Z W R D b 2 x 1 b W 5 z M S 5 7 V W 5 m b 2 x s b 3 d z L D N 9 J n F 1 b 3 Q 7 L C Z x d W 9 0 O 1 N l Y 3 R p b 2 4 x L 0 V u Z 2 F n Z W 1 l b n Q g U 3 V t b W F y e S 9 B d X R v U m V t b 3 Z l Z E N v b H V t b n M x L n t U b 3 R h b F 9 G b 2 x s b 3 d l c n M s N H 0 m c X V v d D s s J n F 1 b 3 Q 7 U 2 V j d G l v b j E v R W 5 n Y W d l b W V u d C B T d W 1 t Y X J 5 L 0 F 1 d G 9 S Z W 1 v d m V k Q 2 9 s d W 1 u c z E u e 0 V u Z 2 F n Z W 1 l b n R f U m F 0 Z S w 1 f S Z x d W 9 0 O y w m c X V v d D t T Z W N 0 a W 9 u M S 9 F b m d h Z 2 V t Z W 5 0 I F N 1 b W 1 h c n k v Q X V 0 b 1 J l b W 9 2 Z W R D b 2 x 1 b W 5 z M S 5 7 Q W R f U 3 B l b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2 F n Z W 1 l b n Q l M j B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F n Z W 1 l b n Q l M j B T d W 1 t Y X J 5 L 0 V u Z 2 F n Z W 1 l b n Q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Q 3 O D N i O C 0 3 N W I z L T Q 2 N D Q t Y T A w M i 1 j M W E 2 Z G R k O G Y 0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9 z d C B J R C Z x d W 9 0 O y w m c X V v d D t Q b G F 0 Z m 9 y b S Z x d W 9 0 O y w m c X V v d D t E Y X R l J n F 1 b 3 Q 7 L C Z x d W 9 0 O 0 N v b n R l b n Q g V H l w Z S Z x d W 9 0 O y w m c X V v d D t Q b 3 N 0 I F R l e H Q m c X V v d D s s J n F 1 b 3 Q 7 T G l r Z X M m c X V v d D s s J n F 1 b 3 Q 7 U 2 h h c m V z J n F 1 b 3 Q 7 L C Z x d W 9 0 O 0 N v b W 1 l b n R z J n F 1 b 3 Q 7 L C Z x d W 9 0 O 0 l t c H J l c 3 N p b 2 5 z J n F 1 b 3 Q 7 L C Z x d W 9 0 O 1 J l Y W N o J n F 1 b 3 Q 7 L C Z x d W 9 0 O 0 N s a W N r c y Z x d W 9 0 O y w m c X V v d D t I Y X N o d G F n c y B V c 2 V k L j E m c X V v d D s s J n F 1 b 3 Q 7 S G F z a H R h Z 3 M g V X N l Z C 4 y J n F 1 b 3 Q 7 L C Z x d W 9 0 O 0 N h b X B h a W d u X 0 5 h b W U m c X V v d D t d I i A v P j x F b n R y e S B U e X B l P S J G a W x s Q 2 9 s d W 1 u V H l w Z X M i I F Z h b H V l P S J z Q m d Z S k J n W U R B d 0 1 E Q X d N R 0 J n W T 0 i I C 8 + P E V u d H J 5 I F R 5 c G U 9 I k Z p b G x M Y X N 0 V X B k Y X R l Z C I g V m F s d W U 9 I m Q y M D I 1 L T A 5 L T A z V D A 3 O j A y O j M y L j M 2 N j Y z M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R z L 0 F 1 d G 9 S Z W 1 v d m V k Q 2 9 s d W 1 u c z E u e 1 B v c 3 Q g S U Q s M H 0 m c X V v d D s s J n F 1 b 3 Q 7 U 2 V j d G l v b j E v U G 9 z d H M v Q X V 0 b 1 J l b W 9 2 Z W R D b 2 x 1 b W 5 z M S 5 7 U G x h d G Z v c m 0 s M X 0 m c X V v d D s s J n F 1 b 3 Q 7 U 2 V j d G l v b j E v U G 9 z d H M v Q X V 0 b 1 J l b W 9 2 Z W R D b 2 x 1 b W 5 z M S 5 7 R G F 0 Z S w y f S Z x d W 9 0 O y w m c X V v d D t T Z W N 0 a W 9 u M S 9 Q b 3 N 0 c y 9 B d X R v U m V t b 3 Z l Z E N v b H V t b n M x L n t D b 2 5 0 Z W 5 0 I F R 5 c G U s M 3 0 m c X V v d D s s J n F 1 b 3 Q 7 U 2 V j d G l v b j E v U G 9 z d H M v Q X V 0 b 1 J l b W 9 2 Z W R D b 2 x 1 b W 5 z M S 5 7 U G 9 z d C B U Z X h 0 L D R 9 J n F 1 b 3 Q 7 L C Z x d W 9 0 O 1 N l Y 3 R p b 2 4 x L 1 B v c 3 R z L 0 F 1 d G 9 S Z W 1 v d m V k Q 2 9 s d W 1 u c z E u e 0 x p a 2 V z L D V 9 J n F 1 b 3 Q 7 L C Z x d W 9 0 O 1 N l Y 3 R p b 2 4 x L 1 B v c 3 R z L 0 F 1 d G 9 S Z W 1 v d m V k Q 2 9 s d W 1 u c z E u e 1 N o Y X J l c y w 2 f S Z x d W 9 0 O y w m c X V v d D t T Z W N 0 a W 9 u M S 9 Q b 3 N 0 c y 9 B d X R v U m V t b 3 Z l Z E N v b H V t b n M x L n t D b 2 1 t Z W 5 0 c y w 3 f S Z x d W 9 0 O y w m c X V v d D t T Z W N 0 a W 9 u M S 9 Q b 3 N 0 c y 9 B d X R v U m V t b 3 Z l Z E N v b H V t b n M x L n t J b X B y Z X N z a W 9 u c y w 4 f S Z x d W 9 0 O y w m c X V v d D t T Z W N 0 a W 9 u M S 9 Q b 3 N 0 c y 9 B d X R v U m V t b 3 Z l Z E N v b H V t b n M x L n t S Z W F j a C w 5 f S Z x d W 9 0 O y w m c X V v d D t T Z W N 0 a W 9 u M S 9 Q b 3 N 0 c y 9 B d X R v U m V t b 3 Z l Z E N v b H V t b n M x L n t D b G l j a 3 M s M T B 9 J n F 1 b 3 Q 7 L C Z x d W 9 0 O 1 N l Y 3 R p b 2 4 x L 1 B v c 3 R z L 0 F 1 d G 9 S Z W 1 v d m V k Q 2 9 s d W 1 u c z E u e 0 h h c 2 h 0 Y W d z I F V z Z W Q u M S w x M X 0 m c X V v d D s s J n F 1 b 3 Q 7 U 2 V j d G l v b j E v U G 9 z d H M v Q X V 0 b 1 J l b W 9 2 Z W R D b 2 x 1 b W 5 z M S 5 7 S G F z a H R h Z 3 M g V X N l Z C 4 y L D E y f S Z x d W 9 0 O y w m c X V v d D t T Z W N 0 a W 9 u M S 9 Q b 3 N 0 c y 9 B d X R v U m V t b 3 Z l Z E N v b H V t b n M x L n t D Y W 1 w Y W l n b l 9 O Y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G 9 z d H M v Q X V 0 b 1 J l b W 9 2 Z W R D b 2 x 1 b W 5 z M S 5 7 U G 9 z d C B J R C w w f S Z x d W 9 0 O y w m c X V v d D t T Z W N 0 a W 9 u M S 9 Q b 3 N 0 c y 9 B d X R v U m V t b 3 Z l Z E N v b H V t b n M x L n t Q b G F 0 Z m 9 y b S w x f S Z x d W 9 0 O y w m c X V v d D t T Z W N 0 a W 9 u M S 9 Q b 3 N 0 c y 9 B d X R v U m V t b 3 Z l Z E N v b H V t b n M x L n t E Y X R l L D J 9 J n F 1 b 3 Q 7 L C Z x d W 9 0 O 1 N l Y 3 R p b 2 4 x L 1 B v c 3 R z L 0 F 1 d G 9 S Z W 1 v d m V k Q 2 9 s d W 1 u c z E u e 0 N v b n R l b n Q g V H l w Z S w z f S Z x d W 9 0 O y w m c X V v d D t T Z W N 0 a W 9 u M S 9 Q b 3 N 0 c y 9 B d X R v U m V t b 3 Z l Z E N v b H V t b n M x L n t Q b 3 N 0 I F R l e H Q s N H 0 m c X V v d D s s J n F 1 b 3 Q 7 U 2 V j d G l v b j E v U G 9 z d H M v Q X V 0 b 1 J l b W 9 2 Z W R D b 2 x 1 b W 5 z M S 5 7 T G l r Z X M s N X 0 m c X V v d D s s J n F 1 b 3 Q 7 U 2 V j d G l v b j E v U G 9 z d H M v Q X V 0 b 1 J l b W 9 2 Z W R D b 2 x 1 b W 5 z M S 5 7 U 2 h h c m V z L D Z 9 J n F 1 b 3 Q 7 L C Z x d W 9 0 O 1 N l Y 3 R p b 2 4 x L 1 B v c 3 R z L 0 F 1 d G 9 S Z W 1 v d m V k Q 2 9 s d W 1 u c z E u e 0 N v b W 1 l b n R z L D d 9 J n F 1 b 3 Q 7 L C Z x d W 9 0 O 1 N l Y 3 R p b 2 4 x L 1 B v c 3 R z L 0 F 1 d G 9 S Z W 1 v d m V k Q 2 9 s d W 1 u c z E u e 0 l t c H J l c 3 N p b 2 5 z L D h 9 J n F 1 b 3 Q 7 L C Z x d W 9 0 O 1 N l Y 3 R p b 2 4 x L 1 B v c 3 R z L 0 F 1 d G 9 S Z W 1 v d m V k Q 2 9 s d W 1 u c z E u e 1 J l Y W N o L D l 9 J n F 1 b 3 Q 7 L C Z x d W 9 0 O 1 N l Y 3 R p b 2 4 x L 1 B v c 3 R z L 0 F 1 d G 9 S Z W 1 v d m V k Q 2 9 s d W 1 u c z E u e 0 N s a W N r c y w x M H 0 m c X V v d D s s J n F 1 b 3 Q 7 U 2 V j d G l v b j E v U G 9 z d H M v Q X V 0 b 1 J l b W 9 2 Z W R D b 2 x 1 b W 5 z M S 5 7 S G F z a H R h Z 3 M g V X N l Z C 4 x L D E x f S Z x d W 9 0 O y w m c X V v d D t T Z W N 0 a W 9 u M S 9 Q b 3 N 0 c y 9 B d X R v U m V t b 3 Z l Z E N v b H V t b n M x L n t I Y X N o d G F n c y B V c 2 V k L j I s M T J 9 J n F 1 b 3 Q 7 L C Z x d W 9 0 O 1 N l Y 3 R p b 2 4 x L 1 B v c 3 R z L 0 F 1 d G 9 S Z W 1 v d m V k Q 2 9 s d W 1 u c z E u e 0 N h b X B h a W d u X 0 5 h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Q b 3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M D g y O G E 0 L T B j Z j U t N D l i Y y 1 h Z m I 1 L T Y 4 Z T R j M G Y 3 M j I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z o z M j o 0 N i 4 y N D I 1 N z E 2 W i I g L z 4 8 R W 5 0 c n k g V H l w Z T 0 i R m l s b E N v b H V t b l R 5 c G V z I i B W Y W x 1 Z T 0 i c 0 J n W U h C Z 1 l E Q X d N R E F 3 V U R B d 1 l H I i A v P j x F b n R y e S B U e X B l P S J G a W x s Q 2 9 s d W 1 u T m F t Z X M i I F Z h b H V l P S J z W y Z x d W 9 0 O 1 B v c 3 Q g S U Q m c X V v d D s s J n F 1 b 3 Q 7 U G x h d G Z v c m 0 m c X V v d D s s J n F 1 b 3 Q 7 R G F 0 Z S Z x d W 9 0 O y w m c X V v d D t D b 2 5 0 Z W 5 0 I F R 5 c G U m c X V v d D s s J n F 1 b 3 Q 7 U G 9 z d C B U Z X h 0 J n F 1 b 3 Q 7 L C Z x d W 9 0 O 0 x p a 2 V z J n F 1 b 3 Q 7 L C Z x d W 9 0 O 1 N o Y X J l c y Z x d W 9 0 O y w m c X V v d D t D b 2 1 t Z W 5 0 c y Z x d W 9 0 O y w m c X V v d D t U b 3 R h b C B F b m d h Z 2 V t Z W 5 0 J n F 1 b 3 Q 7 L C Z x d W 9 0 O 0 l t c H J l c 3 N p b 2 5 z J n F 1 b 3 Q 7 L C Z x d W 9 0 O 0 V u Z 2 F n Z W 1 l b n Q g U m F 0 Z S Z x d W 9 0 O y w m c X V v d D t S Z W F j a C Z x d W 9 0 O y w m c X V v d D t D b G l j a 3 M m c X V v d D s s J n F 1 b 3 Q 7 Q 2 F t c G F p Z 2 5 f T m F t Z S Z x d W 9 0 O y w m c X V v d D t I Y X N o d G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b 3 N 0 I E l E L D B 9 J n F 1 b 3 Q 7 L C Z x d W 9 0 O 1 N l Y 3 R p b 2 4 x L 1 R h Y m x l N C 9 B d X R v U m V t b 3 Z l Z E N v b H V t b n M x L n t Q b G F 0 Z m 9 y b S w x f S Z x d W 9 0 O y w m c X V v d D t T Z W N 0 a W 9 u M S 9 U Y W J s Z T Q v Q X V 0 b 1 J l b W 9 2 Z W R D b 2 x 1 b W 5 z M S 5 7 R G F 0 Z S w y f S Z x d W 9 0 O y w m c X V v d D t T Z W N 0 a W 9 u M S 9 U Y W J s Z T Q v Q X V 0 b 1 J l b W 9 2 Z W R D b 2 x 1 b W 5 z M S 5 7 Q 2 9 u d G V u d C B U e X B l L D N 9 J n F 1 b 3 Q 7 L C Z x d W 9 0 O 1 N l Y 3 R p b 2 4 x L 1 R h Y m x l N C 9 B d X R v U m V t b 3 Z l Z E N v b H V t b n M x L n t Q b 3 N 0 I F R l e H Q s N H 0 m c X V v d D s s J n F 1 b 3 Q 7 U 2 V j d G l v b j E v V G F i b G U 0 L 0 F 1 d G 9 S Z W 1 v d m V k Q 2 9 s d W 1 u c z E u e 0 x p a 2 V z L D V 9 J n F 1 b 3 Q 7 L C Z x d W 9 0 O 1 N l Y 3 R p b 2 4 x L 1 R h Y m x l N C 9 B d X R v U m V t b 3 Z l Z E N v b H V t b n M x L n t T a G F y Z X M s N n 0 m c X V v d D s s J n F 1 b 3 Q 7 U 2 V j d G l v b j E v V G F i b G U 0 L 0 F 1 d G 9 S Z W 1 v d m V k Q 2 9 s d W 1 u c z E u e 0 N v b W 1 l b n R z L D d 9 J n F 1 b 3 Q 7 L C Z x d W 9 0 O 1 N l Y 3 R p b 2 4 x L 1 R h Y m x l N C 9 B d X R v U m V t b 3 Z l Z E N v b H V t b n M x L n t U b 3 R h b C B F b m d h Z 2 V t Z W 5 0 L D h 9 J n F 1 b 3 Q 7 L C Z x d W 9 0 O 1 N l Y 3 R p b 2 4 x L 1 R h Y m x l N C 9 B d X R v U m V t b 3 Z l Z E N v b H V t b n M x L n t J b X B y Z X N z a W 9 u c y w 5 f S Z x d W 9 0 O y w m c X V v d D t T Z W N 0 a W 9 u M S 9 U Y W J s Z T Q v Q X V 0 b 1 J l b W 9 2 Z W R D b 2 x 1 b W 5 z M S 5 7 R W 5 n Y W d l b W V u d C B S Y X R l L D E w f S Z x d W 9 0 O y w m c X V v d D t T Z W N 0 a W 9 u M S 9 U Y W J s Z T Q v Q X V 0 b 1 J l b W 9 2 Z W R D b 2 x 1 b W 5 z M S 5 7 U m V h Y 2 g s M T F 9 J n F 1 b 3 Q 7 L C Z x d W 9 0 O 1 N l Y 3 R p b 2 4 x L 1 R h Y m x l N C 9 B d X R v U m V t b 3 Z l Z E N v b H V t b n M x L n t D b G l j a 3 M s M T J 9 J n F 1 b 3 Q 7 L C Z x d W 9 0 O 1 N l Y 3 R p b 2 4 x L 1 R h Y m x l N C 9 B d X R v U m V t b 3 Z l Z E N v b H V t b n M x L n t D Y W 1 w Y W l n b l 9 O Y W 1 l L D E z f S Z x d W 9 0 O y w m c X V v d D t T Z W N 0 a W 9 u M S 9 U Y W J s Z T Q v Q X V 0 b 1 J l b W 9 2 Z W R D b 2 x 1 b W 5 z M S 5 7 S G F z a H R h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b 3 N 0 I E l E L D B 9 J n F 1 b 3 Q 7 L C Z x d W 9 0 O 1 N l Y 3 R p b 2 4 x L 1 R h Y m x l N C 9 B d X R v U m V t b 3 Z l Z E N v b H V t b n M x L n t Q b G F 0 Z m 9 y b S w x f S Z x d W 9 0 O y w m c X V v d D t T Z W N 0 a W 9 u M S 9 U Y W J s Z T Q v Q X V 0 b 1 J l b W 9 2 Z W R D b 2 x 1 b W 5 z M S 5 7 R G F 0 Z S w y f S Z x d W 9 0 O y w m c X V v d D t T Z W N 0 a W 9 u M S 9 U Y W J s Z T Q v Q X V 0 b 1 J l b W 9 2 Z W R D b 2 x 1 b W 5 z M S 5 7 Q 2 9 u d G V u d C B U e X B l L D N 9 J n F 1 b 3 Q 7 L C Z x d W 9 0 O 1 N l Y 3 R p b 2 4 x L 1 R h Y m x l N C 9 B d X R v U m V t b 3 Z l Z E N v b H V t b n M x L n t Q b 3 N 0 I F R l e H Q s N H 0 m c X V v d D s s J n F 1 b 3 Q 7 U 2 V j d G l v b j E v V G F i b G U 0 L 0 F 1 d G 9 S Z W 1 v d m V k Q 2 9 s d W 1 u c z E u e 0 x p a 2 V z L D V 9 J n F 1 b 3 Q 7 L C Z x d W 9 0 O 1 N l Y 3 R p b 2 4 x L 1 R h Y m x l N C 9 B d X R v U m V t b 3 Z l Z E N v b H V t b n M x L n t T a G F y Z X M s N n 0 m c X V v d D s s J n F 1 b 3 Q 7 U 2 V j d G l v b j E v V G F i b G U 0 L 0 F 1 d G 9 S Z W 1 v d m V k Q 2 9 s d W 1 u c z E u e 0 N v b W 1 l b n R z L D d 9 J n F 1 b 3 Q 7 L C Z x d W 9 0 O 1 N l Y 3 R p b 2 4 x L 1 R h Y m x l N C 9 B d X R v U m V t b 3 Z l Z E N v b H V t b n M x L n t U b 3 R h b C B F b m d h Z 2 V t Z W 5 0 L D h 9 J n F 1 b 3 Q 7 L C Z x d W 9 0 O 1 N l Y 3 R p b 2 4 x L 1 R h Y m x l N C 9 B d X R v U m V t b 3 Z l Z E N v b H V t b n M x L n t J b X B y Z X N z a W 9 u c y w 5 f S Z x d W 9 0 O y w m c X V v d D t T Z W N 0 a W 9 u M S 9 U Y W J s Z T Q v Q X V 0 b 1 J l b W 9 2 Z W R D b 2 x 1 b W 5 z M S 5 7 R W 5 n Y W d l b W V u d C B S Y X R l L D E w f S Z x d W 9 0 O y w m c X V v d D t T Z W N 0 a W 9 u M S 9 U Y W J s Z T Q v Q X V 0 b 1 J l b W 9 2 Z W R D b 2 x 1 b W 5 z M S 5 7 U m V h Y 2 g s M T F 9 J n F 1 b 3 Q 7 L C Z x d W 9 0 O 1 N l Y 3 R p b 2 4 x L 1 R h Y m x l N C 9 B d X R v U m V t b 3 Z l Z E N v b H V t b n M x L n t D b G l j a 3 M s M T J 9 J n F 1 b 3 Q 7 L C Z x d W 9 0 O 1 N l Y 3 R p b 2 4 x L 1 R h Y m x l N C 9 B d X R v U m V t b 3 Z l Z E N v b H V t b n M x L n t D Y W 1 w Y W l n b l 9 O Y W 1 l L D E z f S Z x d W 9 0 O y w m c X V v d D t T Z W N 0 a W 9 u M S 9 U Y W J s Z T Q v Q X V 0 b 1 J l b W 9 2 Z W R D b 2 x 1 b W 5 z M S 5 7 S G F z a H R h Z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R m N D k w Y m Q t O T h l N y 0 0 M D M 1 L T k z Y m Y t M z B i N z A 0 Y T g 0 N T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N U M T M 6 M z A 6 M T k u N D I 0 N z Q 0 N l o i I C 8 + P E V u d H J 5 I F R 5 c G U 9 I k Z p b G x D b 2 x 1 b W 5 U e X B l c y I g V m F s d W U 9 I n N C Z 1 l I Q m d Z R E F 3 T U R B d 1 V E Q X d Z R 0 J n Q T 0 i I C 8 + P E V u d H J 5 I F R 5 c G U 9 I k Z p b G x D b 2 x 1 b W 5 O Y W 1 l c y I g V m F s d W U 9 I n N b J n F 1 b 3 Q 7 U G 9 z d C B J R C Z x d W 9 0 O y w m c X V v d D t Q b G F 0 Z m 9 y b S Z x d W 9 0 O y w m c X V v d D t E Y X R l J n F 1 b 3 Q 7 L C Z x d W 9 0 O 0 N v b n R l b n Q g V H l w Z S Z x d W 9 0 O y w m c X V v d D t Q b 3 N 0 I F R l e H Q m c X V v d D s s J n F 1 b 3 Q 7 T G l r Z X M m c X V v d D s s J n F 1 b 3 Q 7 U 2 h h c m V z J n F 1 b 3 Q 7 L C Z x d W 9 0 O 0 N v b W 1 l b n R z J n F 1 b 3 Q 7 L C Z x d W 9 0 O 0 V u Z 2 F n Z W 1 l b n R z J n F 1 b 3 Q 7 L C Z x d W 9 0 O 0 l t c H J l c 3 N p b 2 5 z J n F 1 b 3 Q 7 L C Z x d W 9 0 O 0 V u Z 2 F n Z W 1 l b n Q g U m F 0 Z S Z x d W 9 0 O y w m c X V v d D t S Z W F j a C Z x d W 9 0 O y w m c X V v d D t D b G l j a 3 M m c X V v d D s s J n F 1 b 3 Q 7 Q 2 F t c G F p Z 2 5 f T m F t Z S Z x d W 9 0 O y w m c X V v d D t I Y X N o d G F z Z 1 9 D b 2 w m c X V v d D s s J n F 1 b 3 Q 7 S G F z a H R h Z y Z x d W 9 0 O y w m c X V v d D t F b m d h Z 2 V t Z W 5 0 X 1 J h d G V f U G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Q b 3 N 0 c y 9 B d X R v U m V t b 3 Z l Z E N v b H V t b n M x L n t Q b 3 N 0 I E l E L D B 9 J n F 1 b 3 Q 7 L C Z x d W 9 0 O 1 N l Y 3 R p b 2 4 x L 3 R i b F B v c 3 R z L 0 F 1 d G 9 S Z W 1 v d m V k Q 2 9 s d W 1 u c z E u e 1 B s Y X R m b 3 J t L D F 9 J n F 1 b 3 Q 7 L C Z x d W 9 0 O 1 N l Y 3 R p b 2 4 x L 3 R i b F B v c 3 R z L 0 F 1 d G 9 S Z W 1 v d m V k Q 2 9 s d W 1 u c z E u e 0 R h d G U s M n 0 m c X V v d D s s J n F 1 b 3 Q 7 U 2 V j d G l v b j E v d G J s U G 9 z d H M v Q X V 0 b 1 J l b W 9 2 Z W R D b 2 x 1 b W 5 z M S 5 7 Q 2 9 u d G V u d C B U e X B l L D N 9 J n F 1 b 3 Q 7 L C Z x d W 9 0 O 1 N l Y 3 R p b 2 4 x L 3 R i b F B v c 3 R z L 0 F 1 d G 9 S Z W 1 v d m V k Q 2 9 s d W 1 u c z E u e 1 B v c 3 Q g V G V 4 d C w 0 f S Z x d W 9 0 O y w m c X V v d D t T Z W N 0 a W 9 u M S 9 0 Y m x Q b 3 N 0 c y 9 B d X R v U m V t b 3 Z l Z E N v b H V t b n M x L n t M a W t l c y w 1 f S Z x d W 9 0 O y w m c X V v d D t T Z W N 0 a W 9 u M S 9 0 Y m x Q b 3 N 0 c y 9 B d X R v U m V t b 3 Z l Z E N v b H V t b n M x L n t T a G F y Z X M s N n 0 m c X V v d D s s J n F 1 b 3 Q 7 U 2 V j d G l v b j E v d G J s U G 9 z d H M v Q X V 0 b 1 J l b W 9 2 Z W R D b 2 x 1 b W 5 z M S 5 7 Q 2 9 t b W V u d H M s N 3 0 m c X V v d D s s J n F 1 b 3 Q 7 U 2 V j d G l v b j E v d G J s U G 9 z d H M v Q X V 0 b 1 J l b W 9 2 Z W R D b 2 x 1 b W 5 z M S 5 7 R W 5 n Y W d l b W V u d H M s O H 0 m c X V v d D s s J n F 1 b 3 Q 7 U 2 V j d G l v b j E v d G J s U G 9 z d H M v Q X V 0 b 1 J l b W 9 2 Z W R D b 2 x 1 b W 5 z M S 5 7 S W 1 w c m V z c 2 l v b n M s O X 0 m c X V v d D s s J n F 1 b 3 Q 7 U 2 V j d G l v b j E v d G J s U G 9 z d H M v Q X V 0 b 1 J l b W 9 2 Z W R D b 2 x 1 b W 5 z M S 5 7 R W 5 n Y W d l b W V u d C B S Y X R l L D E w f S Z x d W 9 0 O y w m c X V v d D t T Z W N 0 a W 9 u M S 9 0 Y m x Q b 3 N 0 c y 9 B d X R v U m V t b 3 Z l Z E N v b H V t b n M x L n t S Z W F j a C w x M X 0 m c X V v d D s s J n F 1 b 3 Q 7 U 2 V j d G l v b j E v d G J s U G 9 z d H M v Q X V 0 b 1 J l b W 9 2 Z W R D b 2 x 1 b W 5 z M S 5 7 Q 2 x p Y 2 t z L D E y f S Z x d W 9 0 O y w m c X V v d D t T Z W N 0 a W 9 u M S 9 0 Y m x Q b 3 N 0 c y 9 B d X R v U m V t b 3 Z l Z E N v b H V t b n M x L n t D Y W 1 w Y W l n b l 9 O Y W 1 l L D E z f S Z x d W 9 0 O y w m c X V v d D t T Z W N 0 a W 9 u M S 9 0 Y m x Q b 3 N 0 c y 9 B d X R v U m V t b 3 Z l Z E N v b H V t b n M x L n t I Y X N o d G F z Z 1 9 D b 2 w s M T R 9 J n F 1 b 3 Q 7 L C Z x d W 9 0 O 1 N l Y 3 R p b 2 4 x L 3 R i b F B v c 3 R z L 0 F 1 d G 9 S Z W 1 v d m V k Q 2 9 s d W 1 u c z E u e 0 h h c 2 h 0 Y W c s M T V 9 J n F 1 b 3 Q 7 L C Z x d W 9 0 O 1 N l Y 3 R p b 2 4 x L 3 R i b F B v c 3 R z L 0 F 1 d G 9 S Z W 1 v d m V k Q 2 9 s d W 1 u c z E u e 0 V u Z 2 F n Z W 1 l b n R f U m F 0 Z V 9 Q b 3 N 0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J s U G 9 z d H M v Q X V 0 b 1 J l b W 9 2 Z W R D b 2 x 1 b W 5 z M S 5 7 U G 9 z d C B J R C w w f S Z x d W 9 0 O y w m c X V v d D t T Z W N 0 a W 9 u M S 9 0 Y m x Q b 3 N 0 c y 9 B d X R v U m V t b 3 Z l Z E N v b H V t b n M x L n t Q b G F 0 Z m 9 y b S w x f S Z x d W 9 0 O y w m c X V v d D t T Z W N 0 a W 9 u M S 9 0 Y m x Q b 3 N 0 c y 9 B d X R v U m V t b 3 Z l Z E N v b H V t b n M x L n t E Y X R l L D J 9 J n F 1 b 3 Q 7 L C Z x d W 9 0 O 1 N l Y 3 R p b 2 4 x L 3 R i b F B v c 3 R z L 0 F 1 d G 9 S Z W 1 v d m V k Q 2 9 s d W 1 u c z E u e 0 N v b n R l b n Q g V H l w Z S w z f S Z x d W 9 0 O y w m c X V v d D t T Z W N 0 a W 9 u M S 9 0 Y m x Q b 3 N 0 c y 9 B d X R v U m V t b 3 Z l Z E N v b H V t b n M x L n t Q b 3 N 0 I F R l e H Q s N H 0 m c X V v d D s s J n F 1 b 3 Q 7 U 2 V j d G l v b j E v d G J s U G 9 z d H M v Q X V 0 b 1 J l b W 9 2 Z W R D b 2 x 1 b W 5 z M S 5 7 T G l r Z X M s N X 0 m c X V v d D s s J n F 1 b 3 Q 7 U 2 V j d G l v b j E v d G J s U G 9 z d H M v Q X V 0 b 1 J l b W 9 2 Z W R D b 2 x 1 b W 5 z M S 5 7 U 2 h h c m V z L D Z 9 J n F 1 b 3 Q 7 L C Z x d W 9 0 O 1 N l Y 3 R p b 2 4 x L 3 R i b F B v c 3 R z L 0 F 1 d G 9 S Z W 1 v d m V k Q 2 9 s d W 1 u c z E u e 0 N v b W 1 l b n R z L D d 9 J n F 1 b 3 Q 7 L C Z x d W 9 0 O 1 N l Y 3 R p b 2 4 x L 3 R i b F B v c 3 R z L 0 F 1 d G 9 S Z W 1 v d m V k Q 2 9 s d W 1 u c z E u e 0 V u Z 2 F n Z W 1 l b n R z L D h 9 J n F 1 b 3 Q 7 L C Z x d W 9 0 O 1 N l Y 3 R p b 2 4 x L 3 R i b F B v c 3 R z L 0 F 1 d G 9 S Z W 1 v d m V k Q 2 9 s d W 1 u c z E u e 0 l t c H J l c 3 N p b 2 5 z L D l 9 J n F 1 b 3 Q 7 L C Z x d W 9 0 O 1 N l Y 3 R p b 2 4 x L 3 R i b F B v c 3 R z L 0 F 1 d G 9 S Z W 1 v d m V k Q 2 9 s d W 1 u c z E u e 0 V u Z 2 F n Z W 1 l b n Q g U m F 0 Z S w x M H 0 m c X V v d D s s J n F 1 b 3 Q 7 U 2 V j d G l v b j E v d G J s U G 9 z d H M v Q X V 0 b 1 J l b W 9 2 Z W R D b 2 x 1 b W 5 z M S 5 7 U m V h Y 2 g s M T F 9 J n F 1 b 3 Q 7 L C Z x d W 9 0 O 1 N l Y 3 R p b 2 4 x L 3 R i b F B v c 3 R z L 0 F 1 d G 9 S Z W 1 v d m V k Q 2 9 s d W 1 u c z E u e 0 N s a W N r c y w x M n 0 m c X V v d D s s J n F 1 b 3 Q 7 U 2 V j d G l v b j E v d G J s U G 9 z d H M v Q X V 0 b 1 J l b W 9 2 Z W R D b 2 x 1 b W 5 z M S 5 7 Q 2 F t c G F p Z 2 5 f T m F t Z S w x M 3 0 m c X V v d D s s J n F 1 b 3 Q 7 U 2 V j d G l v b j E v d G J s U G 9 z d H M v Q X V 0 b 1 J l b W 9 2 Z W R D b 2 x 1 b W 5 z M S 5 7 S G F z a H R h c 2 d f Q 2 9 s L D E 0 f S Z x d W 9 0 O y w m c X V v d D t T Z W N 0 a W 9 u M S 9 0 Y m x Q b 3 N 0 c y 9 B d X R v U m V t b 3 Z l Z E N v b H V t b n M x L n t I Y X N o d G F n L D E 1 f S Z x d W 9 0 O y w m c X V v d D t T Z W N 0 a W 9 u M S 9 0 Y m x Q b 3 N 0 c y 9 B d X R v U m V t b 3 Z l Z E N v b H V t b n M x L n t F b m d h Z 2 V t Z W 5 0 X 1 J h d G V f U G 9 z d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d H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b 3 N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b 3 N 0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N T A 4 Z G Y 1 L T V i M G U t N G N l Z S 0 5 M W F j L T E 0 M m Q 2 O D Z k Z j h m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J s S G F z a E x v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E z O j Q w O j M 1 L j Q 3 N D U 4 N j d a I i A v P j x F b n R y e S B U e X B l P S J G a W x s Q 2 9 s d W 1 u V H l w Z X M i I F Z h b H V l P S J z Q m d Z S E J n W U R B d 0 1 E Q X d V R E F 3 W U d C Z 0 E 9 I i A v P j x F b n R y e S B U e X B l P S J G a W x s Q 2 9 s d W 1 u T m F t Z X M i I F Z h b H V l P S J z W y Z x d W 9 0 O 1 B v c 3 Q g S U Q m c X V v d D s s J n F 1 b 3 Q 7 U G x h d G Z v c m 0 m c X V v d D s s J n F 1 b 3 Q 7 R G F 0 Z S Z x d W 9 0 O y w m c X V v d D t D b 2 5 0 Z W 5 0 I F R 5 c G U m c X V v d D s s J n F 1 b 3 Q 7 U G 9 z d C B U Z X h 0 J n F 1 b 3 Q 7 L C Z x d W 9 0 O 0 x p a 2 V z J n F 1 b 3 Q 7 L C Z x d W 9 0 O 1 N o Y X J l c y Z x d W 9 0 O y w m c X V v d D t D b 2 1 t Z W 5 0 c y Z x d W 9 0 O y w m c X V v d D t F b m d h Z 2 V t Z W 5 0 c y Z x d W 9 0 O y w m c X V v d D t J b X B y Z X N z a W 9 u c y Z x d W 9 0 O y w m c X V v d D t F b m d h Z 2 V t Z W 5 0 I F J h d G U m c X V v d D s s J n F 1 b 3 Q 7 U m V h Y 2 g m c X V v d D s s J n F 1 b 3 Q 7 Q 2 x p Y 2 t z J n F 1 b 3 Q 7 L C Z x d W 9 0 O 0 N h b X B h a W d u X 0 5 h b W U m c X V v d D s s J n F 1 b 3 Q 7 S G F z a H R h Z 1 9 D b 2 w m c X V v d D s s J n F 1 b 3 Q 7 S G F z a H R h Z y Z x d W 9 0 O y w m c X V v d D t F b m d h Z 2 V t Z W 5 0 X 1 J h d G V f U G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Q b 3 N 0 c y A o M i k v Q X V 0 b 1 J l b W 9 2 Z W R D b 2 x 1 b W 5 z M S 5 7 U G 9 z d C B J R C w w f S Z x d W 9 0 O y w m c X V v d D t T Z W N 0 a W 9 u M S 9 0 Y m x Q b 3 N 0 c y A o M i k v Q X V 0 b 1 J l b W 9 2 Z W R D b 2 x 1 b W 5 z M S 5 7 U G x h d G Z v c m 0 s M X 0 m c X V v d D s s J n F 1 b 3 Q 7 U 2 V j d G l v b j E v d G J s U G 9 z d H M g K D I p L 0 F 1 d G 9 S Z W 1 v d m V k Q 2 9 s d W 1 u c z E u e 0 R h d G U s M n 0 m c X V v d D s s J n F 1 b 3 Q 7 U 2 V j d G l v b j E v d G J s U G 9 z d H M g K D I p L 0 F 1 d G 9 S Z W 1 v d m V k Q 2 9 s d W 1 u c z E u e 0 N v b n R l b n Q g V H l w Z S w z f S Z x d W 9 0 O y w m c X V v d D t T Z W N 0 a W 9 u M S 9 0 Y m x Q b 3 N 0 c y A o M i k v Q X V 0 b 1 J l b W 9 2 Z W R D b 2 x 1 b W 5 z M S 5 7 U G 9 z d C B U Z X h 0 L D R 9 J n F 1 b 3 Q 7 L C Z x d W 9 0 O 1 N l Y 3 R p b 2 4 x L 3 R i b F B v c 3 R z I C g y K S 9 B d X R v U m V t b 3 Z l Z E N v b H V t b n M x L n t M a W t l c y w 1 f S Z x d W 9 0 O y w m c X V v d D t T Z W N 0 a W 9 u M S 9 0 Y m x Q b 3 N 0 c y A o M i k v Q X V 0 b 1 J l b W 9 2 Z W R D b 2 x 1 b W 5 z M S 5 7 U 2 h h c m V z L D Z 9 J n F 1 b 3 Q 7 L C Z x d W 9 0 O 1 N l Y 3 R p b 2 4 x L 3 R i b F B v c 3 R z I C g y K S 9 B d X R v U m V t b 3 Z l Z E N v b H V t b n M x L n t D b 2 1 t Z W 5 0 c y w 3 f S Z x d W 9 0 O y w m c X V v d D t T Z W N 0 a W 9 u M S 9 0 Y m x Q b 3 N 0 c y A o M i k v Q X V 0 b 1 J l b W 9 2 Z W R D b 2 x 1 b W 5 z M S 5 7 R W 5 n Y W d l b W V u d H M s O H 0 m c X V v d D s s J n F 1 b 3 Q 7 U 2 V j d G l v b j E v d G J s U G 9 z d H M g K D I p L 0 F 1 d G 9 S Z W 1 v d m V k Q 2 9 s d W 1 u c z E u e 0 l t c H J l c 3 N p b 2 5 z L D l 9 J n F 1 b 3 Q 7 L C Z x d W 9 0 O 1 N l Y 3 R p b 2 4 x L 3 R i b F B v c 3 R z I C g y K S 9 B d X R v U m V t b 3 Z l Z E N v b H V t b n M x L n t F b m d h Z 2 V t Z W 5 0 I F J h d G U s M T B 9 J n F 1 b 3 Q 7 L C Z x d W 9 0 O 1 N l Y 3 R p b 2 4 x L 3 R i b F B v c 3 R z I C g y K S 9 B d X R v U m V t b 3 Z l Z E N v b H V t b n M x L n t S Z W F j a C w x M X 0 m c X V v d D s s J n F 1 b 3 Q 7 U 2 V j d G l v b j E v d G J s U G 9 z d H M g K D I p L 0 F 1 d G 9 S Z W 1 v d m V k Q 2 9 s d W 1 u c z E u e 0 N s a W N r c y w x M n 0 m c X V v d D s s J n F 1 b 3 Q 7 U 2 V j d G l v b j E v d G J s U G 9 z d H M g K D I p L 0 F 1 d G 9 S Z W 1 v d m V k Q 2 9 s d W 1 u c z E u e 0 N h b X B h a W d u X 0 5 h b W U s M T N 9 J n F 1 b 3 Q 7 L C Z x d W 9 0 O 1 N l Y 3 R p b 2 4 x L 3 R i b F B v c 3 R z I C g y K S 9 B d X R v U m V t b 3 Z l Z E N v b H V t b n M x L n t I Y X N o d G F n X 0 N v b C w x N H 0 m c X V v d D s s J n F 1 b 3 Q 7 U 2 V j d G l v b j E v d G J s U G 9 z d H M g K D I p L 0 F 1 d G 9 S Z W 1 v d m V k Q 2 9 s d W 1 u c z E u e 0 h h c 2 h 0 Y W c s M T V 9 J n F 1 b 3 Q 7 L C Z x d W 9 0 O 1 N l Y 3 R p b 2 4 x L 3 R i b F B v c 3 R z I C g y K S 9 B d X R v U m V t b 3 Z l Z E N v b H V t b n M x L n t F b m d h Z 2 V t Z W 5 0 X 1 J h d G V f U G 9 z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i b F B v c 3 R z I C g y K S 9 B d X R v U m V t b 3 Z l Z E N v b H V t b n M x L n t Q b 3 N 0 I E l E L D B 9 J n F 1 b 3 Q 7 L C Z x d W 9 0 O 1 N l Y 3 R p b 2 4 x L 3 R i b F B v c 3 R z I C g y K S 9 B d X R v U m V t b 3 Z l Z E N v b H V t b n M x L n t Q b G F 0 Z m 9 y b S w x f S Z x d W 9 0 O y w m c X V v d D t T Z W N 0 a W 9 u M S 9 0 Y m x Q b 3 N 0 c y A o M i k v Q X V 0 b 1 J l b W 9 2 Z W R D b 2 x 1 b W 5 z M S 5 7 R G F 0 Z S w y f S Z x d W 9 0 O y w m c X V v d D t T Z W N 0 a W 9 u M S 9 0 Y m x Q b 3 N 0 c y A o M i k v Q X V 0 b 1 J l b W 9 2 Z W R D b 2 x 1 b W 5 z M S 5 7 Q 2 9 u d G V u d C B U e X B l L D N 9 J n F 1 b 3 Q 7 L C Z x d W 9 0 O 1 N l Y 3 R p b 2 4 x L 3 R i b F B v c 3 R z I C g y K S 9 B d X R v U m V t b 3 Z l Z E N v b H V t b n M x L n t Q b 3 N 0 I F R l e H Q s N H 0 m c X V v d D s s J n F 1 b 3 Q 7 U 2 V j d G l v b j E v d G J s U G 9 z d H M g K D I p L 0 F 1 d G 9 S Z W 1 v d m V k Q 2 9 s d W 1 u c z E u e 0 x p a 2 V z L D V 9 J n F 1 b 3 Q 7 L C Z x d W 9 0 O 1 N l Y 3 R p b 2 4 x L 3 R i b F B v c 3 R z I C g y K S 9 B d X R v U m V t b 3 Z l Z E N v b H V t b n M x L n t T a G F y Z X M s N n 0 m c X V v d D s s J n F 1 b 3 Q 7 U 2 V j d G l v b j E v d G J s U G 9 z d H M g K D I p L 0 F 1 d G 9 S Z W 1 v d m V k Q 2 9 s d W 1 u c z E u e 0 N v b W 1 l b n R z L D d 9 J n F 1 b 3 Q 7 L C Z x d W 9 0 O 1 N l Y 3 R p b 2 4 x L 3 R i b F B v c 3 R z I C g y K S 9 B d X R v U m V t b 3 Z l Z E N v b H V t b n M x L n t F b m d h Z 2 V t Z W 5 0 c y w 4 f S Z x d W 9 0 O y w m c X V v d D t T Z W N 0 a W 9 u M S 9 0 Y m x Q b 3 N 0 c y A o M i k v Q X V 0 b 1 J l b W 9 2 Z W R D b 2 x 1 b W 5 z M S 5 7 S W 1 w c m V z c 2 l v b n M s O X 0 m c X V v d D s s J n F 1 b 3 Q 7 U 2 V j d G l v b j E v d G J s U G 9 z d H M g K D I p L 0 F 1 d G 9 S Z W 1 v d m V k Q 2 9 s d W 1 u c z E u e 0 V u Z 2 F n Z W 1 l b n Q g U m F 0 Z S w x M H 0 m c X V v d D s s J n F 1 b 3 Q 7 U 2 V j d G l v b j E v d G J s U G 9 z d H M g K D I p L 0 F 1 d G 9 S Z W 1 v d m V k Q 2 9 s d W 1 u c z E u e 1 J l Y W N o L D E x f S Z x d W 9 0 O y w m c X V v d D t T Z W N 0 a W 9 u M S 9 0 Y m x Q b 3 N 0 c y A o M i k v Q X V 0 b 1 J l b W 9 2 Z W R D b 2 x 1 b W 5 z M S 5 7 Q 2 x p Y 2 t z L D E y f S Z x d W 9 0 O y w m c X V v d D t T Z W N 0 a W 9 u M S 9 0 Y m x Q b 3 N 0 c y A o M i k v Q X V 0 b 1 J l b W 9 2 Z W R D b 2 x 1 b W 5 z M S 5 7 Q 2 F t c G F p Z 2 5 f T m F t Z S w x M 3 0 m c X V v d D s s J n F 1 b 3 Q 7 U 2 V j d G l v b j E v d G J s U G 9 z d H M g K D I p L 0 F 1 d G 9 S Z W 1 v d m V k Q 2 9 s d W 1 u c z E u e 0 h h c 2 h 0 Y W d f Q 2 9 s L D E 0 f S Z x d W 9 0 O y w m c X V v d D t T Z W N 0 a W 9 u M S 9 0 Y m x Q b 3 N 0 c y A o M i k v Q X V 0 b 1 J l b W 9 2 Z W R D b 2 x 1 b W 5 z M S 5 7 S G F z a H R h Z y w x N X 0 m c X V v d D s s J n F 1 b 3 Q 7 U 2 V j d G l v b j E v d G J s U G 9 z d H M g K D I p L 0 F 1 d G 9 S Z W 1 v d m V k Q 2 9 s d W 1 u c z E u e 0 V u Z 2 F n Z W 1 l b n R f U m F 0 Z V 9 Q b 3 N 0 L D E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i b F B v c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d H M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d H M l M j A o M i k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w x W V q H H E S Q v t R h u i 1 R w g A A A A A C A A A A A A A Q Z g A A A A E A A C A A A A C G h u W S R q J 7 n C / q q K S k o 1 8 1 8 Q z l a u f D u K 1 7 o R n T C V D t T Q A A A A A O g A A A A A I A A C A A A A C A A e M h 1 y U t w M Z E V G p N S U U O 3 N X + 9 R C 9 V P d M J N w l e b W a f l A A A A B W 2 l U 3 i w 7 X n I k R e B u v o N U r 8 T y 6 n R J u g X H d L F j 9 8 d d W U B / b 4 a e X H h L V Y 5 Z 3 6 B p a P u T j E 1 M K o t 3 T m o w G k e j 0 D A 4 z e N 1 A f + U E c g f 5 l C 8 q x r K 1 4 E A A A A D b y Q z B k k u R Z x I Y o d o D 3 O p / 5 Q w G 8 K 1 h L c M G V Q I w K Y K S t E j Q t 7 9 8 b 1 s z 0 0 G v t b F q O c r X 5 G u H P 1 8 B g 8 K n b a L 9 T t Q I < / D a t a M a s h u p > 
</file>

<file path=customXml/itemProps1.xml><?xml version="1.0" encoding="utf-8"?>
<ds:datastoreItem xmlns:ds="http://schemas.openxmlformats.org/officeDocument/2006/customXml" ds:itemID="{1D92A608-1A88-44D2-A35C-FB4604524F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tblHashLong</vt:lpstr>
      <vt:lpstr>Posts</vt:lpstr>
      <vt:lpstr>Campaign Metadata</vt:lpstr>
      <vt:lpstr>Engagement Summary</vt:lpstr>
      <vt:lpstr>Task 4.1</vt:lpstr>
      <vt:lpstr>Task 4.2</vt:lpstr>
      <vt:lpstr>Task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Kore</dc:creator>
  <cp:lastModifiedBy>Rohit Kore</cp:lastModifiedBy>
  <dcterms:created xsi:type="dcterms:W3CDTF">2025-09-03T06:04:27Z</dcterms:created>
  <dcterms:modified xsi:type="dcterms:W3CDTF">2025-09-13T09:48:54Z</dcterms:modified>
</cp:coreProperties>
</file>