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9525" activeTab="1"/>
  </bookViews>
  <sheets>
    <sheet name="Test 1" sheetId="1" r:id="rId1"/>
    <sheet name="Test 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F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2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2" i="2" s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F38" i="1" s="1"/>
  <c r="D39" i="1"/>
  <c r="D40" i="1"/>
  <c r="F40" i="1" s="1"/>
  <c r="D41" i="1"/>
  <c r="D42" i="1"/>
  <c r="F42" i="1" s="1"/>
  <c r="D43" i="1"/>
  <c r="D44" i="1"/>
  <c r="F44" i="1" s="1"/>
  <c r="D45" i="1"/>
  <c r="D46" i="1"/>
  <c r="F46" i="1" s="1"/>
  <c r="D47" i="1"/>
  <c r="D48" i="1"/>
  <c r="F48" i="1" s="1"/>
  <c r="D49" i="1"/>
  <c r="D50" i="1"/>
  <c r="F50" i="1" s="1"/>
  <c r="D51" i="1"/>
  <c r="D52" i="1"/>
  <c r="F52" i="1" s="1"/>
  <c r="D53" i="1"/>
  <c r="D54" i="1"/>
  <c r="F54" i="1" s="1"/>
  <c r="D55" i="1"/>
  <c r="D56" i="1"/>
  <c r="F56" i="1" s="1"/>
  <c r="D57" i="1"/>
  <c r="D58" i="1"/>
  <c r="F58" i="1" s="1"/>
  <c r="D59" i="1"/>
  <c r="D60" i="1"/>
  <c r="F60" i="1" s="1"/>
  <c r="D61" i="1"/>
  <c r="D62" i="1"/>
  <c r="F62" i="1" s="1"/>
  <c r="D63" i="1"/>
  <c r="D64" i="1"/>
  <c r="F64" i="1" s="1"/>
  <c r="D65" i="1"/>
  <c r="D66" i="1"/>
  <c r="F66" i="1" s="1"/>
  <c r="D67" i="1"/>
  <c r="D68" i="1"/>
  <c r="F68" i="1" s="1"/>
  <c r="D69" i="1"/>
  <c r="D70" i="1"/>
  <c r="F70" i="1" s="1"/>
  <c r="D71" i="1"/>
  <c r="D72" i="1"/>
  <c r="F72" i="1" s="1"/>
  <c r="D73" i="1"/>
  <c r="D74" i="1"/>
  <c r="F74" i="1" s="1"/>
  <c r="D75" i="1"/>
  <c r="D76" i="1"/>
  <c r="F76" i="1" s="1"/>
  <c r="D77" i="1"/>
  <c r="D78" i="1"/>
  <c r="F78" i="1" s="1"/>
  <c r="D79" i="1"/>
  <c r="D80" i="1"/>
  <c r="F80" i="1" s="1"/>
  <c r="D81" i="1"/>
  <c r="D82" i="1"/>
  <c r="F82" i="1" s="1"/>
  <c r="D83" i="1"/>
  <c r="D84" i="1"/>
  <c r="F84" i="1" s="1"/>
  <c r="D85" i="1"/>
  <c r="D86" i="1"/>
  <c r="F86" i="1" s="1"/>
  <c r="D87" i="1"/>
  <c r="D88" i="1"/>
  <c r="F88" i="1" s="1"/>
  <c r="D89" i="1"/>
  <c r="D90" i="1"/>
  <c r="F90" i="1" s="1"/>
  <c r="D91" i="1"/>
  <c r="D92" i="1"/>
  <c r="F92" i="1" s="1"/>
  <c r="D93" i="1"/>
  <c r="D94" i="1"/>
  <c r="F94" i="1" s="1"/>
  <c r="D95" i="1"/>
  <c r="D96" i="1"/>
  <c r="F96" i="1" s="1"/>
  <c r="D97" i="1"/>
  <c r="D98" i="1"/>
  <c r="F98" i="1" s="1"/>
  <c r="D99" i="1"/>
  <c r="D100" i="1"/>
  <c r="F100" i="1" s="1"/>
  <c r="D101" i="1"/>
  <c r="D102" i="1"/>
  <c r="F102" i="1" s="1"/>
  <c r="D2" i="1"/>
  <c r="J50" i="2" l="1"/>
  <c r="K50" i="2" s="1"/>
  <c r="J54" i="2"/>
  <c r="K54" i="2" s="1"/>
  <c r="J58" i="2"/>
  <c r="K58" i="2" s="1"/>
  <c r="J62" i="2"/>
  <c r="K62" i="2" s="1"/>
  <c r="J66" i="2"/>
  <c r="K66" i="2" s="1"/>
  <c r="J70" i="2"/>
  <c r="K70" i="2" s="1"/>
  <c r="J74" i="2"/>
  <c r="K74" i="2" s="1"/>
  <c r="J78" i="2"/>
  <c r="K78" i="2" s="1"/>
  <c r="J82" i="2"/>
  <c r="K82" i="2" s="1"/>
  <c r="J86" i="2"/>
  <c r="K86" i="2" s="1"/>
  <c r="J90" i="2"/>
  <c r="K90" i="2" s="1"/>
  <c r="J94" i="2"/>
  <c r="K94" i="2" s="1"/>
  <c r="J98" i="2"/>
  <c r="K98" i="2" s="1"/>
  <c r="J102" i="2"/>
  <c r="K102" i="2" s="1"/>
  <c r="J93" i="2"/>
  <c r="K93" i="2" s="1"/>
  <c r="J101" i="2"/>
  <c r="K101" i="2" s="1"/>
  <c r="J5" i="2"/>
  <c r="K5" i="2" s="1"/>
  <c r="J9" i="2"/>
  <c r="K9" i="2" s="1"/>
  <c r="J13" i="2"/>
  <c r="K13" i="2" s="1"/>
  <c r="J17" i="2"/>
  <c r="K17" i="2" s="1"/>
  <c r="J21" i="2"/>
  <c r="K21" i="2" s="1"/>
  <c r="J25" i="2"/>
  <c r="K25" i="2" s="1"/>
  <c r="J29" i="2"/>
  <c r="K29" i="2" s="1"/>
  <c r="J33" i="2"/>
  <c r="K33" i="2" s="1"/>
  <c r="J37" i="2"/>
  <c r="K37" i="2" s="1"/>
  <c r="J41" i="2"/>
  <c r="K41" i="2" s="1"/>
  <c r="J45" i="2"/>
  <c r="K45" i="2" s="1"/>
  <c r="J49" i="2"/>
  <c r="K49" i="2" s="1"/>
  <c r="J53" i="2"/>
  <c r="K53" i="2" s="1"/>
  <c r="J57" i="2"/>
  <c r="K57" i="2" s="1"/>
  <c r="J61" i="2"/>
  <c r="K61" i="2" s="1"/>
  <c r="J65" i="2"/>
  <c r="K65" i="2" s="1"/>
  <c r="J69" i="2"/>
  <c r="K69" i="2" s="1"/>
  <c r="J6" i="2"/>
  <c r="K6" i="2" s="1"/>
  <c r="J10" i="2"/>
  <c r="K10" i="2" s="1"/>
  <c r="J14" i="2"/>
  <c r="K14" i="2" s="1"/>
  <c r="J18" i="2"/>
  <c r="K18" i="2" s="1"/>
  <c r="J22" i="2"/>
  <c r="K22" i="2" s="1"/>
  <c r="J26" i="2"/>
  <c r="K26" i="2" s="1"/>
  <c r="J30" i="2"/>
  <c r="K30" i="2" s="1"/>
  <c r="J34" i="2"/>
  <c r="K34" i="2" s="1"/>
  <c r="J38" i="2"/>
  <c r="K38" i="2" s="1"/>
  <c r="J42" i="2"/>
  <c r="K42" i="2" s="1"/>
  <c r="J46" i="2"/>
  <c r="K46" i="2" s="1"/>
  <c r="J73" i="2"/>
  <c r="K73" i="2" s="1"/>
  <c r="J77" i="2"/>
  <c r="K77" i="2" s="1"/>
  <c r="J81" i="2"/>
  <c r="K81" i="2" s="1"/>
  <c r="J85" i="2"/>
  <c r="K85" i="2" s="1"/>
  <c r="J89" i="2"/>
  <c r="K89" i="2" s="1"/>
  <c r="J97" i="2"/>
  <c r="K97" i="2" s="1"/>
  <c r="J3" i="2"/>
  <c r="K3" i="2" s="1"/>
  <c r="J7" i="2"/>
  <c r="K7" i="2" s="1"/>
  <c r="J11" i="2"/>
  <c r="K11" i="2" s="1"/>
  <c r="J15" i="2"/>
  <c r="K15" i="2" s="1"/>
  <c r="J19" i="2"/>
  <c r="K19" i="2" s="1"/>
  <c r="J23" i="2"/>
  <c r="K23" i="2" s="1"/>
  <c r="J27" i="2"/>
  <c r="K27" i="2" s="1"/>
  <c r="J31" i="2"/>
  <c r="K31" i="2" s="1"/>
  <c r="J35" i="2"/>
  <c r="K35" i="2" s="1"/>
  <c r="J39" i="2"/>
  <c r="K39" i="2" s="1"/>
  <c r="J43" i="2"/>
  <c r="K43" i="2" s="1"/>
  <c r="J47" i="2"/>
  <c r="K47" i="2" s="1"/>
  <c r="J51" i="2"/>
  <c r="K51" i="2" s="1"/>
  <c r="J55" i="2"/>
  <c r="K55" i="2" s="1"/>
  <c r="J59" i="2"/>
  <c r="K59" i="2" s="1"/>
  <c r="J63" i="2"/>
  <c r="K63" i="2" s="1"/>
  <c r="J67" i="2"/>
  <c r="K67" i="2" s="1"/>
  <c r="J4" i="2"/>
  <c r="K4" i="2" s="1"/>
  <c r="J8" i="2"/>
  <c r="K8" i="2" s="1"/>
  <c r="J12" i="2"/>
  <c r="K12" i="2" s="1"/>
  <c r="J16" i="2"/>
  <c r="K16" i="2" s="1"/>
  <c r="J20" i="2"/>
  <c r="K20" i="2" s="1"/>
  <c r="J24" i="2"/>
  <c r="K24" i="2" s="1"/>
  <c r="J28" i="2"/>
  <c r="K28" i="2" s="1"/>
  <c r="J32" i="2"/>
  <c r="K32" i="2" s="1"/>
  <c r="J36" i="2"/>
  <c r="K36" i="2" s="1"/>
  <c r="J40" i="2"/>
  <c r="K40" i="2" s="1"/>
  <c r="J44" i="2"/>
  <c r="K44" i="2" s="1"/>
  <c r="J48" i="2"/>
  <c r="K48" i="2" s="1"/>
  <c r="J52" i="2"/>
  <c r="K52" i="2" s="1"/>
  <c r="J56" i="2"/>
  <c r="K56" i="2" s="1"/>
  <c r="J60" i="2"/>
  <c r="K60" i="2" s="1"/>
  <c r="J64" i="2"/>
  <c r="K64" i="2" s="1"/>
  <c r="J68" i="2"/>
  <c r="K68" i="2" s="1"/>
  <c r="J72" i="2"/>
  <c r="K72" i="2" s="1"/>
  <c r="J76" i="2"/>
  <c r="K76" i="2" s="1"/>
  <c r="J80" i="2"/>
  <c r="K80" i="2" s="1"/>
  <c r="J84" i="2"/>
  <c r="K84" i="2" s="1"/>
  <c r="J88" i="2"/>
  <c r="K88" i="2" s="1"/>
  <c r="J92" i="2"/>
  <c r="K92" i="2" s="1"/>
  <c r="J96" i="2"/>
  <c r="K96" i="2" s="1"/>
  <c r="J100" i="2"/>
  <c r="K100" i="2" s="1"/>
  <c r="J71" i="2"/>
  <c r="K71" i="2" s="1"/>
  <c r="J75" i="2"/>
  <c r="K75" i="2" s="1"/>
  <c r="J79" i="2"/>
  <c r="K79" i="2" s="1"/>
  <c r="J83" i="2"/>
  <c r="K83" i="2" s="1"/>
  <c r="J87" i="2"/>
  <c r="K87" i="2" s="1"/>
  <c r="J91" i="2"/>
  <c r="K91" i="2" s="1"/>
  <c r="J95" i="2"/>
  <c r="K95" i="2" s="1"/>
  <c r="J99" i="2"/>
  <c r="K99" i="2" s="1"/>
  <c r="J2" i="2"/>
  <c r="K2" i="2" s="1"/>
  <c r="F2" i="1"/>
  <c r="F31" i="1"/>
  <c r="F29" i="1"/>
  <c r="H29" i="1"/>
  <c r="I29" i="1" s="1"/>
  <c r="F27" i="1"/>
  <c r="F25" i="1"/>
  <c r="H25" i="1"/>
  <c r="I25" i="1" s="1"/>
  <c r="F23" i="1"/>
  <c r="F21" i="1"/>
  <c r="H21" i="1"/>
  <c r="I21" i="1" s="1"/>
  <c r="F19" i="1"/>
  <c r="F17" i="1"/>
  <c r="H17" i="1"/>
  <c r="I17" i="1" s="1"/>
  <c r="F15" i="1"/>
  <c r="F13" i="1"/>
  <c r="H13" i="1"/>
  <c r="I13" i="1" s="1"/>
  <c r="F11" i="1"/>
  <c r="F9" i="1"/>
  <c r="H9" i="1"/>
  <c r="I9" i="1" s="1"/>
  <c r="F7" i="1"/>
  <c r="F5" i="1"/>
  <c r="H5" i="1"/>
  <c r="I5" i="1" s="1"/>
  <c r="F3" i="1"/>
  <c r="F35" i="1"/>
  <c r="H102" i="1"/>
  <c r="I102" i="1" s="1"/>
  <c r="H100" i="1"/>
  <c r="I100" i="1" s="1"/>
  <c r="H98" i="1"/>
  <c r="I98" i="1" s="1"/>
  <c r="H96" i="1"/>
  <c r="I96" i="1" s="1"/>
  <c r="H94" i="1"/>
  <c r="I94" i="1" s="1"/>
  <c r="H92" i="1"/>
  <c r="I92" i="1" s="1"/>
  <c r="H90" i="1"/>
  <c r="I90" i="1" s="1"/>
  <c r="H88" i="1"/>
  <c r="I88" i="1" s="1"/>
  <c r="H86" i="1"/>
  <c r="I86" i="1" s="1"/>
  <c r="H84" i="1"/>
  <c r="I84" i="1" s="1"/>
  <c r="H82" i="1"/>
  <c r="I82" i="1" s="1"/>
  <c r="H80" i="1"/>
  <c r="I80" i="1" s="1"/>
  <c r="H78" i="1"/>
  <c r="I78" i="1" s="1"/>
  <c r="H76" i="1"/>
  <c r="I76" i="1" s="1"/>
  <c r="H74" i="1"/>
  <c r="I74" i="1" s="1"/>
  <c r="H72" i="1"/>
  <c r="I72" i="1" s="1"/>
  <c r="H70" i="1"/>
  <c r="I70" i="1" s="1"/>
  <c r="H68" i="1"/>
  <c r="I68" i="1" s="1"/>
  <c r="H66" i="1"/>
  <c r="I66" i="1" s="1"/>
  <c r="H64" i="1"/>
  <c r="I64" i="1" s="1"/>
  <c r="H62" i="1"/>
  <c r="I62" i="1" s="1"/>
  <c r="H60" i="1"/>
  <c r="I60" i="1" s="1"/>
  <c r="H58" i="1"/>
  <c r="I58" i="1" s="1"/>
  <c r="H56" i="1"/>
  <c r="I56" i="1" s="1"/>
  <c r="H54" i="1"/>
  <c r="I54" i="1" s="1"/>
  <c r="H52" i="1"/>
  <c r="I52" i="1" s="1"/>
  <c r="H50" i="1"/>
  <c r="I50" i="1" s="1"/>
  <c r="H48" i="1"/>
  <c r="I48" i="1" s="1"/>
  <c r="H46" i="1"/>
  <c r="I46" i="1" s="1"/>
  <c r="H44" i="1"/>
  <c r="I44" i="1" s="1"/>
  <c r="H42" i="1"/>
  <c r="I42" i="1" s="1"/>
  <c r="H40" i="1"/>
  <c r="I40" i="1" s="1"/>
  <c r="H38" i="1"/>
  <c r="I38" i="1" s="1"/>
  <c r="H36" i="1"/>
  <c r="I36" i="1" s="1"/>
  <c r="F36" i="1"/>
  <c r="F34" i="1"/>
  <c r="H32" i="1"/>
  <c r="I32" i="1" s="1"/>
  <c r="F32" i="1"/>
  <c r="F30" i="1"/>
  <c r="H28" i="1"/>
  <c r="I28" i="1" s="1"/>
  <c r="F28" i="1"/>
  <c r="F26" i="1"/>
  <c r="H24" i="1"/>
  <c r="I24" i="1" s="1"/>
  <c r="F24" i="1"/>
  <c r="F22" i="1"/>
  <c r="H20" i="1"/>
  <c r="I20" i="1" s="1"/>
  <c r="F20" i="1"/>
  <c r="F18" i="1"/>
  <c r="H16" i="1"/>
  <c r="I16" i="1" s="1"/>
  <c r="F16" i="1"/>
  <c r="F14" i="1"/>
  <c r="H12" i="1"/>
  <c r="I12" i="1" s="1"/>
  <c r="F12" i="1"/>
  <c r="F10" i="1"/>
  <c r="H8" i="1"/>
  <c r="I8" i="1" s="1"/>
  <c r="F8" i="1"/>
  <c r="F6" i="1"/>
  <c r="H4" i="1"/>
  <c r="I4" i="1" s="1"/>
  <c r="F4" i="1"/>
  <c r="H2" i="1"/>
  <c r="I2" i="1" s="1"/>
  <c r="F101" i="1"/>
  <c r="F99" i="1"/>
  <c r="F97" i="1"/>
  <c r="F95" i="1"/>
  <c r="F93" i="1"/>
  <c r="F91" i="1"/>
  <c r="F89" i="1"/>
  <c r="F87" i="1"/>
  <c r="F85" i="1"/>
  <c r="F83" i="1"/>
  <c r="F81" i="1"/>
  <c r="F79" i="1"/>
  <c r="F77" i="1"/>
  <c r="F75" i="1"/>
  <c r="F73" i="1"/>
  <c r="F71" i="1"/>
  <c r="F69" i="1"/>
  <c r="F67" i="1"/>
  <c r="F65" i="1"/>
  <c r="F63" i="1"/>
  <c r="F61" i="1"/>
  <c r="F59" i="1"/>
  <c r="F57" i="1"/>
  <c r="F55" i="1"/>
  <c r="F53" i="1"/>
  <c r="F51" i="1"/>
  <c r="F49" i="1"/>
  <c r="F47" i="1"/>
  <c r="F45" i="1"/>
  <c r="F43" i="1"/>
  <c r="F41" i="1"/>
  <c r="F39" i="1"/>
  <c r="F37" i="1"/>
  <c r="F33" i="1"/>
  <c r="B3" i="2" l="1"/>
  <c r="B4" i="2"/>
  <c r="B5" i="2" s="1"/>
  <c r="H97" i="1"/>
  <c r="I97" i="1" s="1"/>
  <c r="H101" i="1"/>
  <c r="I101" i="1" s="1"/>
  <c r="H33" i="1"/>
  <c r="I33" i="1" s="1"/>
  <c r="H35" i="1"/>
  <c r="I35" i="1" s="1"/>
  <c r="H37" i="1"/>
  <c r="I37" i="1" s="1"/>
  <c r="H39" i="1"/>
  <c r="I39" i="1" s="1"/>
  <c r="H41" i="1"/>
  <c r="I41" i="1" s="1"/>
  <c r="H43" i="1"/>
  <c r="I43" i="1" s="1"/>
  <c r="H45" i="1"/>
  <c r="I45" i="1" s="1"/>
  <c r="H47" i="1"/>
  <c r="I47" i="1" s="1"/>
  <c r="H49" i="1"/>
  <c r="I49" i="1" s="1"/>
  <c r="H51" i="1"/>
  <c r="I51" i="1" s="1"/>
  <c r="H53" i="1"/>
  <c r="I53" i="1" s="1"/>
  <c r="H55" i="1"/>
  <c r="I55" i="1" s="1"/>
  <c r="H57" i="1"/>
  <c r="I57" i="1" s="1"/>
  <c r="H59" i="1"/>
  <c r="I59" i="1" s="1"/>
  <c r="H61" i="1"/>
  <c r="I61" i="1" s="1"/>
  <c r="H63" i="1"/>
  <c r="I63" i="1" s="1"/>
  <c r="H65" i="1"/>
  <c r="I65" i="1" s="1"/>
  <c r="H67" i="1"/>
  <c r="I67" i="1" s="1"/>
  <c r="H69" i="1"/>
  <c r="I69" i="1" s="1"/>
  <c r="H71" i="1"/>
  <c r="I71" i="1" s="1"/>
  <c r="H73" i="1"/>
  <c r="I73" i="1" s="1"/>
  <c r="H75" i="1"/>
  <c r="I75" i="1" s="1"/>
  <c r="H77" i="1"/>
  <c r="I77" i="1" s="1"/>
  <c r="H79" i="1"/>
  <c r="I79" i="1" s="1"/>
  <c r="H81" i="1"/>
  <c r="I81" i="1" s="1"/>
  <c r="H83" i="1"/>
  <c r="I83" i="1" s="1"/>
  <c r="H85" i="1"/>
  <c r="I85" i="1" s="1"/>
  <c r="H87" i="1"/>
  <c r="I87" i="1" s="1"/>
  <c r="H89" i="1"/>
  <c r="I89" i="1" s="1"/>
  <c r="H91" i="1"/>
  <c r="I91" i="1" s="1"/>
  <c r="H93" i="1"/>
  <c r="I93" i="1" s="1"/>
  <c r="H95" i="1"/>
  <c r="I95" i="1" s="1"/>
  <c r="H99" i="1"/>
  <c r="I99" i="1" s="1"/>
  <c r="H6" i="1"/>
  <c r="I6" i="1" s="1"/>
  <c r="H10" i="1"/>
  <c r="I10" i="1" s="1"/>
  <c r="H14" i="1"/>
  <c r="I14" i="1" s="1"/>
  <c r="H18" i="1"/>
  <c r="I18" i="1" s="1"/>
  <c r="H22" i="1"/>
  <c r="I22" i="1" s="1"/>
  <c r="H26" i="1"/>
  <c r="I26" i="1" s="1"/>
  <c r="H30" i="1"/>
  <c r="I30" i="1" s="1"/>
  <c r="H34" i="1"/>
  <c r="I34" i="1" s="1"/>
  <c r="H3" i="1"/>
  <c r="I3" i="1" s="1"/>
  <c r="B3" i="1" s="1"/>
  <c r="H7" i="1"/>
  <c r="I7" i="1" s="1"/>
  <c r="H11" i="1"/>
  <c r="I11" i="1" s="1"/>
  <c r="H15" i="1"/>
  <c r="I15" i="1" s="1"/>
  <c r="H19" i="1"/>
  <c r="I19" i="1" s="1"/>
  <c r="H23" i="1"/>
  <c r="I23" i="1" s="1"/>
  <c r="H27" i="1"/>
  <c r="I27" i="1" s="1"/>
  <c r="H31" i="1"/>
  <c r="I31" i="1" s="1"/>
  <c r="B4" i="1" l="1"/>
  <c r="B5" i="1" s="1"/>
</calcChain>
</file>

<file path=xl/sharedStrings.xml><?xml version="1.0" encoding="utf-8"?>
<sst xmlns="http://schemas.openxmlformats.org/spreadsheetml/2006/main" count="29" uniqueCount="16">
  <si>
    <t>f(x)</t>
  </si>
  <si>
    <t>x</t>
  </si>
  <si>
    <t>t</t>
  </si>
  <si>
    <t>n</t>
  </si>
  <si>
    <t>f1</t>
  </si>
  <si>
    <t>argmax ( f ( x ) )</t>
  </si>
  <si>
    <t>max ( f ( x ) )</t>
  </si>
  <si>
    <t>f(x) 8-bit</t>
  </si>
  <si>
    <t>f2</t>
  </si>
  <si>
    <t>f3</t>
  </si>
  <si>
    <t>rnd</t>
  </si>
  <si>
    <t>Scale</t>
  </si>
  <si>
    <t>s0</t>
  </si>
  <si>
    <t>s1</t>
  </si>
  <si>
    <t>s2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</si>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</sst>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_ ;[Red]\-0.000\ "/>
    <numFmt numFmtId="166" formatCode="0_ ;[Red]\-0\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2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chemeClr val="tx1"/>
              </a:solidFill>
            </a:ln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'Test 1'!$C$2:$C$102</c:f>
              <c:numCache>
                <c:formatCode>0_ ;[Red]\-0\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'Test 1'!$H$2:$H$102</c:f>
              <c:numCache>
                <c:formatCode>0.000_ ;[Red]\-0.000\ </c:formatCode>
                <c:ptCount val="101"/>
                <c:pt idx="0">
                  <c:v>0.66666666666666663</c:v>
                </c:pt>
                <c:pt idx="1">
                  <c:v>0.70020472506836529</c:v>
                </c:pt>
                <c:pt idx="2">
                  <c:v>0.71707913010398838</c:v>
                </c:pt>
                <c:pt idx="3">
                  <c:v>0.71849889364286579</c:v>
                </c:pt>
                <c:pt idx="4">
                  <c:v>0.70704233124474847</c:v>
                </c:pt>
                <c:pt idx="5">
                  <c:v>0.68633899812498245</c:v>
                </c:pt>
                <c:pt idx="6">
                  <c:v>0.66065576846262497</c:v>
                </c:pt>
                <c:pt idx="7">
                  <c:v>0.63442953340020514</c:v>
                </c:pt>
                <c:pt idx="8">
                  <c:v>0.61179390135917322</c:v>
                </c:pt>
                <c:pt idx="9">
                  <c:v>0.59614749666638678</c:v>
                </c:pt>
                <c:pt idx="10">
                  <c:v>0.5898069614312712</c:v>
                </c:pt>
                <c:pt idx="11">
                  <c:v>0.59377902558289997</c:v>
                </c:pt>
                <c:pt idx="12">
                  <c:v>0.60767389238825509</c:v>
                </c:pt>
                <c:pt idx="13">
                  <c:v>0.62976789414627132</c:v>
                </c:pt>
                <c:pt idx="14">
                  <c:v>0.65720832041709276</c:v>
                </c:pt>
                <c:pt idx="15">
                  <c:v>0.68633899812498234</c:v>
                </c:pt>
                <c:pt idx="16">
                  <c:v>0.71311302557354439</c:v>
                </c:pt>
                <c:pt idx="17">
                  <c:v>0.73355023546783737</c:v>
                </c:pt>
                <c:pt idx="18">
                  <c:v>0.74419235994601873</c:v>
                </c:pt>
                <c:pt idx="19">
                  <c:v>0.74250895176972209</c:v>
                </c:pt>
                <c:pt idx="20">
                  <c:v>0.72721187733378001</c:v>
                </c:pt>
                <c:pt idx="21">
                  <c:v>0.69844517500039549</c:v>
                </c:pt>
                <c:pt idx="22">
                  <c:v>0.65782938660027013</c:v>
                </c:pt>
                <c:pt idx="23">
                  <c:v>0.60835391128645011</c:v>
                </c:pt>
                <c:pt idx="24">
                  <c:v>0.55412607867908836</c:v>
                </c:pt>
                <c:pt idx="25">
                  <c:v>0.5</c:v>
                </c:pt>
                <c:pt idx="26">
                  <c:v>0.45112041388743934</c:v>
                </c:pt>
                <c:pt idx="27">
                  <c:v>0.4124254938556256</c:v>
                </c:pt>
                <c:pt idx="28">
                  <c:v>0.38815705514195448</c:v>
                </c:pt>
                <c:pt idx="29">
                  <c:v>0.38142633623534428</c:v>
                </c:pt>
                <c:pt idx="30">
                  <c:v>0.39387854400044658</c:v>
                </c:pt>
                <c:pt idx="31">
                  <c:v>0.42549011300467082</c:v>
                </c:pt>
                <c:pt idx="32">
                  <c:v>0.47452002848770292</c:v>
                </c:pt>
                <c:pt idx="33">
                  <c:v>0.53762181803701303</c:v>
                </c:pt>
                <c:pt idx="34">
                  <c:v>0.61010736078189565</c:v>
                </c:pt>
                <c:pt idx="35">
                  <c:v>0.68633899812498245</c:v>
                </c:pt>
                <c:pt idx="36">
                  <c:v>0.76021398520874206</c:v>
                </c:pt>
                <c:pt idx="37">
                  <c:v>0.82569631157709589</c:v>
                </c:pt>
                <c:pt idx="38">
                  <c:v>0.87734622384657079</c:v>
                </c:pt>
                <c:pt idx="39">
                  <c:v>0.91079786434795107</c:v>
                </c:pt>
                <c:pt idx="40">
                  <c:v>0.92314029476460446</c:v>
                </c:pt>
                <c:pt idx="41">
                  <c:v>0.9131663354314381</c:v>
                </c:pt>
                <c:pt idx="42">
                  <c:v>0.88146623281748904</c:v>
                </c:pt>
                <c:pt idx="43">
                  <c:v>0.83035795083102981</c:v>
                </c:pt>
                <c:pt idx="44">
                  <c:v>0.76366143325427449</c:v>
                </c:pt>
                <c:pt idx="45">
                  <c:v>0.68633899812498245</c:v>
                </c:pt>
                <c:pt idx="46">
                  <c:v>0.60403666645309995</c:v>
                </c:pt>
                <c:pt idx="47">
                  <c:v>0.52257047621204122</c:v>
                </c:pt>
                <c:pt idx="48">
                  <c:v>0.4474067986456729</c:v>
                </c:pt>
                <c:pt idx="49">
                  <c:v>0.38318588630331424</c:v>
                </c:pt>
                <c:pt idx="50">
                  <c:v>0.33333333333333348</c:v>
                </c:pt>
                <c:pt idx="51">
                  <c:v>0.29979527493163477</c:v>
                </c:pt>
                <c:pt idx="52">
                  <c:v>0.28292086989601151</c:v>
                </c:pt>
                <c:pt idx="53">
                  <c:v>0.28150110635713438</c:v>
                </c:pt>
                <c:pt idx="54">
                  <c:v>0.29295766875525159</c:v>
                </c:pt>
                <c:pt idx="55">
                  <c:v>0.31366100187501716</c:v>
                </c:pt>
                <c:pt idx="56">
                  <c:v>0.33934423153737486</c:v>
                </c:pt>
                <c:pt idx="57">
                  <c:v>0.3655704665997947</c:v>
                </c:pt>
                <c:pt idx="58">
                  <c:v>0.38820609864082667</c:v>
                </c:pt>
                <c:pt idx="59">
                  <c:v>0.40385250333361306</c:v>
                </c:pt>
                <c:pt idx="60">
                  <c:v>0.41019303856872885</c:v>
                </c:pt>
                <c:pt idx="61">
                  <c:v>0.40622097441709998</c:v>
                </c:pt>
                <c:pt idx="62">
                  <c:v>0.39232610761174497</c:v>
                </c:pt>
                <c:pt idx="63">
                  <c:v>0.37023210585372857</c:v>
                </c:pt>
                <c:pt idx="64">
                  <c:v>0.34279167958290735</c:v>
                </c:pt>
                <c:pt idx="65">
                  <c:v>0.31366100187501728</c:v>
                </c:pt>
                <c:pt idx="66">
                  <c:v>0.28688697442645511</c:v>
                </c:pt>
                <c:pt idx="67">
                  <c:v>0.26644976453216257</c:v>
                </c:pt>
                <c:pt idx="68">
                  <c:v>0.25580764005398127</c:v>
                </c:pt>
                <c:pt idx="69">
                  <c:v>0.25749104823027796</c:v>
                </c:pt>
                <c:pt idx="70">
                  <c:v>0.27278812266621988</c:v>
                </c:pt>
                <c:pt idx="71">
                  <c:v>0.30155482499960473</c:v>
                </c:pt>
                <c:pt idx="72">
                  <c:v>0.34217061339972982</c:v>
                </c:pt>
                <c:pt idx="73">
                  <c:v>0.39164608871354972</c:v>
                </c:pt>
                <c:pt idx="74">
                  <c:v>0.44587392132091203</c:v>
                </c:pt>
                <c:pt idx="75">
                  <c:v>0.49999999999999956</c:v>
                </c:pt>
                <c:pt idx="76">
                  <c:v>0.5488795861125606</c:v>
                </c:pt>
                <c:pt idx="77">
                  <c:v>0.58757450614437456</c:v>
                </c:pt>
                <c:pt idx="78">
                  <c:v>0.61184294485804569</c:v>
                </c:pt>
                <c:pt idx="79">
                  <c:v>0.61857366376465572</c:v>
                </c:pt>
                <c:pt idx="80">
                  <c:v>0.60612145599955325</c:v>
                </c:pt>
                <c:pt idx="81">
                  <c:v>0.57450988699532957</c:v>
                </c:pt>
                <c:pt idx="82">
                  <c:v>0.52547997151229797</c:v>
                </c:pt>
                <c:pt idx="83">
                  <c:v>0.46237818196298641</c:v>
                </c:pt>
                <c:pt idx="84">
                  <c:v>0.3898926392181048</c:v>
                </c:pt>
                <c:pt idx="85">
                  <c:v>0.31366100187501772</c:v>
                </c:pt>
                <c:pt idx="86">
                  <c:v>0.23978601479125869</c:v>
                </c:pt>
                <c:pt idx="87">
                  <c:v>0.17430368842290514</c:v>
                </c:pt>
                <c:pt idx="88">
                  <c:v>0.12265377615342939</c:v>
                </c:pt>
                <c:pt idx="89">
                  <c:v>8.9202135652048806E-2</c:v>
                </c:pt>
                <c:pt idx="90">
                  <c:v>7.6859705235395537E-2</c:v>
                </c:pt>
                <c:pt idx="91">
                  <c:v>8.68336645685618E-2</c:v>
                </c:pt>
                <c:pt idx="92">
                  <c:v>0.11853376718251031</c:v>
                </c:pt>
                <c:pt idx="93">
                  <c:v>0.16964204916897008</c:v>
                </c:pt>
                <c:pt idx="94">
                  <c:v>0.23633856674572615</c:v>
                </c:pt>
                <c:pt idx="95">
                  <c:v>0.31366100187501711</c:v>
                </c:pt>
                <c:pt idx="96">
                  <c:v>0.39596333354689994</c:v>
                </c:pt>
                <c:pt idx="97">
                  <c:v>0.4774295237879585</c:v>
                </c:pt>
                <c:pt idx="98">
                  <c:v>0.55259320135432699</c:v>
                </c:pt>
                <c:pt idx="99">
                  <c:v>0.61681411369668604</c:v>
                </c:pt>
                <c:pt idx="100">
                  <c:v>0.66666666666666652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364608"/>
        <c:axId val="70272704"/>
      </c:lineChart>
      <c:dateAx>
        <c:axId val="71364608"/>
        <c:scaling>
          <c:orientation val="minMax"/>
        </c:scaling>
        <c:delete val="0"/>
        <c:axPos val="b"/>
        <c:majorGridlines>
          <c:spPr>
            <a:ln>
              <a:solidFill>
                <a:schemeClr val="tx1"/>
              </a:solidFill>
            </a:ln>
          </c:spPr>
        </c:majorGridlines>
        <c:numFmt formatCode="#,##0_ ;[Red]\-#,##0\ " sourceLinked="0"/>
        <c:majorTickMark val="none"/>
        <c:minorTickMark val="none"/>
        <c:tickLblPos val="low"/>
        <c:spPr>
          <a:ln w="25400">
            <a:solidFill>
              <a:schemeClr val="tx1"/>
            </a:solidFill>
          </a:ln>
        </c:spPr>
        <c:crossAx val="70272704"/>
        <c:crossesAt val="0"/>
        <c:auto val="0"/>
        <c:lblOffset val="100"/>
        <c:baseTimeUnit val="days"/>
        <c:majorUnit val="10"/>
        <c:majorTimeUnit val="days"/>
      </c:dateAx>
      <c:valAx>
        <c:axId val="70272704"/>
        <c:scaling>
          <c:orientation val="minMax"/>
          <c:max val="1"/>
          <c:min val="0"/>
        </c:scaling>
        <c:delete val="0"/>
        <c:axPos val="l"/>
        <c:majorGridlines>
          <c:spPr>
            <a:ln w="25400"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chemeClr val="bg1">
                  <a:lumMod val="75000"/>
                </a:schemeClr>
              </a:solidFill>
            </a:ln>
          </c:spPr>
        </c:minorGridlines>
        <c:numFmt formatCode="0.000_ ;[Red]\-0.000\ " sourceLinked="1"/>
        <c:majorTickMark val="none"/>
        <c:minorTickMark val="none"/>
        <c:tickLblPos val="low"/>
        <c:spPr>
          <a:ln w="25400">
            <a:solidFill>
              <a:schemeClr val="tx1"/>
            </a:solidFill>
          </a:ln>
        </c:spPr>
        <c:crossAx val="71364608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chemeClr val="tx1"/>
              </a:solidFill>
            </a:ln>
          </c:spPr>
          <c:marker>
            <c:symbol val="none"/>
          </c:marker>
          <c:trendline>
            <c:trendlineType val="log"/>
            <c:dispRSqr val="0"/>
            <c:dispEq val="0"/>
          </c:trendline>
          <c:cat>
            <c:numRef>
              <c:f>'Test 2'!$C$2:$C$102</c:f>
              <c:numCache>
                <c:formatCode>0_ ;[Red]\-0\ 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'Test 2'!$J$2:$J$102</c:f>
              <c:numCache>
                <c:formatCode>0.000_ ;[Red]\-0.000\ </c:formatCode>
                <c:ptCount val="101"/>
                <c:pt idx="0">
                  <c:v>0.65045430813002891</c:v>
                </c:pt>
                <c:pt idx="1">
                  <c:v>0.6704849901132558</c:v>
                </c:pt>
                <c:pt idx="2">
                  <c:v>0.67367402100864981</c:v>
                </c:pt>
                <c:pt idx="3">
                  <c:v>0.67626372416304703</c:v>
                </c:pt>
                <c:pt idx="4">
                  <c:v>0.65555734431106638</c:v>
                </c:pt>
                <c:pt idx="5">
                  <c:v>0.62821772314388236</c:v>
                </c:pt>
                <c:pt idx="6">
                  <c:v>0.5886708828345546</c:v>
                </c:pt>
                <c:pt idx="7">
                  <c:v>0.5681497773236579</c:v>
                </c:pt>
                <c:pt idx="8">
                  <c:v>0.55067536791445704</c:v>
                </c:pt>
                <c:pt idx="9">
                  <c:v>0.5546172279058752</c:v>
                </c:pt>
                <c:pt idx="10">
                  <c:v>0.57135888364474674</c:v>
                </c:pt>
                <c:pt idx="11">
                  <c:v>0.59985043959231577</c:v>
                </c:pt>
                <c:pt idx="12">
                  <c:v>0.63906934981080321</c:v>
                </c:pt>
                <c:pt idx="13">
                  <c:v>0.66917317959300582</c:v>
                </c:pt>
                <c:pt idx="14">
                  <c:v>0.68235185977446389</c:v>
                </c:pt>
                <c:pt idx="15">
                  <c:v>0.68345725832475746</c:v>
                </c:pt>
                <c:pt idx="16">
                  <c:v>0.66651407030995713</c:v>
                </c:pt>
                <c:pt idx="17">
                  <c:v>0.65162759505636569</c:v>
                </c:pt>
                <c:pt idx="18">
                  <c:v>0.6336727506609876</c:v>
                </c:pt>
                <c:pt idx="19">
                  <c:v>0.62032868752514292</c:v>
                </c:pt>
                <c:pt idx="20">
                  <c:v>0.62709626748611325</c:v>
                </c:pt>
                <c:pt idx="21">
                  <c:v>0.64364762737750869</c:v>
                </c:pt>
                <c:pt idx="22">
                  <c:v>0.6637354554343925</c:v>
                </c:pt>
                <c:pt idx="23">
                  <c:v>0.68273460804489139</c:v>
                </c:pt>
                <c:pt idx="24">
                  <c:v>0.68594196153108122</c:v>
                </c:pt>
                <c:pt idx="25">
                  <c:v>0.68306104257439226</c:v>
                </c:pt>
                <c:pt idx="26">
                  <c:v>0.64973924718411502</c:v>
                </c:pt>
                <c:pt idx="27">
                  <c:v>0.60282566972945228</c:v>
                </c:pt>
                <c:pt idx="28">
                  <c:v>0.54641443312348215</c:v>
                </c:pt>
                <c:pt idx="29">
                  <c:v>0.48310842713856444</c:v>
                </c:pt>
                <c:pt idx="30">
                  <c:v>0.4336352410001334</c:v>
                </c:pt>
                <c:pt idx="31">
                  <c:v>0.39024730684841413</c:v>
                </c:pt>
                <c:pt idx="32">
                  <c:v>0.37327956424030539</c:v>
                </c:pt>
                <c:pt idx="33">
                  <c:v>0.35703863949481518</c:v>
                </c:pt>
                <c:pt idx="34">
                  <c:v>0.35145084158837298</c:v>
                </c:pt>
                <c:pt idx="35">
                  <c:v>0.33374132051526528</c:v>
                </c:pt>
                <c:pt idx="36">
                  <c:v>0.31369519133107993</c:v>
                </c:pt>
                <c:pt idx="37">
                  <c:v>0.27216342773877672</c:v>
                </c:pt>
                <c:pt idx="38">
                  <c:v>0.23264928105841909</c:v>
                </c:pt>
                <c:pt idx="39">
                  <c:v>0.17899103578851339</c:v>
                </c:pt>
                <c:pt idx="40">
                  <c:v>0.14152573302806773</c:v>
                </c:pt>
                <c:pt idx="41">
                  <c:v>0.12483009274996527</c:v>
                </c:pt>
                <c:pt idx="42">
                  <c:v>0.12086106619494573</c:v>
                </c:pt>
                <c:pt idx="43">
                  <c:v>0.13628878614831816</c:v>
                </c:pt>
                <c:pt idx="44">
                  <c:v>0.17033834595502167</c:v>
                </c:pt>
                <c:pt idx="45">
                  <c:v>0.21861981312174797</c:v>
                </c:pt>
                <c:pt idx="46">
                  <c:v>0.2628641811880344</c:v>
                </c:pt>
                <c:pt idx="47">
                  <c:v>0.2990402764735966</c:v>
                </c:pt>
                <c:pt idx="48">
                  <c:v>0.33131060209458785</c:v>
                </c:pt>
                <c:pt idx="49">
                  <c:v>0.34962910446921641</c:v>
                </c:pt>
                <c:pt idx="50">
                  <c:v>0.36544569186997122</c:v>
                </c:pt>
                <c:pt idx="51">
                  <c:v>0.37124831827782018</c:v>
                </c:pt>
                <c:pt idx="52">
                  <c:v>0.39639845078256397</c:v>
                </c:pt>
                <c:pt idx="53">
                  <c:v>0.42836741400812245</c:v>
                </c:pt>
                <c:pt idx="54">
                  <c:v>0.47258107421436218</c:v>
                </c:pt>
                <c:pt idx="55">
                  <c:v>0.53422858992923572</c:v>
                </c:pt>
                <c:pt idx="56">
                  <c:v>0.59186589364761766</c:v>
                </c:pt>
                <c:pt idx="57">
                  <c:v>0.6421785333702893</c:v>
                </c:pt>
                <c:pt idx="58">
                  <c:v>0.67360661346104678</c:v>
                </c:pt>
                <c:pt idx="59">
                  <c:v>0.68868953521062959</c:v>
                </c:pt>
                <c:pt idx="60">
                  <c:v>0.68050524542904189</c:v>
                </c:pt>
                <c:pt idx="61">
                  <c:v>0.65482137308985633</c:v>
                </c:pt>
                <c:pt idx="62">
                  <c:v>0.62233733229626464</c:v>
                </c:pt>
                <c:pt idx="63">
                  <c:v>0.59113350251406227</c:v>
                </c:pt>
                <c:pt idx="64">
                  <c:v>0.57001995290770835</c:v>
                </c:pt>
                <c:pt idx="65">
                  <c:v>0.56730687074903119</c:v>
                </c:pt>
                <c:pt idx="66">
                  <c:v>0.56339269280654758</c:v>
                </c:pt>
                <c:pt idx="67">
                  <c:v>0.5738543863191381</c:v>
                </c:pt>
                <c:pt idx="68">
                  <c:v>0.5716555600329597</c:v>
                </c:pt>
                <c:pt idx="69">
                  <c:v>0.55390808895702903</c:v>
                </c:pt>
                <c:pt idx="70">
                  <c:v>0.53435004558700516</c:v>
                </c:pt>
                <c:pt idx="71">
                  <c:v>0.48659079114791975</c:v>
                </c:pt>
                <c:pt idx="72">
                  <c:v>0.43869568273677678</c:v>
                </c:pt>
                <c:pt idx="73">
                  <c:v>0.39503786374632249</c:v>
                </c:pt>
                <c:pt idx="74">
                  <c:v>0.35519134685999476</c:v>
                </c:pt>
                <c:pt idx="75">
                  <c:v>0.33473895742560783</c:v>
                </c:pt>
                <c:pt idx="76">
                  <c:v>0.3326274444248089</c:v>
                </c:pt>
                <c:pt idx="77">
                  <c:v>0.34700185847933401</c:v>
                </c:pt>
                <c:pt idx="78">
                  <c:v>0.37375442870534831</c:v>
                </c:pt>
                <c:pt idx="79">
                  <c:v>0.39935315433600671</c:v>
                </c:pt>
                <c:pt idx="80">
                  <c:v>0.43221844592674852</c:v>
                </c:pt>
                <c:pt idx="81">
                  <c:v>0.44131591666941389</c:v>
                </c:pt>
                <c:pt idx="82">
                  <c:v>0.44649212506574742</c:v>
                </c:pt>
                <c:pt idx="83">
                  <c:v>0.4370793791296807</c:v>
                </c:pt>
                <c:pt idx="84">
                  <c:v>0.43804239529512212</c:v>
                </c:pt>
                <c:pt idx="85">
                  <c:v>0.4390945504109463</c:v>
                </c:pt>
                <c:pt idx="86">
                  <c:v>0.45423299598674771</c:v>
                </c:pt>
                <c:pt idx="87">
                  <c:v>0.49012989015415476</c:v>
                </c:pt>
                <c:pt idx="88">
                  <c:v>0.52594403683451274</c:v>
                </c:pt>
                <c:pt idx="89">
                  <c:v>0.58123715152931477</c:v>
                </c:pt>
                <c:pt idx="90">
                  <c:v>0.62631013789814383</c:v>
                </c:pt>
                <c:pt idx="91">
                  <c:v>0.66106314413352973</c:v>
                </c:pt>
                <c:pt idx="92">
                  <c:v>0.68285695242955036</c:v>
                </c:pt>
                <c:pt idx="93">
                  <c:v>0.67788290315773447</c:v>
                </c:pt>
                <c:pt idx="94">
                  <c:v>0.66372487756280585</c:v>
                </c:pt>
                <c:pt idx="95">
                  <c:v>0.6469338738051339</c:v>
                </c:pt>
                <c:pt idx="96">
                  <c:v>0.62289740028653651</c:v>
                </c:pt>
                <c:pt idx="97">
                  <c:v>0.61242858535523403</c:v>
                </c:pt>
                <c:pt idx="98">
                  <c:v>0.62011692611419822</c:v>
                </c:pt>
                <c:pt idx="99">
                  <c:v>0.62813758713970758</c:v>
                </c:pt>
                <c:pt idx="100">
                  <c:v>0.64915430813002872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70816"/>
        <c:axId val="86852736"/>
      </c:lineChart>
      <c:dateAx>
        <c:axId val="99170816"/>
        <c:scaling>
          <c:orientation val="minMax"/>
        </c:scaling>
        <c:delete val="0"/>
        <c:axPos val="b"/>
        <c:majorGridlines>
          <c:spPr>
            <a:ln>
              <a:solidFill>
                <a:schemeClr val="tx1"/>
              </a:solidFill>
            </a:ln>
          </c:spPr>
        </c:majorGridlines>
        <c:numFmt formatCode="#,##0_ ;[Red]\-#,##0\ " sourceLinked="0"/>
        <c:majorTickMark val="none"/>
        <c:minorTickMark val="none"/>
        <c:tickLblPos val="low"/>
        <c:spPr>
          <a:ln w="25400">
            <a:solidFill>
              <a:schemeClr val="tx1"/>
            </a:solidFill>
          </a:ln>
        </c:spPr>
        <c:crossAx val="86852736"/>
        <c:crossesAt val="0"/>
        <c:auto val="0"/>
        <c:lblOffset val="100"/>
        <c:baseTimeUnit val="days"/>
        <c:majorUnit val="10"/>
        <c:majorTimeUnit val="days"/>
      </c:dateAx>
      <c:valAx>
        <c:axId val="86852736"/>
        <c:scaling>
          <c:orientation val="minMax"/>
          <c:max val="1"/>
          <c:min val="0"/>
        </c:scaling>
        <c:delete val="0"/>
        <c:axPos val="l"/>
        <c:majorGridlines>
          <c:spPr>
            <a:ln w="25400">
              <a:solidFill>
                <a:schemeClr val="tx1"/>
              </a:solidFill>
            </a:ln>
          </c:spPr>
        </c:majorGridlines>
        <c:minorGridlines>
          <c:spPr>
            <a:ln>
              <a:solidFill>
                <a:schemeClr val="bg1">
                  <a:lumMod val="75000"/>
                </a:schemeClr>
              </a:solidFill>
            </a:ln>
          </c:spPr>
        </c:minorGridlines>
        <c:numFmt formatCode="0.000_ ;[Red]\-0.000\ " sourceLinked="1"/>
        <c:majorTickMark val="none"/>
        <c:minorTickMark val="none"/>
        <c:tickLblPos val="low"/>
        <c:spPr>
          <a:ln w="25400">
            <a:solidFill>
              <a:schemeClr val="tx1"/>
            </a:solidFill>
          </a:ln>
        </c:spPr>
        <c:crossAx val="99170816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spPr>
    <a:solidFill>
      <a:schemeClr val="bg1">
        <a:lumMod val="95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9525</xdr:rowOff>
    </xdr:from>
    <xdr:to>
      <xdr:col>14</xdr:col>
      <xdr:colOff>933450</xdr:colOff>
      <xdr:row>25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9525</xdr:rowOff>
    </xdr:from>
    <xdr:to>
      <xdr:col>16</xdr:col>
      <xdr:colOff>933450</xdr:colOff>
      <xdr:row>25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2"/>
  <sheetViews>
    <sheetView topLeftCell="A2" workbookViewId="0">
      <selection activeCell="G2" sqref="G2"/>
    </sheetView>
  </sheetViews>
  <sheetFormatPr defaultColWidth="16.7109375" defaultRowHeight="15.95" customHeight="1" x14ac:dyDescent="0.25"/>
  <cols>
    <col min="1" max="1" width="12.7109375" style="2" bestFit="1" customWidth="1"/>
    <col min="2" max="2" width="6.7109375" style="3" customWidth="1"/>
    <col min="3" max="3" width="6.7109375" style="9" customWidth="1"/>
    <col min="4" max="8" width="6.7109375" style="5" customWidth="1"/>
    <col min="9" max="9" width="6.7109375" style="9" customWidth="1"/>
    <col min="10" max="10" width="4.7109375" style="2" customWidth="1"/>
    <col min="11" max="16384" width="16.7109375" style="2"/>
  </cols>
  <sheetData>
    <row r="1" spans="1:9" s="1" customFormat="1" ht="15.95" customHeight="1" x14ac:dyDescent="0.25">
      <c r="B1" s="7"/>
      <c r="C1" s="8" t="s">
        <v>1</v>
      </c>
      <c r="D1" s="4" t="s">
        <v>2</v>
      </c>
      <c r="E1" s="4" t="s">
        <v>4</v>
      </c>
      <c r="F1" s="4" t="s">
        <v>8</v>
      </c>
      <c r="G1" s="4" t="s">
        <v>9</v>
      </c>
      <c r="H1" s="4" t="s">
        <v>0</v>
      </c>
      <c r="I1" s="8" t="s">
        <v>7</v>
      </c>
    </row>
    <row r="2" spans="1:9" ht="15.95" customHeight="1" x14ac:dyDescent="0.25">
      <c r="A2" s="2" t="s">
        <v>3</v>
      </c>
      <c r="B2" s="6">
        <v>100</v>
      </c>
      <c r="C2" s="9">
        <v>0</v>
      </c>
      <c r="D2" s="5">
        <f>(2*PI()*C2)/$B$2</f>
        <v>0</v>
      </c>
      <c r="E2" s="5">
        <f>0.5*SIN(D2)+0.5</f>
        <v>0.5</v>
      </c>
      <c r="F2" s="5">
        <f>0.5*SIN(3*D2)+0.5</f>
        <v>0.5</v>
      </c>
      <c r="G2" s="5">
        <f>0.5*COS(5*D2)+0.5</f>
        <v>1</v>
      </c>
      <c r="H2" s="5">
        <f>AVERAGE(E2:G2)</f>
        <v>0.66666666666666663</v>
      </c>
      <c r="I2" s="9">
        <f>H2*255</f>
        <v>170</v>
      </c>
    </row>
    <row r="3" spans="1:9" ht="15.95" customHeight="1" x14ac:dyDescent="0.25">
      <c r="A3" s="2" t="s">
        <v>6</v>
      </c>
      <c r="B3" s="6">
        <f>MAX(I:I)</f>
        <v>235.40077516497414</v>
      </c>
      <c r="C3" s="9">
        <v>1</v>
      </c>
      <c r="D3" s="5">
        <f t="shared" ref="D3:D66" si="0">(2*PI()*C3)/$B$2</f>
        <v>6.2831853071795868E-2</v>
      </c>
      <c r="E3" s="5">
        <f t="shared" ref="E3:E66" si="1">0.5*SIN(D3)+0.5</f>
        <v>0.53139525976465674</v>
      </c>
      <c r="F3" s="5">
        <f t="shared" ref="F3:F66" si="2">0.5*SIN(3*D3)+0.5</f>
        <v>0.5936906572928623</v>
      </c>
      <c r="G3" s="5">
        <f t="shared" ref="G3:G66" si="3">0.5*COS(5*D3)+0.5</f>
        <v>0.97552825814757682</v>
      </c>
      <c r="H3" s="5">
        <f t="shared" ref="H3:H66" si="4">AVERAGE(E3:G3)</f>
        <v>0.70020472506836529</v>
      </c>
      <c r="I3" s="9">
        <f t="shared" ref="I3:I66" si="5">H3*255</f>
        <v>178.55220489243314</v>
      </c>
    </row>
    <row r="4" spans="1:9" ht="15.95" customHeight="1" x14ac:dyDescent="0.25">
      <c r="A4" s="2" t="s">
        <v>6</v>
      </c>
      <c r="B4" s="3">
        <f>MAX(H:H)</f>
        <v>0.92314029476460446</v>
      </c>
      <c r="C4" s="9">
        <v>2</v>
      </c>
      <c r="D4" s="5">
        <f t="shared" si="0"/>
        <v>0.12566370614359174</v>
      </c>
      <c r="E4" s="5">
        <f t="shared" si="1"/>
        <v>0.56266661678215213</v>
      </c>
      <c r="F4" s="5">
        <f t="shared" si="2"/>
        <v>0.68406227634233896</v>
      </c>
      <c r="G4" s="5">
        <f t="shared" si="3"/>
        <v>0.90450849718747373</v>
      </c>
      <c r="H4" s="5">
        <f t="shared" si="4"/>
        <v>0.71707913010398838</v>
      </c>
      <c r="I4" s="9">
        <f t="shared" si="5"/>
        <v>182.85517817651703</v>
      </c>
    </row>
    <row r="5" spans="1:9" ht="15.95" customHeight="1" x14ac:dyDescent="0.25">
      <c r="A5" s="2" t="s">
        <v>5</v>
      </c>
      <c r="B5" s="6">
        <f>INDEX(C:C,MATCH(B4,H:H,0),0)</f>
        <v>40</v>
      </c>
      <c r="C5" s="9">
        <v>3</v>
      </c>
      <c r="D5" s="5">
        <f t="shared" si="0"/>
        <v>0.18849555921538758</v>
      </c>
      <c r="E5" s="5">
        <f t="shared" si="1"/>
        <v>0.5936906572928623</v>
      </c>
      <c r="F5" s="5">
        <f t="shared" si="2"/>
        <v>0.76791339748949827</v>
      </c>
      <c r="G5" s="5">
        <f t="shared" si="3"/>
        <v>0.79389262614623657</v>
      </c>
      <c r="H5" s="5">
        <f t="shared" si="4"/>
        <v>0.71849889364286579</v>
      </c>
      <c r="I5" s="9">
        <f t="shared" si="5"/>
        <v>183.21721787893077</v>
      </c>
    </row>
    <row r="6" spans="1:9" ht="15.95" customHeight="1" x14ac:dyDescent="0.25">
      <c r="C6" s="9">
        <v>4</v>
      </c>
      <c r="D6" s="5">
        <f t="shared" si="0"/>
        <v>0.25132741228718347</v>
      </c>
      <c r="E6" s="5">
        <f t="shared" si="1"/>
        <v>0.62434494358242743</v>
      </c>
      <c r="F6" s="5">
        <f t="shared" si="2"/>
        <v>0.84227355296434436</v>
      </c>
      <c r="G6" s="5">
        <f t="shared" si="3"/>
        <v>0.65450849718747373</v>
      </c>
      <c r="H6" s="5">
        <f t="shared" si="4"/>
        <v>0.70704233124474847</v>
      </c>
      <c r="I6" s="9">
        <f t="shared" si="5"/>
        <v>180.29579446741087</v>
      </c>
    </row>
    <row r="7" spans="1:9" ht="15.95" customHeight="1" x14ac:dyDescent="0.25">
      <c r="C7" s="9">
        <v>5</v>
      </c>
      <c r="D7" s="5">
        <f t="shared" si="0"/>
        <v>0.31415926535897931</v>
      </c>
      <c r="E7" s="5">
        <f t="shared" si="1"/>
        <v>0.65450849718747373</v>
      </c>
      <c r="F7" s="5">
        <f t="shared" si="2"/>
        <v>0.90450849718747373</v>
      </c>
      <c r="G7" s="5">
        <f t="shared" si="3"/>
        <v>0.5</v>
      </c>
      <c r="H7" s="5">
        <f t="shared" si="4"/>
        <v>0.68633899812498245</v>
      </c>
      <c r="I7" s="9">
        <f t="shared" si="5"/>
        <v>175.01644452187051</v>
      </c>
    </row>
    <row r="8" spans="1:9" ht="15.95" customHeight="1" x14ac:dyDescent="0.25">
      <c r="C8" s="9">
        <v>6</v>
      </c>
      <c r="D8" s="5">
        <f t="shared" si="0"/>
        <v>0.37699111843077515</v>
      </c>
      <c r="E8" s="5">
        <f t="shared" si="1"/>
        <v>0.68406227634233896</v>
      </c>
      <c r="F8" s="5">
        <f t="shared" si="2"/>
        <v>0.95241352623300979</v>
      </c>
      <c r="G8" s="5">
        <f t="shared" si="3"/>
        <v>0.34549150281252633</v>
      </c>
      <c r="H8" s="5">
        <f t="shared" si="4"/>
        <v>0.66065576846262497</v>
      </c>
      <c r="I8" s="9">
        <f t="shared" si="5"/>
        <v>168.46722095796937</v>
      </c>
    </row>
    <row r="9" spans="1:9" ht="15.95" customHeight="1" x14ac:dyDescent="0.25">
      <c r="C9" s="9">
        <v>7</v>
      </c>
      <c r="D9" s="5">
        <f t="shared" si="0"/>
        <v>0.43982297150257105</v>
      </c>
      <c r="E9" s="5">
        <f t="shared" si="1"/>
        <v>0.71288964578253633</v>
      </c>
      <c r="F9" s="5">
        <f t="shared" si="2"/>
        <v>0.98429158056431554</v>
      </c>
      <c r="G9" s="5">
        <f t="shared" si="3"/>
        <v>0.20610737385376349</v>
      </c>
      <c r="H9" s="5">
        <f t="shared" si="4"/>
        <v>0.63442953340020514</v>
      </c>
      <c r="I9" s="9">
        <f t="shared" si="5"/>
        <v>161.77953101705231</v>
      </c>
    </row>
    <row r="10" spans="1:9" ht="15.95" customHeight="1" x14ac:dyDescent="0.25">
      <c r="C10" s="9">
        <v>8</v>
      </c>
      <c r="D10" s="5">
        <f t="shared" si="0"/>
        <v>0.50265482457436694</v>
      </c>
      <c r="E10" s="5">
        <f t="shared" si="1"/>
        <v>0.74087683705085761</v>
      </c>
      <c r="F10" s="5">
        <f t="shared" si="2"/>
        <v>0.99901336421413578</v>
      </c>
      <c r="G10" s="5">
        <f t="shared" si="3"/>
        <v>9.549150281252633E-2</v>
      </c>
      <c r="H10" s="5">
        <f t="shared" si="4"/>
        <v>0.61179390135917322</v>
      </c>
      <c r="I10" s="9">
        <f t="shared" si="5"/>
        <v>156.00744484658918</v>
      </c>
    </row>
    <row r="11" spans="1:9" ht="15.95" customHeight="1" x14ac:dyDescent="0.25">
      <c r="C11" s="9">
        <v>9</v>
      </c>
      <c r="D11" s="5">
        <f t="shared" si="0"/>
        <v>0.56548667764616278</v>
      </c>
      <c r="E11" s="5">
        <f t="shared" si="1"/>
        <v>0.76791339748949827</v>
      </c>
      <c r="F11" s="5">
        <f t="shared" si="2"/>
        <v>0.99605735065723888</v>
      </c>
      <c r="G11" s="5">
        <f t="shared" si="3"/>
        <v>2.4471741852423234E-2</v>
      </c>
      <c r="H11" s="5">
        <f t="shared" si="4"/>
        <v>0.59614749666638678</v>
      </c>
      <c r="I11" s="9">
        <f t="shared" si="5"/>
        <v>152.01761164992863</v>
      </c>
    </row>
    <row r="12" spans="1:9" ht="15.95" customHeight="1" x14ac:dyDescent="0.25">
      <c r="C12" s="9">
        <v>10</v>
      </c>
      <c r="D12" s="5">
        <f t="shared" si="0"/>
        <v>0.62831853071795862</v>
      </c>
      <c r="E12" s="5">
        <f t="shared" si="1"/>
        <v>0.79389262614623657</v>
      </c>
      <c r="F12" s="5">
        <f t="shared" si="2"/>
        <v>0.97552825814757682</v>
      </c>
      <c r="G12" s="5">
        <f t="shared" si="3"/>
        <v>0</v>
      </c>
      <c r="H12" s="5">
        <f t="shared" si="4"/>
        <v>0.5898069614312712</v>
      </c>
      <c r="I12" s="9">
        <f t="shared" si="5"/>
        <v>150.40077516497416</v>
      </c>
    </row>
    <row r="13" spans="1:9" ht="15.95" customHeight="1" x14ac:dyDescent="0.25">
      <c r="C13" s="9">
        <v>11</v>
      </c>
      <c r="D13" s="5">
        <f t="shared" si="0"/>
        <v>0.69115038378975446</v>
      </c>
      <c r="E13" s="5">
        <f t="shared" si="1"/>
        <v>0.81871199487434487</v>
      </c>
      <c r="F13" s="5">
        <f t="shared" si="2"/>
        <v>0.93815334002193185</v>
      </c>
      <c r="G13" s="5">
        <f t="shared" si="3"/>
        <v>2.4471741852423179E-2</v>
      </c>
      <c r="H13" s="5">
        <f t="shared" si="4"/>
        <v>0.59377902558289997</v>
      </c>
      <c r="I13" s="9">
        <f t="shared" si="5"/>
        <v>151.41365152363949</v>
      </c>
    </row>
    <row r="14" spans="1:9" ht="15.95" customHeight="1" x14ac:dyDescent="0.25">
      <c r="C14" s="9">
        <v>12</v>
      </c>
      <c r="D14" s="5">
        <f t="shared" si="0"/>
        <v>0.7539822368615503</v>
      </c>
      <c r="E14" s="5">
        <f t="shared" si="1"/>
        <v>0.84227355296434436</v>
      </c>
      <c r="F14" s="5">
        <f t="shared" si="2"/>
        <v>0.88525662138789474</v>
      </c>
      <c r="G14" s="5">
        <f t="shared" si="3"/>
        <v>9.5491502812526219E-2</v>
      </c>
      <c r="H14" s="5">
        <f t="shared" si="4"/>
        <v>0.60767389238825509</v>
      </c>
      <c r="I14" s="9">
        <f t="shared" si="5"/>
        <v>154.95684255900505</v>
      </c>
    </row>
    <row r="15" spans="1:9" ht="15.95" customHeight="1" x14ac:dyDescent="0.25">
      <c r="C15" s="9">
        <v>13</v>
      </c>
      <c r="D15" s="5">
        <f t="shared" si="0"/>
        <v>0.81681408993334625</v>
      </c>
      <c r="E15" s="5">
        <f t="shared" si="1"/>
        <v>0.86448431371070578</v>
      </c>
      <c r="F15" s="5">
        <f t="shared" si="2"/>
        <v>0.81871199487434476</v>
      </c>
      <c r="G15" s="5">
        <f t="shared" si="3"/>
        <v>0.20610737385376338</v>
      </c>
      <c r="H15" s="5">
        <f t="shared" si="4"/>
        <v>0.62976789414627132</v>
      </c>
      <c r="I15" s="9">
        <f t="shared" si="5"/>
        <v>160.59081300729918</v>
      </c>
    </row>
    <row r="16" spans="1:9" ht="15.95" customHeight="1" x14ac:dyDescent="0.25">
      <c r="C16" s="9">
        <v>14</v>
      </c>
      <c r="D16" s="5">
        <f t="shared" si="0"/>
        <v>0.87964594300514209</v>
      </c>
      <c r="E16" s="5">
        <f t="shared" si="1"/>
        <v>0.88525662138789463</v>
      </c>
      <c r="F16" s="5">
        <f t="shared" si="2"/>
        <v>0.74087683705085761</v>
      </c>
      <c r="G16" s="5">
        <f t="shared" si="3"/>
        <v>0.34549150281252622</v>
      </c>
      <c r="H16" s="5">
        <f t="shared" si="4"/>
        <v>0.65720832041709276</v>
      </c>
      <c r="I16" s="9">
        <f t="shared" si="5"/>
        <v>167.58812170635866</v>
      </c>
    </row>
    <row r="17" spans="3:9" s="2" customFormat="1" ht="15.95" customHeight="1" x14ac:dyDescent="0.25">
      <c r="C17" s="9">
        <v>15</v>
      </c>
      <c r="D17" s="5">
        <f t="shared" si="0"/>
        <v>0.94247779607693782</v>
      </c>
      <c r="E17" s="5">
        <f t="shared" si="1"/>
        <v>0.90450849718747373</v>
      </c>
      <c r="F17" s="5">
        <f t="shared" si="2"/>
        <v>0.65450849718747395</v>
      </c>
      <c r="G17" s="5">
        <f t="shared" si="3"/>
        <v>0.49999999999999944</v>
      </c>
      <c r="H17" s="5">
        <f t="shared" si="4"/>
        <v>0.68633899812498234</v>
      </c>
      <c r="I17" s="9">
        <f t="shared" si="5"/>
        <v>175.01644452187048</v>
      </c>
    </row>
    <row r="18" spans="3:9" s="2" customFormat="1" ht="15.95" customHeight="1" x14ac:dyDescent="0.25">
      <c r="C18" s="9">
        <v>16</v>
      </c>
      <c r="D18" s="5">
        <f t="shared" si="0"/>
        <v>1.0053096491487339</v>
      </c>
      <c r="E18" s="5">
        <f t="shared" si="1"/>
        <v>0.92216396275100754</v>
      </c>
      <c r="F18" s="5">
        <f t="shared" si="2"/>
        <v>0.56266661678215202</v>
      </c>
      <c r="G18" s="5">
        <f t="shared" si="3"/>
        <v>0.65450849718747361</v>
      </c>
      <c r="H18" s="5">
        <f t="shared" si="4"/>
        <v>0.71311302557354439</v>
      </c>
      <c r="I18" s="9">
        <f t="shared" si="5"/>
        <v>181.84382152125383</v>
      </c>
    </row>
    <row r="19" spans="3:9" s="2" customFormat="1" ht="15.95" customHeight="1" x14ac:dyDescent="0.25">
      <c r="C19" s="9">
        <v>17</v>
      </c>
      <c r="D19" s="5">
        <f t="shared" si="0"/>
        <v>1.0681415022205298</v>
      </c>
      <c r="E19" s="5">
        <f t="shared" si="1"/>
        <v>0.93815334002193185</v>
      </c>
      <c r="F19" s="5">
        <f t="shared" si="2"/>
        <v>0.4686047402353431</v>
      </c>
      <c r="G19" s="5">
        <f t="shared" si="3"/>
        <v>0.7938926261462369</v>
      </c>
      <c r="H19" s="5">
        <f t="shared" si="4"/>
        <v>0.73355023546783737</v>
      </c>
      <c r="I19" s="9">
        <f t="shared" si="5"/>
        <v>187.05531004429852</v>
      </c>
    </row>
    <row r="20" spans="3:9" s="2" customFormat="1" ht="15.95" customHeight="1" x14ac:dyDescent="0.25">
      <c r="C20" s="9">
        <v>18</v>
      </c>
      <c r="D20" s="5">
        <f t="shared" si="0"/>
        <v>1.1309733552923256</v>
      </c>
      <c r="E20" s="5">
        <f t="shared" si="1"/>
        <v>0.95241352623300979</v>
      </c>
      <c r="F20" s="5">
        <f t="shared" si="2"/>
        <v>0.37565505641757246</v>
      </c>
      <c r="G20" s="5">
        <f t="shared" si="3"/>
        <v>0.90450849718747373</v>
      </c>
      <c r="H20" s="5">
        <f t="shared" si="4"/>
        <v>0.74419235994601873</v>
      </c>
      <c r="I20" s="9">
        <f t="shared" si="5"/>
        <v>189.76905178623477</v>
      </c>
    </row>
    <row r="21" spans="3:9" s="2" customFormat="1" ht="15.95" customHeight="1" x14ac:dyDescent="0.25">
      <c r="C21" s="9">
        <v>19</v>
      </c>
      <c r="D21" s="5">
        <f t="shared" si="0"/>
        <v>1.1938052083641213</v>
      </c>
      <c r="E21" s="5">
        <f t="shared" si="1"/>
        <v>0.96488824294412567</v>
      </c>
      <c r="F21" s="5">
        <f t="shared" si="2"/>
        <v>0.28711035421746389</v>
      </c>
      <c r="G21" s="5">
        <f t="shared" si="3"/>
        <v>0.97552825814757682</v>
      </c>
      <c r="H21" s="5">
        <f t="shared" si="4"/>
        <v>0.74250895176972209</v>
      </c>
      <c r="I21" s="9">
        <f t="shared" si="5"/>
        <v>189.33978270127912</v>
      </c>
    </row>
    <row r="22" spans="3:9" s="2" customFormat="1" ht="15.95" customHeight="1" x14ac:dyDescent="0.25">
      <c r="C22" s="9">
        <v>20</v>
      </c>
      <c r="D22" s="5">
        <f t="shared" si="0"/>
        <v>1.2566370614359172</v>
      </c>
      <c r="E22" s="5">
        <f t="shared" si="1"/>
        <v>0.97552825814757682</v>
      </c>
      <c r="F22" s="5">
        <f t="shared" si="2"/>
        <v>0.20610737385376349</v>
      </c>
      <c r="G22" s="5">
        <f t="shared" si="3"/>
        <v>1</v>
      </c>
      <c r="H22" s="5">
        <f t="shared" si="4"/>
        <v>0.72721187733378001</v>
      </c>
      <c r="I22" s="9">
        <f t="shared" si="5"/>
        <v>185.4390287201139</v>
      </c>
    </row>
    <row r="23" spans="3:9" s="2" customFormat="1" ht="15.95" customHeight="1" x14ac:dyDescent="0.25">
      <c r="C23" s="9">
        <v>21</v>
      </c>
      <c r="D23" s="5">
        <f t="shared" si="0"/>
        <v>1.3194689145077132</v>
      </c>
      <c r="E23" s="5">
        <f t="shared" si="1"/>
        <v>0.98429158056431554</v>
      </c>
      <c r="F23" s="5">
        <f t="shared" si="2"/>
        <v>0.13551568628929422</v>
      </c>
      <c r="G23" s="5">
        <f t="shared" si="3"/>
        <v>0.97552825814757682</v>
      </c>
      <c r="H23" s="5">
        <f t="shared" si="4"/>
        <v>0.69844517500039549</v>
      </c>
      <c r="I23" s="9">
        <f t="shared" si="5"/>
        <v>178.10351962510086</v>
      </c>
    </row>
    <row r="24" spans="3:9" s="2" customFormat="1" ht="15.95" customHeight="1" x14ac:dyDescent="0.25">
      <c r="C24" s="9">
        <v>22</v>
      </c>
      <c r="D24" s="5">
        <f t="shared" si="0"/>
        <v>1.3823007675795089</v>
      </c>
      <c r="E24" s="5">
        <f t="shared" si="1"/>
        <v>0.99114362536434431</v>
      </c>
      <c r="F24" s="5">
        <f t="shared" si="2"/>
        <v>7.7836037248992573E-2</v>
      </c>
      <c r="G24" s="5">
        <f t="shared" si="3"/>
        <v>0.90450849718747373</v>
      </c>
      <c r="H24" s="5">
        <f t="shared" si="4"/>
        <v>0.65782938660027013</v>
      </c>
      <c r="I24" s="9">
        <f t="shared" si="5"/>
        <v>167.74649358306888</v>
      </c>
    </row>
    <row r="25" spans="3:9" s="2" customFormat="1" ht="15.95" customHeight="1" x14ac:dyDescent="0.25">
      <c r="C25" s="9">
        <v>23</v>
      </c>
      <c r="D25" s="5">
        <f t="shared" si="0"/>
        <v>1.4451326206513047</v>
      </c>
      <c r="E25" s="5">
        <f t="shared" si="1"/>
        <v>0.99605735065723888</v>
      </c>
      <c r="F25" s="5">
        <f t="shared" si="2"/>
        <v>3.5111757055874437E-2</v>
      </c>
      <c r="G25" s="5">
        <f t="shared" si="3"/>
        <v>0.79389262614623701</v>
      </c>
      <c r="H25" s="5">
        <f t="shared" si="4"/>
        <v>0.60835391128645011</v>
      </c>
      <c r="I25" s="9">
        <f t="shared" si="5"/>
        <v>155.13024737804477</v>
      </c>
    </row>
    <row r="26" spans="3:9" s="2" customFormat="1" ht="15.95" customHeight="1" x14ac:dyDescent="0.25">
      <c r="C26" s="9">
        <v>24</v>
      </c>
      <c r="D26" s="5">
        <f t="shared" si="0"/>
        <v>1.5079644737231006</v>
      </c>
      <c r="E26" s="5">
        <f t="shared" si="1"/>
        <v>0.99901336421413578</v>
      </c>
      <c r="F26" s="5">
        <f t="shared" si="2"/>
        <v>8.8563746356557504E-3</v>
      </c>
      <c r="G26" s="5">
        <f t="shared" si="3"/>
        <v>0.65450849718747384</v>
      </c>
      <c r="H26" s="5">
        <f t="shared" si="4"/>
        <v>0.55412607867908836</v>
      </c>
      <c r="I26" s="9">
        <f t="shared" si="5"/>
        <v>141.30215006316755</v>
      </c>
    </row>
    <row r="27" spans="3:9" s="2" customFormat="1" ht="15.95" customHeight="1" x14ac:dyDescent="0.25">
      <c r="C27" s="9">
        <v>25</v>
      </c>
      <c r="D27" s="5">
        <f t="shared" si="0"/>
        <v>1.5707963267948966</v>
      </c>
      <c r="E27" s="5">
        <f t="shared" si="1"/>
        <v>1</v>
      </c>
      <c r="F27" s="5">
        <f t="shared" si="2"/>
        <v>0</v>
      </c>
      <c r="G27" s="5">
        <f t="shared" si="3"/>
        <v>0.50000000000000011</v>
      </c>
      <c r="H27" s="5">
        <f t="shared" si="4"/>
        <v>0.5</v>
      </c>
      <c r="I27" s="9">
        <f t="shared" si="5"/>
        <v>127.5</v>
      </c>
    </row>
    <row r="28" spans="3:9" s="2" customFormat="1" ht="15.95" customHeight="1" x14ac:dyDescent="0.25">
      <c r="C28" s="9">
        <v>26</v>
      </c>
      <c r="D28" s="5">
        <f t="shared" si="0"/>
        <v>1.6336281798666925</v>
      </c>
      <c r="E28" s="5">
        <f t="shared" si="1"/>
        <v>0.99901336421413578</v>
      </c>
      <c r="F28" s="5">
        <f t="shared" si="2"/>
        <v>8.8563746356556949E-3</v>
      </c>
      <c r="G28" s="5">
        <f t="shared" si="3"/>
        <v>0.34549150281252644</v>
      </c>
      <c r="H28" s="5">
        <f t="shared" si="4"/>
        <v>0.45112041388743934</v>
      </c>
      <c r="I28" s="9">
        <f t="shared" si="5"/>
        <v>115.03570554129703</v>
      </c>
    </row>
    <row r="29" spans="3:9" s="2" customFormat="1" ht="15.95" customHeight="1" x14ac:dyDescent="0.25">
      <c r="C29" s="9">
        <v>27</v>
      </c>
      <c r="D29" s="5">
        <f t="shared" si="0"/>
        <v>1.6964600329384882</v>
      </c>
      <c r="E29" s="5">
        <f t="shared" si="1"/>
        <v>0.99605735065723899</v>
      </c>
      <c r="F29" s="5">
        <f t="shared" si="2"/>
        <v>3.5111757055874215E-2</v>
      </c>
      <c r="G29" s="5">
        <f t="shared" si="3"/>
        <v>0.20610737385376354</v>
      </c>
      <c r="H29" s="5">
        <f t="shared" si="4"/>
        <v>0.4124254938556256</v>
      </c>
      <c r="I29" s="9">
        <f t="shared" si="5"/>
        <v>105.16850093318453</v>
      </c>
    </row>
    <row r="30" spans="3:9" s="2" customFormat="1" ht="15.95" customHeight="1" x14ac:dyDescent="0.25">
      <c r="C30" s="9">
        <v>28</v>
      </c>
      <c r="D30" s="5">
        <f t="shared" si="0"/>
        <v>1.7592918860102842</v>
      </c>
      <c r="E30" s="5">
        <f t="shared" si="1"/>
        <v>0.99114362536434442</v>
      </c>
      <c r="F30" s="5">
        <f t="shared" si="2"/>
        <v>7.7836037248992518E-2</v>
      </c>
      <c r="G30" s="5">
        <f t="shared" si="3"/>
        <v>9.5491502812526385E-2</v>
      </c>
      <c r="H30" s="5">
        <f t="shared" si="4"/>
        <v>0.38815705514195448</v>
      </c>
      <c r="I30" s="9">
        <f t="shared" si="5"/>
        <v>98.980049061198386</v>
      </c>
    </row>
    <row r="31" spans="3:9" s="2" customFormat="1" ht="15.95" customHeight="1" x14ac:dyDescent="0.25">
      <c r="C31" s="9">
        <v>29</v>
      </c>
      <c r="D31" s="5">
        <f t="shared" si="0"/>
        <v>1.8221237390820801</v>
      </c>
      <c r="E31" s="5">
        <f t="shared" si="1"/>
        <v>0.98429158056431554</v>
      </c>
      <c r="F31" s="5">
        <f t="shared" si="2"/>
        <v>0.13551568628929422</v>
      </c>
      <c r="G31" s="5">
        <f t="shared" si="3"/>
        <v>2.447174185242329E-2</v>
      </c>
      <c r="H31" s="5">
        <f t="shared" si="4"/>
        <v>0.38142633623534428</v>
      </c>
      <c r="I31" s="9">
        <f t="shared" si="5"/>
        <v>97.263715740012785</v>
      </c>
    </row>
    <row r="32" spans="3:9" s="2" customFormat="1" ht="15.95" customHeight="1" x14ac:dyDescent="0.25">
      <c r="C32" s="9">
        <v>30</v>
      </c>
      <c r="D32" s="5">
        <f t="shared" si="0"/>
        <v>1.8849555921538756</v>
      </c>
      <c r="E32" s="5">
        <f t="shared" si="1"/>
        <v>0.97552825814757682</v>
      </c>
      <c r="F32" s="5">
        <f t="shared" si="2"/>
        <v>0.20610737385376299</v>
      </c>
      <c r="G32" s="5">
        <f t="shared" si="3"/>
        <v>0</v>
      </c>
      <c r="H32" s="5">
        <f t="shared" si="4"/>
        <v>0.39387854400044658</v>
      </c>
      <c r="I32" s="9">
        <f t="shared" si="5"/>
        <v>100.43902872011388</v>
      </c>
    </row>
    <row r="33" spans="3:9" s="2" customFormat="1" ht="15.95" customHeight="1" x14ac:dyDescent="0.25">
      <c r="C33" s="9">
        <v>31</v>
      </c>
      <c r="D33" s="5">
        <f t="shared" si="0"/>
        <v>1.9477874452256716</v>
      </c>
      <c r="E33" s="5">
        <f t="shared" si="1"/>
        <v>0.96488824294412567</v>
      </c>
      <c r="F33" s="5">
        <f t="shared" si="2"/>
        <v>0.2871103542174635</v>
      </c>
      <c r="G33" s="5">
        <f t="shared" si="3"/>
        <v>2.4471741852423179E-2</v>
      </c>
      <c r="H33" s="5">
        <f t="shared" si="4"/>
        <v>0.42549011300467082</v>
      </c>
      <c r="I33" s="9">
        <f t="shared" si="5"/>
        <v>108.49997881619106</v>
      </c>
    </row>
    <row r="34" spans="3:9" s="2" customFormat="1" ht="15.95" customHeight="1" x14ac:dyDescent="0.25">
      <c r="C34" s="9">
        <v>32</v>
      </c>
      <c r="D34" s="5">
        <f t="shared" si="0"/>
        <v>2.0106192982974678</v>
      </c>
      <c r="E34" s="5">
        <f t="shared" si="1"/>
        <v>0.95241352623300979</v>
      </c>
      <c r="F34" s="5">
        <f t="shared" si="2"/>
        <v>0.37565505641757274</v>
      </c>
      <c r="G34" s="5">
        <f t="shared" si="3"/>
        <v>9.5491502812526163E-2</v>
      </c>
      <c r="H34" s="5">
        <f t="shared" si="4"/>
        <v>0.47452002848770292</v>
      </c>
      <c r="I34" s="9">
        <f t="shared" si="5"/>
        <v>121.00260726436424</v>
      </c>
    </row>
    <row r="35" spans="3:9" s="2" customFormat="1" ht="15.95" customHeight="1" x14ac:dyDescent="0.25">
      <c r="C35" s="9">
        <v>33</v>
      </c>
      <c r="D35" s="5">
        <f t="shared" si="0"/>
        <v>2.0734511513692637</v>
      </c>
      <c r="E35" s="5">
        <f t="shared" si="1"/>
        <v>0.93815334002193174</v>
      </c>
      <c r="F35" s="5">
        <f t="shared" si="2"/>
        <v>0.46860474023534338</v>
      </c>
      <c r="G35" s="5">
        <f t="shared" si="3"/>
        <v>0.20610737385376399</v>
      </c>
      <c r="H35" s="5">
        <f t="shared" si="4"/>
        <v>0.53762181803701303</v>
      </c>
      <c r="I35" s="9">
        <f t="shared" si="5"/>
        <v>137.09356359943831</v>
      </c>
    </row>
    <row r="36" spans="3:9" s="2" customFormat="1" ht="15.95" customHeight="1" x14ac:dyDescent="0.25">
      <c r="C36" s="9">
        <v>34</v>
      </c>
      <c r="D36" s="5">
        <f t="shared" si="0"/>
        <v>2.1362830044410597</v>
      </c>
      <c r="E36" s="5">
        <f t="shared" si="1"/>
        <v>0.92216396275100743</v>
      </c>
      <c r="F36" s="5">
        <f t="shared" si="2"/>
        <v>0.56266661678215257</v>
      </c>
      <c r="G36" s="5">
        <f t="shared" si="3"/>
        <v>0.34549150281252694</v>
      </c>
      <c r="H36" s="5">
        <f t="shared" si="4"/>
        <v>0.61010736078189565</v>
      </c>
      <c r="I36" s="9">
        <f t="shared" si="5"/>
        <v>155.5773769993834</v>
      </c>
    </row>
    <row r="37" spans="3:9" s="2" customFormat="1" ht="15.95" customHeight="1" x14ac:dyDescent="0.25">
      <c r="C37" s="9">
        <v>35</v>
      </c>
      <c r="D37" s="5">
        <f t="shared" si="0"/>
        <v>2.1991148575128552</v>
      </c>
      <c r="E37" s="5">
        <f t="shared" si="1"/>
        <v>0.90450849718747373</v>
      </c>
      <c r="F37" s="5">
        <f t="shared" si="2"/>
        <v>0.65450849718747361</v>
      </c>
      <c r="G37" s="5">
        <f t="shared" si="3"/>
        <v>0.49999999999999978</v>
      </c>
      <c r="H37" s="5">
        <f t="shared" si="4"/>
        <v>0.68633899812498245</v>
      </c>
      <c r="I37" s="9">
        <f t="shared" si="5"/>
        <v>175.01644452187051</v>
      </c>
    </row>
    <row r="38" spans="3:9" s="2" customFormat="1" ht="15.95" customHeight="1" x14ac:dyDescent="0.25">
      <c r="C38" s="9">
        <v>36</v>
      </c>
      <c r="D38" s="5">
        <f t="shared" si="0"/>
        <v>2.2619467105846511</v>
      </c>
      <c r="E38" s="5">
        <f t="shared" si="1"/>
        <v>0.88525662138789463</v>
      </c>
      <c r="F38" s="5">
        <f t="shared" si="2"/>
        <v>0.74087683705085783</v>
      </c>
      <c r="G38" s="5">
        <f t="shared" si="3"/>
        <v>0.6545084971874735</v>
      </c>
      <c r="H38" s="5">
        <f t="shared" si="4"/>
        <v>0.76021398520874206</v>
      </c>
      <c r="I38" s="9">
        <f t="shared" si="5"/>
        <v>193.85456622822923</v>
      </c>
    </row>
    <row r="39" spans="3:9" s="2" customFormat="1" ht="15.95" customHeight="1" x14ac:dyDescent="0.25">
      <c r="C39" s="9">
        <v>37</v>
      </c>
      <c r="D39" s="5">
        <f t="shared" si="0"/>
        <v>2.3247785636564471</v>
      </c>
      <c r="E39" s="5">
        <f t="shared" si="1"/>
        <v>0.86448431371070567</v>
      </c>
      <c r="F39" s="5">
        <f t="shared" si="2"/>
        <v>0.81871199487434487</v>
      </c>
      <c r="G39" s="5">
        <f t="shared" si="3"/>
        <v>0.79389262614623712</v>
      </c>
      <c r="H39" s="5">
        <f t="shared" si="4"/>
        <v>0.82569631157709589</v>
      </c>
      <c r="I39" s="9">
        <f t="shared" si="5"/>
        <v>210.55255945215944</v>
      </c>
    </row>
    <row r="40" spans="3:9" s="2" customFormat="1" ht="15.95" customHeight="1" x14ac:dyDescent="0.25">
      <c r="C40" s="9">
        <v>38</v>
      </c>
      <c r="D40" s="5">
        <f t="shared" si="0"/>
        <v>2.3876104167282426</v>
      </c>
      <c r="E40" s="5">
        <f t="shared" si="1"/>
        <v>0.84227355296434436</v>
      </c>
      <c r="F40" s="5">
        <f t="shared" si="2"/>
        <v>0.88525662138789429</v>
      </c>
      <c r="G40" s="5">
        <f t="shared" si="3"/>
        <v>0.9045084971874735</v>
      </c>
      <c r="H40" s="5">
        <f t="shared" si="4"/>
        <v>0.87734622384657079</v>
      </c>
      <c r="I40" s="9">
        <f t="shared" si="5"/>
        <v>223.72328708087556</v>
      </c>
    </row>
    <row r="41" spans="3:9" s="2" customFormat="1" ht="15.95" customHeight="1" x14ac:dyDescent="0.25">
      <c r="C41" s="9">
        <v>39</v>
      </c>
      <c r="D41" s="5">
        <f t="shared" si="0"/>
        <v>2.4504422698000385</v>
      </c>
      <c r="E41" s="5">
        <f t="shared" si="1"/>
        <v>0.81871199487434487</v>
      </c>
      <c r="F41" s="5">
        <f t="shared" si="2"/>
        <v>0.93815334002193151</v>
      </c>
      <c r="G41" s="5">
        <f t="shared" si="3"/>
        <v>0.97552825814757671</v>
      </c>
      <c r="H41" s="5">
        <f t="shared" si="4"/>
        <v>0.91079786434795107</v>
      </c>
      <c r="I41" s="9">
        <f t="shared" si="5"/>
        <v>232.25345540872752</v>
      </c>
    </row>
    <row r="42" spans="3:9" s="2" customFormat="1" ht="15.95" customHeight="1" x14ac:dyDescent="0.25">
      <c r="C42" s="9">
        <v>40</v>
      </c>
      <c r="D42" s="5">
        <f t="shared" si="0"/>
        <v>2.5132741228718345</v>
      </c>
      <c r="E42" s="5">
        <f t="shared" si="1"/>
        <v>0.79389262614623668</v>
      </c>
      <c r="F42" s="5">
        <f t="shared" si="2"/>
        <v>0.97552825814757682</v>
      </c>
      <c r="G42" s="5">
        <f t="shared" si="3"/>
        <v>1</v>
      </c>
      <c r="H42" s="5">
        <f t="shared" si="4"/>
        <v>0.92314029476460446</v>
      </c>
      <c r="I42" s="9">
        <f t="shared" si="5"/>
        <v>235.40077516497414</v>
      </c>
    </row>
    <row r="43" spans="3:9" s="2" customFormat="1" ht="15.95" customHeight="1" x14ac:dyDescent="0.25">
      <c r="C43" s="9">
        <v>41</v>
      </c>
      <c r="D43" s="5">
        <f t="shared" si="0"/>
        <v>2.57610597594363</v>
      </c>
      <c r="E43" s="5">
        <f t="shared" si="1"/>
        <v>0.76791339748949849</v>
      </c>
      <c r="F43" s="5">
        <f t="shared" si="2"/>
        <v>0.99605735065723877</v>
      </c>
      <c r="G43" s="5">
        <f t="shared" si="3"/>
        <v>0.97552825814757715</v>
      </c>
      <c r="H43" s="5">
        <f t="shared" si="4"/>
        <v>0.9131663354314381</v>
      </c>
      <c r="I43" s="9">
        <f t="shared" si="5"/>
        <v>232.85741553501671</v>
      </c>
    </row>
    <row r="44" spans="3:9" s="2" customFormat="1" ht="15.95" customHeight="1" x14ac:dyDescent="0.25">
      <c r="C44" s="9">
        <v>42</v>
      </c>
      <c r="D44" s="5">
        <f t="shared" si="0"/>
        <v>2.6389378290154264</v>
      </c>
      <c r="E44" s="5">
        <f t="shared" si="1"/>
        <v>0.74087683705085761</v>
      </c>
      <c r="F44" s="5">
        <f t="shared" si="2"/>
        <v>0.99901336421413578</v>
      </c>
      <c r="G44" s="5">
        <f t="shared" si="3"/>
        <v>0.90450849718747384</v>
      </c>
      <c r="H44" s="5">
        <f t="shared" si="4"/>
        <v>0.88146623281748904</v>
      </c>
      <c r="I44" s="9">
        <f t="shared" si="5"/>
        <v>224.77388936845969</v>
      </c>
    </row>
    <row r="45" spans="3:9" s="2" customFormat="1" ht="15.95" customHeight="1" x14ac:dyDescent="0.25">
      <c r="C45" s="9">
        <v>43</v>
      </c>
      <c r="D45" s="5">
        <f t="shared" si="0"/>
        <v>2.7017696820872219</v>
      </c>
      <c r="E45" s="5">
        <f t="shared" si="1"/>
        <v>0.71288964578253644</v>
      </c>
      <c r="F45" s="5">
        <f t="shared" si="2"/>
        <v>0.98429158056431554</v>
      </c>
      <c r="G45" s="5">
        <f t="shared" si="3"/>
        <v>0.79389262614623757</v>
      </c>
      <c r="H45" s="5">
        <f t="shared" si="4"/>
        <v>0.83035795083102981</v>
      </c>
      <c r="I45" s="9">
        <f t="shared" si="5"/>
        <v>211.7412774619126</v>
      </c>
    </row>
    <row r="46" spans="3:9" s="2" customFormat="1" ht="15.95" customHeight="1" x14ac:dyDescent="0.25">
      <c r="C46" s="9">
        <v>44</v>
      </c>
      <c r="D46" s="5">
        <f t="shared" si="0"/>
        <v>2.7646015351590179</v>
      </c>
      <c r="E46" s="5">
        <f t="shared" si="1"/>
        <v>0.68406227634233907</v>
      </c>
      <c r="F46" s="5">
        <f t="shared" si="2"/>
        <v>0.95241352623301001</v>
      </c>
      <c r="G46" s="5">
        <f t="shared" si="3"/>
        <v>0.65450849718747395</v>
      </c>
      <c r="H46" s="5">
        <f t="shared" si="4"/>
        <v>0.76366143325427449</v>
      </c>
      <c r="I46" s="9">
        <f t="shared" si="5"/>
        <v>194.73366547984</v>
      </c>
    </row>
    <row r="47" spans="3:9" s="2" customFormat="1" ht="15.95" customHeight="1" x14ac:dyDescent="0.25">
      <c r="C47" s="9">
        <v>45</v>
      </c>
      <c r="D47" s="5">
        <f t="shared" si="0"/>
        <v>2.8274333882308138</v>
      </c>
      <c r="E47" s="5">
        <f t="shared" si="1"/>
        <v>0.65450849718747373</v>
      </c>
      <c r="F47" s="5">
        <f t="shared" si="2"/>
        <v>0.90450849718747384</v>
      </c>
      <c r="G47" s="5">
        <f t="shared" si="3"/>
        <v>0.50000000000000022</v>
      </c>
      <c r="H47" s="5">
        <f t="shared" si="4"/>
        <v>0.68633899812498245</v>
      </c>
      <c r="I47" s="9">
        <f t="shared" si="5"/>
        <v>175.01644452187051</v>
      </c>
    </row>
    <row r="48" spans="3:9" s="2" customFormat="1" ht="15.95" customHeight="1" x14ac:dyDescent="0.25">
      <c r="C48" s="9">
        <v>46</v>
      </c>
      <c r="D48" s="5">
        <f t="shared" si="0"/>
        <v>2.8902652413026093</v>
      </c>
      <c r="E48" s="5">
        <f t="shared" si="1"/>
        <v>0.62434494358242765</v>
      </c>
      <c r="F48" s="5">
        <f t="shared" si="2"/>
        <v>0.84227355296434481</v>
      </c>
      <c r="G48" s="5">
        <f t="shared" si="3"/>
        <v>0.34549150281252738</v>
      </c>
      <c r="H48" s="5">
        <f t="shared" si="4"/>
        <v>0.60403666645309995</v>
      </c>
      <c r="I48" s="9">
        <f t="shared" si="5"/>
        <v>154.02934994554047</v>
      </c>
    </row>
    <row r="49" spans="3:9" s="2" customFormat="1" ht="15.95" customHeight="1" x14ac:dyDescent="0.25">
      <c r="C49" s="9">
        <v>47</v>
      </c>
      <c r="D49" s="5">
        <f t="shared" si="0"/>
        <v>2.9530970943744057</v>
      </c>
      <c r="E49" s="5">
        <f t="shared" si="1"/>
        <v>0.5936906572928623</v>
      </c>
      <c r="F49" s="5">
        <f t="shared" si="2"/>
        <v>0.76791339748949861</v>
      </c>
      <c r="G49" s="5">
        <f t="shared" si="3"/>
        <v>0.20610737385376293</v>
      </c>
      <c r="H49" s="5">
        <f t="shared" si="4"/>
        <v>0.52257047621204122</v>
      </c>
      <c r="I49" s="9">
        <f t="shared" si="5"/>
        <v>133.2554714340705</v>
      </c>
    </row>
    <row r="50" spans="3:9" s="2" customFormat="1" ht="15.95" customHeight="1" x14ac:dyDescent="0.25">
      <c r="C50" s="9">
        <v>48</v>
      </c>
      <c r="D50" s="5">
        <f t="shared" si="0"/>
        <v>3.0159289474462012</v>
      </c>
      <c r="E50" s="5">
        <f t="shared" si="1"/>
        <v>0.56266661678215224</v>
      </c>
      <c r="F50" s="5">
        <f t="shared" si="2"/>
        <v>0.68406227634233985</v>
      </c>
      <c r="G50" s="5">
        <f t="shared" si="3"/>
        <v>9.5491502812526441E-2</v>
      </c>
      <c r="H50" s="5">
        <f t="shared" si="4"/>
        <v>0.4474067986456729</v>
      </c>
      <c r="I50" s="9">
        <f t="shared" si="5"/>
        <v>114.08873365464659</v>
      </c>
    </row>
    <row r="51" spans="3:9" s="2" customFormat="1" ht="15.95" customHeight="1" x14ac:dyDescent="0.25">
      <c r="C51" s="9">
        <v>49</v>
      </c>
      <c r="D51" s="5">
        <f t="shared" si="0"/>
        <v>3.0787608005179972</v>
      </c>
      <c r="E51" s="5">
        <f t="shared" si="1"/>
        <v>0.53139525976465674</v>
      </c>
      <c r="F51" s="5">
        <f t="shared" si="2"/>
        <v>0.59369065729286286</v>
      </c>
      <c r="G51" s="5">
        <f t="shared" si="3"/>
        <v>2.447174185242329E-2</v>
      </c>
      <c r="H51" s="5">
        <f t="shared" si="4"/>
        <v>0.38318588630331424</v>
      </c>
      <c r="I51" s="9">
        <f t="shared" si="5"/>
        <v>97.712401007345136</v>
      </c>
    </row>
    <row r="52" spans="3:9" s="2" customFormat="1" ht="15.95" customHeight="1" x14ac:dyDescent="0.25">
      <c r="C52" s="9">
        <v>50</v>
      </c>
      <c r="D52" s="5">
        <f t="shared" si="0"/>
        <v>3.1415926535897931</v>
      </c>
      <c r="E52" s="5">
        <f t="shared" si="1"/>
        <v>0.50000000000000011</v>
      </c>
      <c r="F52" s="5">
        <f t="shared" si="2"/>
        <v>0.50000000000000022</v>
      </c>
      <c r="G52" s="5">
        <f t="shared" si="3"/>
        <v>0</v>
      </c>
      <c r="H52" s="5">
        <f t="shared" si="4"/>
        <v>0.33333333333333348</v>
      </c>
      <c r="I52" s="9">
        <f t="shared" si="5"/>
        <v>85.000000000000043</v>
      </c>
    </row>
    <row r="53" spans="3:9" s="2" customFormat="1" ht="15.95" customHeight="1" x14ac:dyDescent="0.25">
      <c r="C53" s="9">
        <v>51</v>
      </c>
      <c r="D53" s="5">
        <f t="shared" si="0"/>
        <v>3.2044245066615891</v>
      </c>
      <c r="E53" s="5">
        <f t="shared" si="1"/>
        <v>0.46860474023534332</v>
      </c>
      <c r="F53" s="5">
        <f t="shared" si="2"/>
        <v>0.40630934270713753</v>
      </c>
      <c r="G53" s="5">
        <f t="shared" si="3"/>
        <v>2.4471741852423401E-2</v>
      </c>
      <c r="H53" s="5">
        <f t="shared" si="4"/>
        <v>0.29979527493163477</v>
      </c>
      <c r="I53" s="9">
        <f t="shared" si="5"/>
        <v>76.447795107566861</v>
      </c>
    </row>
    <row r="54" spans="3:9" s="2" customFormat="1" ht="15.95" customHeight="1" x14ac:dyDescent="0.25">
      <c r="C54" s="9">
        <v>52</v>
      </c>
      <c r="D54" s="5">
        <f t="shared" si="0"/>
        <v>3.267256359733385</v>
      </c>
      <c r="E54" s="5">
        <f t="shared" si="1"/>
        <v>0.43733338321784787</v>
      </c>
      <c r="F54" s="5">
        <f t="shared" si="2"/>
        <v>0.31593772365766054</v>
      </c>
      <c r="G54" s="5">
        <f t="shared" si="3"/>
        <v>9.5491502812526108E-2</v>
      </c>
      <c r="H54" s="5">
        <f t="shared" si="4"/>
        <v>0.28292086989601151</v>
      </c>
      <c r="I54" s="9">
        <f t="shared" si="5"/>
        <v>72.144821823482928</v>
      </c>
    </row>
    <row r="55" spans="3:9" s="2" customFormat="1" ht="15.95" customHeight="1" x14ac:dyDescent="0.25">
      <c r="C55" s="9">
        <v>53</v>
      </c>
      <c r="D55" s="5">
        <f t="shared" si="0"/>
        <v>3.330088212805181</v>
      </c>
      <c r="E55" s="5">
        <f t="shared" si="1"/>
        <v>0.40630934270713759</v>
      </c>
      <c r="F55" s="5">
        <f t="shared" si="2"/>
        <v>0.23208660251050173</v>
      </c>
      <c r="G55" s="5">
        <f t="shared" si="3"/>
        <v>0.20610737385376388</v>
      </c>
      <c r="H55" s="5">
        <f t="shared" si="4"/>
        <v>0.28150110635713438</v>
      </c>
      <c r="I55" s="9">
        <f t="shared" si="5"/>
        <v>71.78278212106926</v>
      </c>
    </row>
    <row r="56" spans="3:9" s="2" customFormat="1" ht="15.95" customHeight="1" x14ac:dyDescent="0.25">
      <c r="C56" s="9">
        <v>54</v>
      </c>
      <c r="D56" s="5">
        <f t="shared" si="0"/>
        <v>3.3929200658769765</v>
      </c>
      <c r="E56" s="5">
        <f t="shared" si="1"/>
        <v>0.37565505641757269</v>
      </c>
      <c r="F56" s="5">
        <f t="shared" si="2"/>
        <v>0.15772644703565608</v>
      </c>
      <c r="G56" s="5">
        <f t="shared" si="3"/>
        <v>0.34549150281252594</v>
      </c>
      <c r="H56" s="5">
        <f t="shared" si="4"/>
        <v>0.29295766875525159</v>
      </c>
      <c r="I56" s="9">
        <f t="shared" si="5"/>
        <v>74.704205532589157</v>
      </c>
    </row>
    <row r="57" spans="3:9" s="2" customFormat="1" ht="15.95" customHeight="1" x14ac:dyDescent="0.25">
      <c r="C57" s="9">
        <v>55</v>
      </c>
      <c r="D57" s="5">
        <f t="shared" si="0"/>
        <v>3.4557519189487724</v>
      </c>
      <c r="E57" s="5">
        <f t="shared" si="1"/>
        <v>0.34549150281252639</v>
      </c>
      <c r="F57" s="5">
        <f t="shared" si="2"/>
        <v>9.5491502812526385E-2</v>
      </c>
      <c r="G57" s="5">
        <f t="shared" si="3"/>
        <v>0.49999999999999878</v>
      </c>
      <c r="H57" s="5">
        <f t="shared" si="4"/>
        <v>0.31366100187501716</v>
      </c>
      <c r="I57" s="9">
        <f t="shared" si="5"/>
        <v>79.983555478129375</v>
      </c>
    </row>
    <row r="58" spans="3:9" s="2" customFormat="1" ht="15.95" customHeight="1" x14ac:dyDescent="0.25">
      <c r="C58" s="9">
        <v>56</v>
      </c>
      <c r="D58" s="5">
        <f t="shared" si="0"/>
        <v>3.5185837720205684</v>
      </c>
      <c r="E58" s="5">
        <f t="shared" si="1"/>
        <v>0.31593772365766104</v>
      </c>
      <c r="F58" s="5">
        <f t="shared" si="2"/>
        <v>4.7586473766990156E-2</v>
      </c>
      <c r="G58" s="5">
        <f t="shared" si="3"/>
        <v>0.65450849718747339</v>
      </c>
      <c r="H58" s="5">
        <f t="shared" si="4"/>
        <v>0.33934423153737486</v>
      </c>
      <c r="I58" s="9">
        <f t="shared" si="5"/>
        <v>86.532779042030583</v>
      </c>
    </row>
    <row r="59" spans="3:9" s="2" customFormat="1" ht="15.95" customHeight="1" x14ac:dyDescent="0.25">
      <c r="C59" s="9">
        <v>57</v>
      </c>
      <c r="D59" s="5">
        <f t="shared" si="0"/>
        <v>3.5814156250923639</v>
      </c>
      <c r="E59" s="5">
        <f t="shared" si="1"/>
        <v>0.28711035421746389</v>
      </c>
      <c r="F59" s="5">
        <f t="shared" si="2"/>
        <v>1.5708419435684517E-2</v>
      </c>
      <c r="G59" s="5">
        <f t="shared" si="3"/>
        <v>0.79389262614623557</v>
      </c>
      <c r="H59" s="5">
        <f t="shared" si="4"/>
        <v>0.3655704665997947</v>
      </c>
      <c r="I59" s="9">
        <f t="shared" si="5"/>
        <v>93.220468982947651</v>
      </c>
    </row>
    <row r="60" spans="3:9" s="2" customFormat="1" ht="15.95" customHeight="1" x14ac:dyDescent="0.25">
      <c r="C60" s="9">
        <v>58</v>
      </c>
      <c r="D60" s="5">
        <f t="shared" si="0"/>
        <v>3.6442474781641603</v>
      </c>
      <c r="E60" s="5">
        <f t="shared" si="1"/>
        <v>0.25912316294914228</v>
      </c>
      <c r="F60" s="5">
        <f t="shared" si="2"/>
        <v>9.8663578586422052E-4</v>
      </c>
      <c r="G60" s="5">
        <f t="shared" si="3"/>
        <v>0.9045084971874735</v>
      </c>
      <c r="H60" s="5">
        <f t="shared" si="4"/>
        <v>0.38820609864082667</v>
      </c>
      <c r="I60" s="9">
        <f t="shared" si="5"/>
        <v>98.992555153410805</v>
      </c>
    </row>
    <row r="61" spans="3:9" s="2" customFormat="1" ht="15.95" customHeight="1" x14ac:dyDescent="0.25">
      <c r="C61" s="9">
        <v>59</v>
      </c>
      <c r="D61" s="5">
        <f t="shared" si="0"/>
        <v>3.7070793312359558</v>
      </c>
      <c r="E61" s="5">
        <f t="shared" si="1"/>
        <v>0.23208660251050178</v>
      </c>
      <c r="F61" s="5">
        <f t="shared" si="2"/>
        <v>3.9426493427610065E-3</v>
      </c>
      <c r="G61" s="5">
        <f t="shared" si="3"/>
        <v>0.97552825814757638</v>
      </c>
      <c r="H61" s="5">
        <f t="shared" si="4"/>
        <v>0.40385250333361306</v>
      </c>
      <c r="I61" s="9">
        <f t="shared" si="5"/>
        <v>102.98238835007133</v>
      </c>
    </row>
    <row r="62" spans="3:9" s="2" customFormat="1" ht="15.95" customHeight="1" x14ac:dyDescent="0.25">
      <c r="C62" s="9">
        <v>60</v>
      </c>
      <c r="D62" s="5">
        <f t="shared" si="0"/>
        <v>3.7699111843077513</v>
      </c>
      <c r="E62" s="5">
        <f t="shared" si="1"/>
        <v>0.20610737385376365</v>
      </c>
      <c r="F62" s="5">
        <f t="shared" si="2"/>
        <v>2.4471741852422846E-2</v>
      </c>
      <c r="G62" s="5">
        <f t="shared" si="3"/>
        <v>1</v>
      </c>
      <c r="H62" s="5">
        <f t="shared" si="4"/>
        <v>0.41019303856872885</v>
      </c>
      <c r="I62" s="9">
        <f t="shared" si="5"/>
        <v>104.59922483502585</v>
      </c>
    </row>
    <row r="63" spans="3:9" s="2" customFormat="1" ht="15.95" customHeight="1" x14ac:dyDescent="0.25">
      <c r="C63" s="9">
        <v>61</v>
      </c>
      <c r="D63" s="5">
        <f t="shared" si="0"/>
        <v>3.8327430373795477</v>
      </c>
      <c r="E63" s="5">
        <f t="shared" si="1"/>
        <v>0.18128800512565518</v>
      </c>
      <c r="F63" s="5">
        <f t="shared" si="2"/>
        <v>6.1846659978068264E-2</v>
      </c>
      <c r="G63" s="5">
        <f t="shared" si="3"/>
        <v>0.9755282581475766</v>
      </c>
      <c r="H63" s="5">
        <f t="shared" si="4"/>
        <v>0.40622097441709998</v>
      </c>
      <c r="I63" s="9">
        <f t="shared" si="5"/>
        <v>103.5863484763605</v>
      </c>
    </row>
    <row r="64" spans="3:9" s="2" customFormat="1" ht="15.95" customHeight="1" x14ac:dyDescent="0.25">
      <c r="C64" s="9">
        <v>62</v>
      </c>
      <c r="D64" s="5">
        <f t="shared" si="0"/>
        <v>3.8955748904513432</v>
      </c>
      <c r="E64" s="5">
        <f t="shared" si="1"/>
        <v>0.1577264470356558</v>
      </c>
      <c r="F64" s="5">
        <f t="shared" si="2"/>
        <v>0.11474337861210515</v>
      </c>
      <c r="G64" s="5">
        <f t="shared" si="3"/>
        <v>0.90450849718747395</v>
      </c>
      <c r="H64" s="5">
        <f t="shared" si="4"/>
        <v>0.39232610761174497</v>
      </c>
      <c r="I64" s="9">
        <f t="shared" si="5"/>
        <v>100.04315744099496</v>
      </c>
    </row>
    <row r="65" spans="3:9" s="2" customFormat="1" ht="15.95" customHeight="1" x14ac:dyDescent="0.25">
      <c r="C65" s="9">
        <v>63</v>
      </c>
      <c r="D65" s="5">
        <f t="shared" si="0"/>
        <v>3.9584067435231396</v>
      </c>
      <c r="E65" s="5">
        <f t="shared" si="1"/>
        <v>0.13551568628929422</v>
      </c>
      <c r="F65" s="5">
        <f t="shared" si="2"/>
        <v>0.18128800512565513</v>
      </c>
      <c r="G65" s="5">
        <f t="shared" si="3"/>
        <v>0.79389262614623624</v>
      </c>
      <c r="H65" s="5">
        <f t="shared" si="4"/>
        <v>0.37023210585372857</v>
      </c>
      <c r="I65" s="9">
        <f t="shared" si="5"/>
        <v>94.409186992700782</v>
      </c>
    </row>
    <row r="66" spans="3:9" s="2" customFormat="1" ht="15.95" customHeight="1" x14ac:dyDescent="0.25">
      <c r="C66" s="9">
        <v>64</v>
      </c>
      <c r="D66" s="5">
        <f t="shared" si="0"/>
        <v>4.0212385965949355</v>
      </c>
      <c r="E66" s="5">
        <f t="shared" si="1"/>
        <v>0.11474337861210532</v>
      </c>
      <c r="F66" s="5">
        <f t="shared" si="2"/>
        <v>0.25912316294914262</v>
      </c>
      <c r="G66" s="5">
        <f t="shared" si="3"/>
        <v>0.65450849718747406</v>
      </c>
      <c r="H66" s="5">
        <f t="shared" si="4"/>
        <v>0.34279167958290735</v>
      </c>
      <c r="I66" s="9">
        <f t="shared" si="5"/>
        <v>87.411878293641379</v>
      </c>
    </row>
    <row r="67" spans="3:9" s="2" customFormat="1" ht="15.95" customHeight="1" x14ac:dyDescent="0.25">
      <c r="C67" s="9">
        <v>65</v>
      </c>
      <c r="D67" s="5">
        <f t="shared" ref="D67:D102" si="6">(2*PI()*C67)/$B$2</f>
        <v>4.0840704496667311</v>
      </c>
      <c r="E67" s="5">
        <f t="shared" ref="E67:E102" si="7">0.5*SIN(D67)+0.5</f>
        <v>9.549150281252633E-2</v>
      </c>
      <c r="F67" s="5">
        <f t="shared" ref="F67:F102" si="8">0.5*SIN(3*D67)+0.5</f>
        <v>0.34549150281252605</v>
      </c>
      <c r="G67" s="5">
        <f t="shared" ref="G67:G102" si="9">0.5*COS(5*D67)+0.5</f>
        <v>0.4999999999999995</v>
      </c>
      <c r="H67" s="5">
        <f t="shared" ref="H67:H102" si="10">AVERAGE(E67:G67)</f>
        <v>0.31366100187501728</v>
      </c>
      <c r="I67" s="9">
        <f t="shared" ref="I67:I102" si="11">H67*255</f>
        <v>79.983555478129404</v>
      </c>
    </row>
    <row r="68" spans="3:9" s="2" customFormat="1" ht="15.95" customHeight="1" x14ac:dyDescent="0.25">
      <c r="C68" s="9">
        <v>66</v>
      </c>
      <c r="D68" s="5">
        <f t="shared" si="6"/>
        <v>4.1469023027385274</v>
      </c>
      <c r="E68" s="5">
        <f t="shared" si="7"/>
        <v>7.7836037248992351E-2</v>
      </c>
      <c r="F68" s="5">
        <f t="shared" si="8"/>
        <v>0.43733338321784798</v>
      </c>
      <c r="G68" s="5">
        <f t="shared" si="9"/>
        <v>0.34549150281252494</v>
      </c>
      <c r="H68" s="5">
        <f t="shared" si="10"/>
        <v>0.28688697442645511</v>
      </c>
      <c r="I68" s="9">
        <f t="shared" si="11"/>
        <v>73.156178478746057</v>
      </c>
    </row>
    <row r="69" spans="3:9" s="2" customFormat="1" ht="15.95" customHeight="1" x14ac:dyDescent="0.25">
      <c r="C69" s="9">
        <v>67</v>
      </c>
      <c r="D69" s="5">
        <f t="shared" si="6"/>
        <v>4.209734155810323</v>
      </c>
      <c r="E69" s="5">
        <f t="shared" si="7"/>
        <v>6.1846659978068208E-2</v>
      </c>
      <c r="F69" s="5">
        <f t="shared" si="8"/>
        <v>0.53139525976465629</v>
      </c>
      <c r="G69" s="5">
        <f t="shared" si="9"/>
        <v>0.20610737385376304</v>
      </c>
      <c r="H69" s="5">
        <f t="shared" si="10"/>
        <v>0.26644976453216257</v>
      </c>
      <c r="I69" s="9">
        <f t="shared" si="11"/>
        <v>67.944689955701449</v>
      </c>
    </row>
    <row r="70" spans="3:9" s="2" customFormat="1" ht="15.95" customHeight="1" x14ac:dyDescent="0.25">
      <c r="C70" s="9">
        <v>68</v>
      </c>
      <c r="D70" s="5">
        <f t="shared" si="6"/>
        <v>4.2725660088821193</v>
      </c>
      <c r="E70" s="5">
        <f t="shared" si="7"/>
        <v>4.7586473766990101E-2</v>
      </c>
      <c r="F70" s="5">
        <f t="shared" si="8"/>
        <v>0.6243449435824282</v>
      </c>
      <c r="G70" s="5">
        <f t="shared" si="9"/>
        <v>9.5491502812525497E-2</v>
      </c>
      <c r="H70" s="5">
        <f t="shared" si="10"/>
        <v>0.25580764005398127</v>
      </c>
      <c r="I70" s="9">
        <f t="shared" si="11"/>
        <v>65.230948213765217</v>
      </c>
    </row>
    <row r="71" spans="3:9" s="2" customFormat="1" ht="15.95" customHeight="1" x14ac:dyDescent="0.25">
      <c r="C71" s="9">
        <v>69</v>
      </c>
      <c r="D71" s="5">
        <f t="shared" si="6"/>
        <v>4.3353978619539149</v>
      </c>
      <c r="E71" s="5">
        <f t="shared" si="7"/>
        <v>3.5111757055874271E-2</v>
      </c>
      <c r="F71" s="5">
        <f t="shared" si="8"/>
        <v>0.71288964578253655</v>
      </c>
      <c r="G71" s="5">
        <f t="shared" si="9"/>
        <v>2.4471741852423068E-2</v>
      </c>
      <c r="H71" s="5">
        <f t="shared" si="10"/>
        <v>0.25749104823027796</v>
      </c>
      <c r="I71" s="9">
        <f t="shared" si="11"/>
        <v>65.66021729872088</v>
      </c>
    </row>
    <row r="72" spans="3:9" s="2" customFormat="1" ht="15.95" customHeight="1" x14ac:dyDescent="0.25">
      <c r="C72" s="9">
        <v>70</v>
      </c>
      <c r="D72" s="5">
        <f t="shared" si="6"/>
        <v>4.3982297150257104</v>
      </c>
      <c r="E72" s="5">
        <f t="shared" si="7"/>
        <v>2.4471741852423234E-2</v>
      </c>
      <c r="F72" s="5">
        <f t="shared" si="8"/>
        <v>0.79389262614623635</v>
      </c>
      <c r="G72" s="5">
        <f t="shared" si="9"/>
        <v>0</v>
      </c>
      <c r="H72" s="5">
        <f t="shared" si="10"/>
        <v>0.27278812266621988</v>
      </c>
      <c r="I72" s="9">
        <f t="shared" si="11"/>
        <v>69.560971279886076</v>
      </c>
    </row>
    <row r="73" spans="3:9" s="2" customFormat="1" ht="15.95" customHeight="1" x14ac:dyDescent="0.25">
      <c r="C73" s="9">
        <v>71</v>
      </c>
      <c r="D73" s="5">
        <f t="shared" si="6"/>
        <v>4.4610615680975068</v>
      </c>
      <c r="E73" s="5">
        <f t="shared" si="7"/>
        <v>1.5708419435684406E-2</v>
      </c>
      <c r="F73" s="5">
        <f t="shared" si="8"/>
        <v>0.86448431371070644</v>
      </c>
      <c r="G73" s="5">
        <f t="shared" si="9"/>
        <v>2.4471741852423345E-2</v>
      </c>
      <c r="H73" s="5">
        <f t="shared" si="10"/>
        <v>0.30155482499960473</v>
      </c>
      <c r="I73" s="9">
        <f t="shared" si="11"/>
        <v>76.896480374899213</v>
      </c>
    </row>
    <row r="74" spans="3:9" s="2" customFormat="1" ht="15.95" customHeight="1" x14ac:dyDescent="0.25">
      <c r="C74" s="9">
        <v>72</v>
      </c>
      <c r="D74" s="5">
        <f t="shared" si="6"/>
        <v>4.5238934211693023</v>
      </c>
      <c r="E74" s="5">
        <f t="shared" si="7"/>
        <v>8.8563746356556394E-3</v>
      </c>
      <c r="F74" s="5">
        <f t="shared" si="8"/>
        <v>0.92216396275100776</v>
      </c>
      <c r="G74" s="5">
        <f t="shared" si="9"/>
        <v>9.5491502812526052E-2</v>
      </c>
      <c r="H74" s="5">
        <f t="shared" si="10"/>
        <v>0.34217061339972982</v>
      </c>
      <c r="I74" s="9">
        <f t="shared" si="11"/>
        <v>87.253506416931103</v>
      </c>
    </row>
    <row r="75" spans="3:9" s="2" customFormat="1" ht="15.95" customHeight="1" x14ac:dyDescent="0.25">
      <c r="C75" s="9">
        <v>73</v>
      </c>
      <c r="D75" s="5">
        <f t="shared" si="6"/>
        <v>4.5867252742410978</v>
      </c>
      <c r="E75" s="5">
        <f t="shared" si="7"/>
        <v>3.9426493427611176E-3</v>
      </c>
      <c r="F75" s="5">
        <f t="shared" si="8"/>
        <v>0.96488824294412567</v>
      </c>
      <c r="G75" s="5">
        <f t="shared" si="9"/>
        <v>0.20610737385376238</v>
      </c>
      <c r="H75" s="5">
        <f t="shared" si="10"/>
        <v>0.39164608871354972</v>
      </c>
      <c r="I75" s="9">
        <f t="shared" si="11"/>
        <v>99.869752621955186</v>
      </c>
    </row>
    <row r="76" spans="3:9" s="2" customFormat="1" ht="15.95" customHeight="1" x14ac:dyDescent="0.25">
      <c r="C76" s="9">
        <v>74</v>
      </c>
      <c r="D76" s="5">
        <f t="shared" si="6"/>
        <v>4.6495571273128942</v>
      </c>
      <c r="E76" s="5">
        <f t="shared" si="7"/>
        <v>9.8663578586422052E-4</v>
      </c>
      <c r="F76" s="5">
        <f t="shared" si="8"/>
        <v>0.99114362536434442</v>
      </c>
      <c r="G76" s="5">
        <f t="shared" si="9"/>
        <v>0.34549150281252755</v>
      </c>
      <c r="H76" s="5">
        <f t="shared" si="10"/>
        <v>0.44587392132091203</v>
      </c>
      <c r="I76" s="9">
        <f t="shared" si="11"/>
        <v>113.69784993683257</v>
      </c>
    </row>
    <row r="77" spans="3:9" s="2" customFormat="1" ht="15.95" customHeight="1" x14ac:dyDescent="0.25">
      <c r="C77" s="9">
        <v>75</v>
      </c>
      <c r="D77" s="5">
        <f t="shared" si="6"/>
        <v>4.7123889803846897</v>
      </c>
      <c r="E77" s="5">
        <f t="shared" si="7"/>
        <v>0</v>
      </c>
      <c r="F77" s="5">
        <f t="shared" si="8"/>
        <v>1</v>
      </c>
      <c r="G77" s="5">
        <f t="shared" si="9"/>
        <v>0.49999999999999867</v>
      </c>
      <c r="H77" s="5">
        <f t="shared" si="10"/>
        <v>0.49999999999999956</v>
      </c>
      <c r="I77" s="9">
        <f t="shared" si="11"/>
        <v>127.49999999999989</v>
      </c>
    </row>
    <row r="78" spans="3:9" s="2" customFormat="1" ht="15.95" customHeight="1" x14ac:dyDescent="0.25">
      <c r="C78" s="9">
        <v>76</v>
      </c>
      <c r="D78" s="5">
        <f t="shared" si="6"/>
        <v>4.7752208334564852</v>
      </c>
      <c r="E78" s="5">
        <f t="shared" si="7"/>
        <v>9.8663578586422052E-4</v>
      </c>
      <c r="F78" s="5">
        <f t="shared" si="8"/>
        <v>0.99114362536434442</v>
      </c>
      <c r="G78" s="5">
        <f t="shared" si="9"/>
        <v>0.65450849718747328</v>
      </c>
      <c r="H78" s="5">
        <f t="shared" si="10"/>
        <v>0.5488795861125606</v>
      </c>
      <c r="I78" s="9">
        <f t="shared" si="11"/>
        <v>139.96429445870297</v>
      </c>
    </row>
    <row r="79" spans="3:9" s="2" customFormat="1" ht="15.95" customHeight="1" x14ac:dyDescent="0.25">
      <c r="C79" s="9">
        <v>77</v>
      </c>
      <c r="D79" s="5">
        <f t="shared" si="6"/>
        <v>4.8380526865282816</v>
      </c>
      <c r="E79" s="5">
        <f t="shared" si="7"/>
        <v>3.942649342761062E-3</v>
      </c>
      <c r="F79" s="5">
        <f t="shared" si="8"/>
        <v>0.9648882429441259</v>
      </c>
      <c r="G79" s="5">
        <f t="shared" si="9"/>
        <v>0.7938926261462369</v>
      </c>
      <c r="H79" s="5">
        <f t="shared" si="10"/>
        <v>0.58757450614437456</v>
      </c>
      <c r="I79" s="9">
        <f t="shared" si="11"/>
        <v>149.83149906681552</v>
      </c>
    </row>
    <row r="80" spans="3:9" s="2" customFormat="1" ht="15.95" customHeight="1" x14ac:dyDescent="0.25">
      <c r="C80" s="9">
        <v>78</v>
      </c>
      <c r="D80" s="5">
        <f t="shared" si="6"/>
        <v>4.9008845396000771</v>
      </c>
      <c r="E80" s="5">
        <f t="shared" si="7"/>
        <v>8.8563746356556394E-3</v>
      </c>
      <c r="F80" s="5">
        <f t="shared" si="8"/>
        <v>0.92216396275100809</v>
      </c>
      <c r="G80" s="5">
        <f t="shared" si="9"/>
        <v>0.9045084971874735</v>
      </c>
      <c r="H80" s="5">
        <f t="shared" si="10"/>
        <v>0.61184294485804569</v>
      </c>
      <c r="I80" s="9">
        <f t="shared" si="11"/>
        <v>156.01995093880166</v>
      </c>
    </row>
    <row r="81" spans="3:9" s="2" customFormat="1" ht="15.95" customHeight="1" x14ac:dyDescent="0.25">
      <c r="C81" s="9">
        <v>79</v>
      </c>
      <c r="D81" s="5">
        <f t="shared" si="6"/>
        <v>4.9637163926718735</v>
      </c>
      <c r="E81" s="5">
        <f t="shared" si="7"/>
        <v>1.5708419435684462E-2</v>
      </c>
      <c r="F81" s="5">
        <f t="shared" si="8"/>
        <v>0.86448431371070567</v>
      </c>
      <c r="G81" s="5">
        <f t="shared" si="9"/>
        <v>0.97552825814757693</v>
      </c>
      <c r="H81" s="5">
        <f t="shared" si="10"/>
        <v>0.61857366376465572</v>
      </c>
      <c r="I81" s="9">
        <f t="shared" si="11"/>
        <v>157.7362842599872</v>
      </c>
    </row>
    <row r="82" spans="3:9" s="2" customFormat="1" ht="15.95" customHeight="1" x14ac:dyDescent="0.25">
      <c r="C82" s="9">
        <v>80</v>
      </c>
      <c r="D82" s="5">
        <f t="shared" si="6"/>
        <v>5.026548245743669</v>
      </c>
      <c r="E82" s="5">
        <f t="shared" si="7"/>
        <v>2.4471741852423179E-2</v>
      </c>
      <c r="F82" s="5">
        <f t="shared" si="8"/>
        <v>0.79389262614623679</v>
      </c>
      <c r="G82" s="5">
        <f t="shared" si="9"/>
        <v>1</v>
      </c>
      <c r="H82" s="5">
        <f t="shared" si="10"/>
        <v>0.60612145599955325</v>
      </c>
      <c r="I82" s="9">
        <f t="shared" si="11"/>
        <v>154.56097127988608</v>
      </c>
    </row>
    <row r="83" spans="3:9" s="2" customFormat="1" ht="15.95" customHeight="1" x14ac:dyDescent="0.25">
      <c r="C83" s="9">
        <v>81</v>
      </c>
      <c r="D83" s="5">
        <f t="shared" si="6"/>
        <v>5.0893800988154645</v>
      </c>
      <c r="E83" s="5">
        <f t="shared" si="7"/>
        <v>3.5111757055874215E-2</v>
      </c>
      <c r="F83" s="5">
        <f t="shared" si="8"/>
        <v>0.71288964578253711</v>
      </c>
      <c r="G83" s="5">
        <f t="shared" si="9"/>
        <v>0.97552825814757727</v>
      </c>
      <c r="H83" s="5">
        <f t="shared" si="10"/>
        <v>0.57450988699532957</v>
      </c>
      <c r="I83" s="9">
        <f t="shared" si="11"/>
        <v>146.50002118380905</v>
      </c>
    </row>
    <row r="84" spans="3:9" s="2" customFormat="1" ht="15.95" customHeight="1" x14ac:dyDescent="0.25">
      <c r="C84" s="9">
        <v>82</v>
      </c>
      <c r="D84" s="5">
        <f t="shared" si="6"/>
        <v>5.15221195188726</v>
      </c>
      <c r="E84" s="5">
        <f t="shared" si="7"/>
        <v>4.7586473766990045E-2</v>
      </c>
      <c r="F84" s="5">
        <f t="shared" si="8"/>
        <v>0.62434494358242876</v>
      </c>
      <c r="G84" s="5">
        <f t="shared" si="9"/>
        <v>0.90450849718747506</v>
      </c>
      <c r="H84" s="5">
        <f t="shared" si="10"/>
        <v>0.52547997151229797</v>
      </c>
      <c r="I84" s="9">
        <f t="shared" si="11"/>
        <v>133.99739273563597</v>
      </c>
    </row>
    <row r="85" spans="3:9" s="2" customFormat="1" ht="15.95" customHeight="1" x14ac:dyDescent="0.25">
      <c r="C85" s="9">
        <v>83</v>
      </c>
      <c r="D85" s="5">
        <f t="shared" si="6"/>
        <v>5.2150438049590573</v>
      </c>
      <c r="E85" s="5">
        <f t="shared" si="7"/>
        <v>6.1846659978068319E-2</v>
      </c>
      <c r="F85" s="5">
        <f t="shared" si="8"/>
        <v>0.53139525976465596</v>
      </c>
      <c r="G85" s="5">
        <f t="shared" si="9"/>
        <v>0.7938926261462349</v>
      </c>
      <c r="H85" s="5">
        <f t="shared" si="10"/>
        <v>0.46237818196298641</v>
      </c>
      <c r="I85" s="9">
        <f t="shared" si="11"/>
        <v>117.90643640056153</v>
      </c>
    </row>
    <row r="86" spans="3:9" s="2" customFormat="1" ht="15.95" customHeight="1" x14ac:dyDescent="0.25">
      <c r="C86" s="9">
        <v>84</v>
      </c>
      <c r="D86" s="5">
        <f t="shared" si="6"/>
        <v>5.2778756580308528</v>
      </c>
      <c r="E86" s="5">
        <f t="shared" si="7"/>
        <v>7.7836037248992518E-2</v>
      </c>
      <c r="F86" s="5">
        <f t="shared" si="8"/>
        <v>0.43733338321784765</v>
      </c>
      <c r="G86" s="5">
        <f t="shared" si="9"/>
        <v>0.65450849718747417</v>
      </c>
      <c r="H86" s="5">
        <f t="shared" si="10"/>
        <v>0.3898926392181048</v>
      </c>
      <c r="I86" s="9">
        <f t="shared" si="11"/>
        <v>99.422623000616724</v>
      </c>
    </row>
    <row r="87" spans="3:9" s="2" customFormat="1" ht="15.95" customHeight="1" x14ac:dyDescent="0.25">
      <c r="C87" s="9">
        <v>85</v>
      </c>
      <c r="D87" s="5">
        <f t="shared" si="6"/>
        <v>5.3407075111026483</v>
      </c>
      <c r="E87" s="5">
        <f t="shared" si="7"/>
        <v>9.5491502812526219E-2</v>
      </c>
      <c r="F87" s="5">
        <f t="shared" si="8"/>
        <v>0.34549150281252744</v>
      </c>
      <c r="G87" s="5">
        <f t="shared" si="9"/>
        <v>0.49999999999999961</v>
      </c>
      <c r="H87" s="5">
        <f t="shared" si="10"/>
        <v>0.31366100187501772</v>
      </c>
      <c r="I87" s="9">
        <f t="shared" si="11"/>
        <v>79.983555478129517</v>
      </c>
    </row>
    <row r="88" spans="3:9" s="2" customFormat="1" ht="15.95" customHeight="1" x14ac:dyDescent="0.25">
      <c r="C88" s="9">
        <v>86</v>
      </c>
      <c r="D88" s="5">
        <f t="shared" si="6"/>
        <v>5.4035393641744438</v>
      </c>
      <c r="E88" s="5">
        <f t="shared" si="7"/>
        <v>0.11474337861210521</v>
      </c>
      <c r="F88" s="5">
        <f t="shared" si="8"/>
        <v>0.25912316294914234</v>
      </c>
      <c r="G88" s="5">
        <f t="shared" si="9"/>
        <v>0.34549150281252849</v>
      </c>
      <c r="H88" s="5">
        <f t="shared" si="10"/>
        <v>0.23978601479125869</v>
      </c>
      <c r="I88" s="9">
        <f t="shared" si="11"/>
        <v>61.145433771770968</v>
      </c>
    </row>
    <row r="89" spans="3:9" s="2" customFormat="1" ht="15.95" customHeight="1" x14ac:dyDescent="0.25">
      <c r="C89" s="9">
        <v>87</v>
      </c>
      <c r="D89" s="5">
        <f t="shared" si="6"/>
        <v>5.4663712172462393</v>
      </c>
      <c r="E89" s="5">
        <f t="shared" si="7"/>
        <v>0.13551568628929395</v>
      </c>
      <c r="F89" s="5">
        <f t="shared" si="8"/>
        <v>0.1812880051256569</v>
      </c>
      <c r="G89" s="5">
        <f t="shared" si="9"/>
        <v>0.2061073738537646</v>
      </c>
      <c r="H89" s="5">
        <f t="shared" si="10"/>
        <v>0.17430368842290514</v>
      </c>
      <c r="I89" s="9">
        <f t="shared" si="11"/>
        <v>44.447440547840813</v>
      </c>
    </row>
    <row r="90" spans="3:9" s="2" customFormat="1" ht="15.95" customHeight="1" x14ac:dyDescent="0.25">
      <c r="C90" s="9">
        <v>88</v>
      </c>
      <c r="D90" s="5">
        <f t="shared" si="6"/>
        <v>5.5292030703180357</v>
      </c>
      <c r="E90" s="5">
        <f t="shared" si="7"/>
        <v>0.15772644703565553</v>
      </c>
      <c r="F90" s="5">
        <f t="shared" si="8"/>
        <v>0.11474337861210604</v>
      </c>
      <c r="G90" s="5">
        <f t="shared" si="9"/>
        <v>9.5491502812526607E-2</v>
      </c>
      <c r="H90" s="5">
        <f t="shared" si="10"/>
        <v>0.12265377615342939</v>
      </c>
      <c r="I90" s="9">
        <f t="shared" si="11"/>
        <v>31.276712919124492</v>
      </c>
    </row>
    <row r="91" spans="3:9" s="2" customFormat="1" ht="15.95" customHeight="1" x14ac:dyDescent="0.25">
      <c r="C91" s="9">
        <v>89</v>
      </c>
      <c r="D91" s="5">
        <f t="shared" si="6"/>
        <v>5.5920349233898321</v>
      </c>
      <c r="E91" s="5">
        <f t="shared" si="7"/>
        <v>0.18128800512565518</v>
      </c>
      <c r="F91" s="5">
        <f t="shared" si="8"/>
        <v>6.1846659978068097E-2</v>
      </c>
      <c r="G91" s="5">
        <f t="shared" si="9"/>
        <v>2.4471741852423123E-2</v>
      </c>
      <c r="H91" s="5">
        <f t="shared" si="10"/>
        <v>8.9202135652048806E-2</v>
      </c>
      <c r="I91" s="9">
        <f t="shared" si="11"/>
        <v>22.746544591272446</v>
      </c>
    </row>
    <row r="92" spans="3:9" s="2" customFormat="1" ht="15.95" customHeight="1" x14ac:dyDescent="0.25">
      <c r="C92" s="9">
        <v>90</v>
      </c>
      <c r="D92" s="5">
        <f t="shared" si="6"/>
        <v>5.6548667764616276</v>
      </c>
      <c r="E92" s="5">
        <f t="shared" si="7"/>
        <v>0.20610737385376332</v>
      </c>
      <c r="F92" s="5">
        <f t="shared" si="8"/>
        <v>2.447174185242329E-2</v>
      </c>
      <c r="G92" s="5">
        <f t="shared" si="9"/>
        <v>0</v>
      </c>
      <c r="H92" s="5">
        <f t="shared" si="10"/>
        <v>7.6859705235395537E-2</v>
      </c>
      <c r="I92" s="9">
        <f t="shared" si="11"/>
        <v>19.599224835025861</v>
      </c>
    </row>
    <row r="93" spans="3:9" s="2" customFormat="1" ht="15.95" customHeight="1" x14ac:dyDescent="0.25">
      <c r="C93" s="9">
        <v>91</v>
      </c>
      <c r="D93" s="5">
        <f t="shared" si="6"/>
        <v>5.7176986295334231</v>
      </c>
      <c r="E93" s="5">
        <f t="shared" si="7"/>
        <v>0.23208660251050145</v>
      </c>
      <c r="F93" s="5">
        <f t="shared" si="8"/>
        <v>3.9426493427611731E-3</v>
      </c>
      <c r="G93" s="5">
        <f t="shared" si="9"/>
        <v>2.447174185242279E-2</v>
      </c>
      <c r="H93" s="5">
        <f t="shared" si="10"/>
        <v>8.68336645685618E-2</v>
      </c>
      <c r="I93" s="9">
        <f t="shared" si="11"/>
        <v>22.142584464983258</v>
      </c>
    </row>
    <row r="94" spans="3:9" s="2" customFormat="1" ht="15.95" customHeight="1" x14ac:dyDescent="0.25">
      <c r="C94" s="9">
        <v>92</v>
      </c>
      <c r="D94" s="5">
        <f t="shared" si="6"/>
        <v>5.7805304826052186</v>
      </c>
      <c r="E94" s="5">
        <f t="shared" si="7"/>
        <v>0.25912316294914195</v>
      </c>
      <c r="F94" s="5">
        <f t="shared" si="8"/>
        <v>9.8663578586410949E-4</v>
      </c>
      <c r="G94" s="5">
        <f t="shared" si="9"/>
        <v>9.5491502812524887E-2</v>
      </c>
      <c r="H94" s="5">
        <f t="shared" si="10"/>
        <v>0.11853376718251031</v>
      </c>
      <c r="I94" s="9">
        <f t="shared" si="11"/>
        <v>30.226110631540131</v>
      </c>
    </row>
    <row r="95" spans="3:9" s="2" customFormat="1" ht="15.95" customHeight="1" x14ac:dyDescent="0.25">
      <c r="C95" s="9">
        <v>93</v>
      </c>
      <c r="D95" s="5">
        <f t="shared" si="6"/>
        <v>5.843362335677015</v>
      </c>
      <c r="E95" s="5">
        <f t="shared" si="7"/>
        <v>0.2871103542174635</v>
      </c>
      <c r="F95" s="5">
        <f t="shared" si="8"/>
        <v>1.5708419435684406E-2</v>
      </c>
      <c r="G95" s="5">
        <f t="shared" si="9"/>
        <v>0.20610737385376227</v>
      </c>
      <c r="H95" s="5">
        <f t="shared" si="10"/>
        <v>0.16964204916897008</v>
      </c>
      <c r="I95" s="9">
        <f t="shared" si="11"/>
        <v>43.258722538087369</v>
      </c>
    </row>
    <row r="96" spans="3:9" s="2" customFormat="1" ht="15.95" customHeight="1" x14ac:dyDescent="0.25">
      <c r="C96" s="9">
        <v>94</v>
      </c>
      <c r="D96" s="5">
        <f t="shared" si="6"/>
        <v>5.9061941887488114</v>
      </c>
      <c r="E96" s="5">
        <f t="shared" si="7"/>
        <v>0.31593772365766104</v>
      </c>
      <c r="F96" s="5">
        <f t="shared" si="8"/>
        <v>4.7586473766989934E-2</v>
      </c>
      <c r="G96" s="5">
        <f t="shared" si="9"/>
        <v>0.34549150281252744</v>
      </c>
      <c r="H96" s="5">
        <f t="shared" si="10"/>
        <v>0.23633856674572615</v>
      </c>
      <c r="I96" s="9">
        <f t="shared" si="11"/>
        <v>60.266334520160164</v>
      </c>
    </row>
    <row r="97" spans="3:9" s="2" customFormat="1" ht="15.95" customHeight="1" x14ac:dyDescent="0.25">
      <c r="C97" s="9">
        <v>95</v>
      </c>
      <c r="D97" s="5">
        <f t="shared" si="6"/>
        <v>5.9690260418206069</v>
      </c>
      <c r="E97" s="5">
        <f t="shared" si="7"/>
        <v>0.34549150281252616</v>
      </c>
      <c r="F97" s="5">
        <f t="shared" si="8"/>
        <v>9.5491502812526607E-2</v>
      </c>
      <c r="G97" s="5">
        <f t="shared" si="9"/>
        <v>0.49999999999999856</v>
      </c>
      <c r="H97" s="5">
        <f t="shared" si="10"/>
        <v>0.31366100187501711</v>
      </c>
      <c r="I97" s="9">
        <f t="shared" si="11"/>
        <v>79.983555478129361</v>
      </c>
    </row>
    <row r="98" spans="3:9" s="2" customFormat="1" ht="15.95" customHeight="1" x14ac:dyDescent="0.25">
      <c r="C98" s="9">
        <v>96</v>
      </c>
      <c r="D98" s="5">
        <f t="shared" si="6"/>
        <v>6.0318578948924024</v>
      </c>
      <c r="E98" s="5">
        <f t="shared" si="7"/>
        <v>0.37565505641757235</v>
      </c>
      <c r="F98" s="5">
        <f t="shared" si="8"/>
        <v>0.15772644703565436</v>
      </c>
      <c r="G98" s="5">
        <f t="shared" si="9"/>
        <v>0.65450849718747317</v>
      </c>
      <c r="H98" s="5">
        <f t="shared" si="10"/>
        <v>0.39596333354689994</v>
      </c>
      <c r="I98" s="9">
        <f t="shared" si="11"/>
        <v>100.97065005445948</v>
      </c>
    </row>
    <row r="99" spans="3:9" s="2" customFormat="1" ht="15.95" customHeight="1" x14ac:dyDescent="0.25">
      <c r="C99" s="9">
        <v>97</v>
      </c>
      <c r="D99" s="5">
        <f t="shared" si="6"/>
        <v>6.0946897479641988</v>
      </c>
      <c r="E99" s="5">
        <f t="shared" si="7"/>
        <v>0.40630934270713764</v>
      </c>
      <c r="F99" s="5">
        <f t="shared" si="8"/>
        <v>0.23208660251050123</v>
      </c>
      <c r="G99" s="5">
        <f t="shared" si="9"/>
        <v>0.79389262614623679</v>
      </c>
      <c r="H99" s="5">
        <f t="shared" si="10"/>
        <v>0.4774295237879585</v>
      </c>
      <c r="I99" s="9">
        <f t="shared" si="11"/>
        <v>121.74452856592941</v>
      </c>
    </row>
    <row r="100" spans="3:9" s="2" customFormat="1" ht="15.95" customHeight="1" x14ac:dyDescent="0.25">
      <c r="C100" s="9">
        <v>98</v>
      </c>
      <c r="D100" s="5">
        <f t="shared" si="6"/>
        <v>6.1575216010359943</v>
      </c>
      <c r="E100" s="5">
        <f t="shared" si="7"/>
        <v>0.43733338321784765</v>
      </c>
      <c r="F100" s="5">
        <f t="shared" si="8"/>
        <v>0.31593772365766004</v>
      </c>
      <c r="G100" s="5">
        <f t="shared" si="9"/>
        <v>0.90450849718747328</v>
      </c>
      <c r="H100" s="5">
        <f t="shared" si="10"/>
        <v>0.55259320135432699</v>
      </c>
      <c r="I100" s="9">
        <f t="shared" si="11"/>
        <v>140.91126634535337</v>
      </c>
    </row>
    <row r="101" spans="3:9" s="2" customFormat="1" ht="15.95" customHeight="1" x14ac:dyDescent="0.25">
      <c r="C101" s="9">
        <v>99</v>
      </c>
      <c r="D101" s="5">
        <f t="shared" si="6"/>
        <v>6.2203534541077907</v>
      </c>
      <c r="E101" s="5">
        <f t="shared" si="7"/>
        <v>0.46860474023534338</v>
      </c>
      <c r="F101" s="5">
        <f t="shared" si="8"/>
        <v>0.40630934270713787</v>
      </c>
      <c r="G101" s="5">
        <f t="shared" si="9"/>
        <v>0.97552825814757682</v>
      </c>
      <c r="H101" s="5">
        <f t="shared" si="10"/>
        <v>0.61681411369668604</v>
      </c>
      <c r="I101" s="9">
        <f t="shared" si="11"/>
        <v>157.28759899265495</v>
      </c>
    </row>
    <row r="102" spans="3:9" s="2" customFormat="1" ht="15.95" customHeight="1" x14ac:dyDescent="0.25">
      <c r="C102" s="9">
        <v>100</v>
      </c>
      <c r="D102" s="5">
        <f t="shared" si="6"/>
        <v>6.2831853071795862</v>
      </c>
      <c r="E102" s="5">
        <f t="shared" si="7"/>
        <v>0.49999999999999989</v>
      </c>
      <c r="F102" s="5">
        <f t="shared" si="8"/>
        <v>0.49999999999999961</v>
      </c>
      <c r="G102" s="5">
        <f t="shared" si="9"/>
        <v>1</v>
      </c>
      <c r="H102" s="5">
        <f t="shared" si="10"/>
        <v>0.66666666666666652</v>
      </c>
      <c r="I102" s="9">
        <f t="shared" si="11"/>
        <v>169.99999999999997</v>
      </c>
    </row>
  </sheetData>
  <pageMargins left="0.25" right="0.25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O31" sqref="O31"/>
    </sheetView>
  </sheetViews>
  <sheetFormatPr defaultColWidth="16.7109375" defaultRowHeight="15.95" customHeight="1" x14ac:dyDescent="0.25"/>
  <cols>
    <col min="1" max="1" width="12.7109375" style="2" bestFit="1" customWidth="1"/>
    <col min="2" max="2" width="6.7109375" style="3" customWidth="1"/>
    <col min="3" max="3" width="6.7109375" style="9" customWidth="1"/>
    <col min="4" max="10" width="6.7109375" style="5" customWidth="1"/>
    <col min="11" max="11" width="6.7109375" style="9" customWidth="1"/>
    <col min="12" max="12" width="4.7109375" style="2" customWidth="1"/>
    <col min="13" max="16384" width="16.7109375" style="2"/>
  </cols>
  <sheetData>
    <row r="1" spans="1:11" s="1" customFormat="1" ht="15.95" customHeight="1" x14ac:dyDescent="0.25">
      <c r="A1" s="1" t="s">
        <v>11</v>
      </c>
      <c r="B1" s="7">
        <v>0.5</v>
      </c>
      <c r="C1" s="8" t="s">
        <v>1</v>
      </c>
      <c r="D1" s="4" t="s">
        <v>2</v>
      </c>
      <c r="E1" s="4" t="s">
        <v>4</v>
      </c>
      <c r="F1" s="4" t="s">
        <v>8</v>
      </c>
      <c r="G1" s="4" t="s">
        <v>9</v>
      </c>
      <c r="H1" s="4" t="s">
        <v>15</v>
      </c>
      <c r="I1" s="4" t="s">
        <v>10</v>
      </c>
      <c r="J1" s="4" t="s">
        <v>0</v>
      </c>
      <c r="K1" s="8" t="s">
        <v>7</v>
      </c>
    </row>
    <row r="2" spans="1:11" ht="15.95" customHeight="1" x14ac:dyDescent="0.25">
      <c r="A2" s="2" t="s">
        <v>3</v>
      </c>
      <c r="B2" s="6">
        <v>100</v>
      </c>
      <c r="C2" s="9">
        <v>0</v>
      </c>
      <c r="D2" s="5">
        <f>(2*PI()*C2)/$B$2</f>
        <v>0</v>
      </c>
      <c r="E2" s="5">
        <f>$B$1*COS($B$7*D2)+0.5</f>
        <v>1</v>
      </c>
      <c r="F2" s="5">
        <f>$B$1*SIN($B$8*D2)+0.5</f>
        <v>0.5</v>
      </c>
      <c r="G2" s="5">
        <f>$B$1*COS($B$9*(D2+PI()*0.15))+0.5</f>
        <v>0.57821723252011548</v>
      </c>
      <c r="H2" s="5">
        <f>0.2*SIN(9*D2)+0.5</f>
        <v>0.5</v>
      </c>
      <c r="I2" s="5">
        <f ca="1">RANDBETWEEN(0,100)/100</f>
        <v>0.59</v>
      </c>
      <c r="J2" s="5">
        <f ca="1">AVERAGE(E2:H2)+I2*$B$10</f>
        <v>0.65045430813002891</v>
      </c>
      <c r="K2" s="9">
        <f ca="1">J2*255</f>
        <v>165.86584857315736</v>
      </c>
    </row>
    <row r="3" spans="1:11" ht="15.95" customHeight="1" x14ac:dyDescent="0.25">
      <c r="A3" s="2" t="s">
        <v>6</v>
      </c>
      <c r="B3" s="6">
        <f ca="1">MAX(K:K)</f>
        <v>175.61583147871053</v>
      </c>
      <c r="C3" s="9">
        <v>1</v>
      </c>
      <c r="D3" s="5">
        <f t="shared" ref="D3:D66" si="0">(2*PI()*C3)/$B$2</f>
        <v>6.2831853071795868E-2</v>
      </c>
      <c r="E3" s="5">
        <f t="shared" ref="E3:E66" si="1">$B$1*COS($B$7*D3)+0.5</f>
        <v>0.99901336421413578</v>
      </c>
      <c r="F3" s="5">
        <f t="shared" ref="F3:F66" si="2">$B$1*SIN($B$8*D3)+0.5</f>
        <v>0.56266661678215213</v>
      </c>
      <c r="G3" s="5">
        <f t="shared" ref="G3:G66" si="3">$B$1*COS($B$9*(D3+PI()*0.15))+0.5</f>
        <v>0.48429462046093597</v>
      </c>
      <c r="H3" s="5">
        <f t="shared" ref="H3:H66" si="4">0.2*SIN(9*D3)+0.5</f>
        <v>0.60716535899579938</v>
      </c>
      <c r="I3" s="5">
        <f t="shared" ref="I3:I66" ca="1" si="5">RANDBETWEEN(0,100)/100</f>
        <v>0.72</v>
      </c>
      <c r="J3" s="5">
        <f ca="1">AVERAGE(E3:H3)+I3*$B$10</f>
        <v>0.6704849901132558</v>
      </c>
      <c r="K3" s="9">
        <f t="shared" ref="K3:K66" ca="1" si="6">J3*255</f>
        <v>170.97367247888022</v>
      </c>
    </row>
    <row r="4" spans="1:11" ht="15.95" customHeight="1" x14ac:dyDescent="0.25">
      <c r="A4" s="2" t="s">
        <v>6</v>
      </c>
      <c r="B4" s="3">
        <f ca="1">MAX(J:J)</f>
        <v>0.68868953521062959</v>
      </c>
      <c r="C4" s="9">
        <v>2</v>
      </c>
      <c r="D4" s="5">
        <f t="shared" si="0"/>
        <v>0.12566370614359174</v>
      </c>
      <c r="E4" s="5">
        <f t="shared" si="1"/>
        <v>0.99605735065723899</v>
      </c>
      <c r="F4" s="5">
        <f t="shared" si="2"/>
        <v>0.62434494358242743</v>
      </c>
      <c r="G4" s="5">
        <f t="shared" si="3"/>
        <v>0.39092837930172886</v>
      </c>
      <c r="H4" s="5">
        <f t="shared" si="4"/>
        <v>0.68096541049320392</v>
      </c>
      <c r="I4" s="5">
        <f t="shared" ca="1" si="5"/>
        <v>0.06</v>
      </c>
      <c r="J4" s="5">
        <f ca="1">AVERAGE(E4:H4)+I4*$B$10</f>
        <v>0.67367402100864981</v>
      </c>
      <c r="K4" s="9">
        <f t="shared" ca="1" si="6"/>
        <v>171.7868753572057</v>
      </c>
    </row>
    <row r="5" spans="1:11" ht="15.95" customHeight="1" x14ac:dyDescent="0.25">
      <c r="A5" s="2" t="s">
        <v>5</v>
      </c>
      <c r="B5" s="6">
        <f ca="1">INDEX(C:C,MATCH(B4,J:J,0),0)</f>
        <v>59</v>
      </c>
      <c r="C5" s="9">
        <v>3</v>
      </c>
      <c r="D5" s="5">
        <f t="shared" si="0"/>
        <v>0.18849555921538758</v>
      </c>
      <c r="E5" s="5">
        <f t="shared" si="1"/>
        <v>0.99114362536434442</v>
      </c>
      <c r="F5" s="5">
        <f t="shared" si="2"/>
        <v>0.68406227634233896</v>
      </c>
      <c r="G5" s="5">
        <f t="shared" si="3"/>
        <v>0.30142605468260963</v>
      </c>
      <c r="H5" s="5">
        <f t="shared" si="4"/>
        <v>0.69842294026289564</v>
      </c>
      <c r="I5" s="5">
        <f t="shared" ca="1" si="5"/>
        <v>0.75</v>
      </c>
      <c r="J5" s="5">
        <f ca="1">AVERAGE(E5:H5)+I5*$B$10</f>
        <v>0.67626372416304703</v>
      </c>
      <c r="K5" s="9">
        <f t="shared" ca="1" si="6"/>
        <v>172.44724966157699</v>
      </c>
    </row>
    <row r="6" spans="1:11" ht="15.95" customHeight="1" x14ac:dyDescent="0.25">
      <c r="C6" s="9">
        <v>4</v>
      </c>
      <c r="D6" s="5">
        <f t="shared" si="0"/>
        <v>0.25132741228718347</v>
      </c>
      <c r="E6" s="5">
        <f t="shared" si="1"/>
        <v>0.98429158056431554</v>
      </c>
      <c r="F6" s="5">
        <f t="shared" si="2"/>
        <v>0.74087683705085761</v>
      </c>
      <c r="G6" s="5">
        <f t="shared" si="3"/>
        <v>0.21895831107393465</v>
      </c>
      <c r="H6" s="5">
        <f t="shared" si="4"/>
        <v>0.65410264855515787</v>
      </c>
      <c r="I6" s="5">
        <f t="shared" ca="1" si="5"/>
        <v>0.6</v>
      </c>
      <c r="J6" s="5">
        <f ca="1">AVERAGE(E6:H6)+I6*$B$10</f>
        <v>0.65555734431106638</v>
      </c>
      <c r="K6" s="9">
        <f t="shared" ca="1" si="6"/>
        <v>167.16712279932193</v>
      </c>
    </row>
    <row r="7" spans="1:11" ht="15.95" customHeight="1" x14ac:dyDescent="0.25">
      <c r="A7" s="2" t="s">
        <v>12</v>
      </c>
      <c r="B7" s="3">
        <v>1</v>
      </c>
      <c r="C7" s="9">
        <v>5</v>
      </c>
      <c r="D7" s="5">
        <f t="shared" si="0"/>
        <v>0.31415926535897931</v>
      </c>
      <c r="E7" s="5">
        <f t="shared" si="1"/>
        <v>0.97552825814757682</v>
      </c>
      <c r="F7" s="5">
        <f t="shared" si="2"/>
        <v>0.79389262614623657</v>
      </c>
      <c r="G7" s="5">
        <f t="shared" si="3"/>
        <v>0.14644660940672627</v>
      </c>
      <c r="H7" s="5">
        <f t="shared" si="4"/>
        <v>0.56180339887498953</v>
      </c>
      <c r="I7" s="5">
        <f t="shared" ca="1" si="5"/>
        <v>0.88</v>
      </c>
      <c r="J7" s="5">
        <f ca="1">AVERAGE(E7:H7)+I7*$B$10</f>
        <v>0.62821772314388236</v>
      </c>
      <c r="K7" s="9">
        <f t="shared" ca="1" si="6"/>
        <v>160.19551940169001</v>
      </c>
    </row>
    <row r="8" spans="1:11" ht="15.95" customHeight="1" x14ac:dyDescent="0.25">
      <c r="A8" s="2" t="s">
        <v>13</v>
      </c>
      <c r="B8" s="3">
        <v>2</v>
      </c>
      <c r="C8" s="9">
        <v>6</v>
      </c>
      <c r="D8" s="5">
        <f t="shared" si="0"/>
        <v>0.37699111843077515</v>
      </c>
      <c r="E8" s="5">
        <f t="shared" si="1"/>
        <v>0.96488824294412567</v>
      </c>
      <c r="F8" s="5">
        <f t="shared" si="2"/>
        <v>0.84227355296434436</v>
      </c>
      <c r="G8" s="5">
        <f t="shared" si="3"/>
        <v>8.645971286271914E-2</v>
      </c>
      <c r="H8" s="5">
        <f t="shared" si="4"/>
        <v>0.45026202256702907</v>
      </c>
      <c r="I8" s="5">
        <f t="shared" ca="1" si="5"/>
        <v>0.27</v>
      </c>
      <c r="J8" s="5">
        <f ca="1">AVERAGE(E8:H8)+I8*$B$10</f>
        <v>0.5886708828345546</v>
      </c>
      <c r="K8" s="9">
        <f t="shared" ca="1" si="6"/>
        <v>150.11107512281143</v>
      </c>
    </row>
    <row r="9" spans="1:11" ht="15.95" customHeight="1" x14ac:dyDescent="0.25">
      <c r="A9" s="2" t="s">
        <v>14</v>
      </c>
      <c r="B9" s="3">
        <v>3</v>
      </c>
      <c r="C9" s="9">
        <v>7</v>
      </c>
      <c r="D9" s="5">
        <f t="shared" si="0"/>
        <v>0.43982297150257105</v>
      </c>
      <c r="E9" s="5">
        <f t="shared" si="1"/>
        <v>0.95241352623300979</v>
      </c>
      <c r="F9" s="5">
        <f t="shared" si="2"/>
        <v>0.88525662138789463</v>
      </c>
      <c r="G9" s="5">
        <f t="shared" si="3"/>
        <v>4.1122687158009541E-2</v>
      </c>
      <c r="H9" s="5">
        <f t="shared" si="4"/>
        <v>0.35420627451571768</v>
      </c>
      <c r="I9" s="5">
        <f t="shared" ca="1" si="5"/>
        <v>0.99</v>
      </c>
      <c r="J9" s="5">
        <f ca="1">AVERAGE(E9:H9)+I9*$B$10</f>
        <v>0.5681497773236579</v>
      </c>
      <c r="K9" s="9">
        <f t="shared" ca="1" si="6"/>
        <v>144.87819321753275</v>
      </c>
    </row>
    <row r="10" spans="1:11" ht="15.95" customHeight="1" x14ac:dyDescent="0.25">
      <c r="A10" s="2" t="s">
        <v>10</v>
      </c>
      <c r="B10" s="3">
        <v>0.01</v>
      </c>
      <c r="C10" s="9">
        <v>8</v>
      </c>
      <c r="D10" s="5">
        <f t="shared" si="0"/>
        <v>0.50265482457436694</v>
      </c>
      <c r="E10" s="5">
        <f t="shared" si="1"/>
        <v>0.93815334002193174</v>
      </c>
      <c r="F10" s="5">
        <f t="shared" si="2"/>
        <v>0.92216396275100754</v>
      </c>
      <c r="G10" s="5">
        <f t="shared" si="3"/>
        <v>1.2041619030626283E-2</v>
      </c>
      <c r="H10" s="5">
        <f t="shared" si="4"/>
        <v>0.30354254985426221</v>
      </c>
      <c r="I10" s="5">
        <f t="shared" ca="1" si="5"/>
        <v>0.67</v>
      </c>
      <c r="J10" s="5">
        <f ca="1">AVERAGE(E10:H10)+I10*$B$10</f>
        <v>0.55067536791445704</v>
      </c>
      <c r="K10" s="9">
        <f t="shared" ca="1" si="6"/>
        <v>140.42221881818654</v>
      </c>
    </row>
    <row r="11" spans="1:11" ht="15.95" customHeight="1" x14ac:dyDescent="0.25">
      <c r="C11" s="9">
        <v>9</v>
      </c>
      <c r="D11" s="5">
        <f t="shared" si="0"/>
        <v>0.56548667764616278</v>
      </c>
      <c r="E11" s="5">
        <f t="shared" si="1"/>
        <v>0.92216396275100754</v>
      </c>
      <c r="F11" s="5">
        <f t="shared" si="2"/>
        <v>0.95241352623300979</v>
      </c>
      <c r="G11" s="5">
        <f t="shared" si="3"/>
        <v>2.4671981713419999E-4</v>
      </c>
      <c r="H11" s="5">
        <f t="shared" si="4"/>
        <v>0.31404470282234975</v>
      </c>
      <c r="I11" s="5">
        <f t="shared" ca="1" si="5"/>
        <v>0.74</v>
      </c>
      <c r="J11" s="5">
        <f ca="1">AVERAGE(E11:H11)+I11*$B$10</f>
        <v>0.5546172279058752</v>
      </c>
      <c r="K11" s="9">
        <f t="shared" ca="1" si="6"/>
        <v>141.42739311599817</v>
      </c>
    </row>
    <row r="12" spans="1:11" ht="15.95" customHeight="1" x14ac:dyDescent="0.25">
      <c r="C12" s="9">
        <v>10</v>
      </c>
      <c r="D12" s="5">
        <f t="shared" si="0"/>
        <v>0.62831853071795862</v>
      </c>
      <c r="E12" s="5">
        <f t="shared" si="1"/>
        <v>0.90450849718747373</v>
      </c>
      <c r="F12" s="5">
        <f t="shared" si="2"/>
        <v>0.97552825814757682</v>
      </c>
      <c r="G12" s="5">
        <f t="shared" si="3"/>
        <v>6.1558297024311148E-3</v>
      </c>
      <c r="H12" s="5">
        <f t="shared" si="4"/>
        <v>0.38244294954150532</v>
      </c>
      <c r="I12" s="5">
        <f t="shared" ca="1" si="5"/>
        <v>0.42</v>
      </c>
      <c r="J12" s="5">
        <f ca="1">AVERAGE(E12:H12)+I12*$B$10</f>
        <v>0.57135888364474674</v>
      </c>
      <c r="K12" s="9">
        <f t="shared" ca="1" si="6"/>
        <v>145.69651532941043</v>
      </c>
    </row>
    <row r="13" spans="1:11" ht="15.95" customHeight="1" x14ac:dyDescent="0.25">
      <c r="C13" s="9">
        <v>11</v>
      </c>
      <c r="D13" s="5">
        <f t="shared" si="0"/>
        <v>0.69115038378975446</v>
      </c>
      <c r="E13" s="5">
        <f t="shared" si="1"/>
        <v>0.88525662138789463</v>
      </c>
      <c r="F13" s="5">
        <f t="shared" si="2"/>
        <v>0.99114362536434431</v>
      </c>
      <c r="G13" s="5">
        <f t="shared" si="3"/>
        <v>2.9559615522887273E-2</v>
      </c>
      <c r="H13" s="5">
        <f t="shared" si="4"/>
        <v>0.48744189609413718</v>
      </c>
      <c r="I13" s="5">
        <f t="shared" ca="1" si="5"/>
        <v>0.15</v>
      </c>
      <c r="J13" s="5">
        <f ca="1">AVERAGE(E13:H13)+I13*$B$10</f>
        <v>0.59985043959231577</v>
      </c>
      <c r="K13" s="9">
        <f t="shared" ca="1" si="6"/>
        <v>152.96186209604053</v>
      </c>
    </row>
    <row r="14" spans="1:11" ht="15.95" customHeight="1" x14ac:dyDescent="0.25">
      <c r="C14" s="9">
        <v>12</v>
      </c>
      <c r="D14" s="5">
        <f t="shared" si="0"/>
        <v>0.7539822368615503</v>
      </c>
      <c r="E14" s="5">
        <f t="shared" si="1"/>
        <v>0.86448431371070578</v>
      </c>
      <c r="F14" s="5">
        <f t="shared" si="2"/>
        <v>0.99901336421413578</v>
      </c>
      <c r="G14" s="5">
        <f t="shared" si="3"/>
        <v>6.9628986498028067E-2</v>
      </c>
      <c r="H14" s="5">
        <f t="shared" si="4"/>
        <v>0.59635073482034295</v>
      </c>
      <c r="I14" s="5">
        <f t="shared" ca="1" si="5"/>
        <v>0.67</v>
      </c>
      <c r="J14" s="5">
        <f ca="1">AVERAGE(E14:H14)+I14*$B$10</f>
        <v>0.63906934981080321</v>
      </c>
      <c r="K14" s="9">
        <f t="shared" ca="1" si="6"/>
        <v>162.96268420175483</v>
      </c>
    </row>
    <row r="15" spans="1:11" ht="15.95" customHeight="1" x14ac:dyDescent="0.25">
      <c r="C15" s="9">
        <v>13</v>
      </c>
      <c r="D15" s="5">
        <f t="shared" si="0"/>
        <v>0.81681408993334625</v>
      </c>
      <c r="E15" s="5">
        <f t="shared" si="1"/>
        <v>0.84227355296434436</v>
      </c>
      <c r="F15" s="5">
        <f t="shared" si="2"/>
        <v>0.99901336421413578</v>
      </c>
      <c r="G15" s="5">
        <f t="shared" si="3"/>
        <v>0.12494446518477031</v>
      </c>
      <c r="H15" s="5">
        <f t="shared" si="4"/>
        <v>0.67526133600877269</v>
      </c>
      <c r="I15" s="5">
        <f t="shared" ca="1" si="5"/>
        <v>0.88</v>
      </c>
      <c r="J15" s="5">
        <f ca="1">AVERAGE(E15:H15)+I15*$B$10</f>
        <v>0.66917317959300582</v>
      </c>
      <c r="K15" s="9">
        <f t="shared" ca="1" si="6"/>
        <v>170.63916079621649</v>
      </c>
    </row>
    <row r="16" spans="1:11" ht="15.95" customHeight="1" x14ac:dyDescent="0.25">
      <c r="C16" s="9">
        <v>14</v>
      </c>
      <c r="D16" s="5">
        <f t="shared" si="0"/>
        <v>0.87964594300514209</v>
      </c>
      <c r="E16" s="5">
        <f t="shared" si="1"/>
        <v>0.81871199487434487</v>
      </c>
      <c r="F16" s="5">
        <f t="shared" si="2"/>
        <v>0.99114362536434442</v>
      </c>
      <c r="G16" s="5">
        <f t="shared" si="3"/>
        <v>0.19354647317351176</v>
      </c>
      <c r="H16" s="5">
        <f t="shared" si="4"/>
        <v>0.69960534568565436</v>
      </c>
      <c r="I16" s="5">
        <f t="shared" ca="1" si="5"/>
        <v>0.66</v>
      </c>
      <c r="J16" s="5">
        <f ca="1">AVERAGE(E16:H16)+I16*$B$10</f>
        <v>0.68235185977446389</v>
      </c>
      <c r="K16" s="9">
        <f t="shared" ca="1" si="6"/>
        <v>173.9997242424883</v>
      </c>
    </row>
    <row r="17" spans="3:11" s="2" customFormat="1" ht="15.95" customHeight="1" x14ac:dyDescent="0.25">
      <c r="C17" s="9">
        <v>15</v>
      </c>
      <c r="D17" s="5">
        <f t="shared" si="0"/>
        <v>0.94247779607693782</v>
      </c>
      <c r="E17" s="5">
        <f t="shared" si="1"/>
        <v>0.79389262614623668</v>
      </c>
      <c r="F17" s="5">
        <f t="shared" si="2"/>
        <v>0.97552825814757682</v>
      </c>
      <c r="G17" s="5">
        <f t="shared" si="3"/>
        <v>0.27300475013022651</v>
      </c>
      <c r="H17" s="5">
        <f t="shared" si="4"/>
        <v>0.66180339887498973</v>
      </c>
      <c r="I17" s="5">
        <f t="shared" ca="1" si="5"/>
        <v>0.74</v>
      </c>
      <c r="J17" s="5">
        <f ca="1">AVERAGE(E17:H17)+I17*$B$10</f>
        <v>0.68345725832475746</v>
      </c>
      <c r="K17" s="9">
        <f t="shared" ca="1" si="6"/>
        <v>174.28160087281316</v>
      </c>
    </row>
    <row r="18" spans="3:11" s="2" customFormat="1" ht="15.95" customHeight="1" x14ac:dyDescent="0.25">
      <c r="C18" s="9">
        <v>16</v>
      </c>
      <c r="D18" s="5">
        <f t="shared" si="0"/>
        <v>1.0053096491487339</v>
      </c>
      <c r="E18" s="5">
        <f t="shared" si="1"/>
        <v>0.76791339748949827</v>
      </c>
      <c r="F18" s="5">
        <f t="shared" si="2"/>
        <v>0.95241352623300979</v>
      </c>
      <c r="G18" s="5">
        <f t="shared" si="3"/>
        <v>0.3605044469803852</v>
      </c>
      <c r="H18" s="5">
        <f t="shared" si="4"/>
        <v>0.57362491053693554</v>
      </c>
      <c r="I18" s="5">
        <f t="shared" ca="1" si="5"/>
        <v>0.28999999999999998</v>
      </c>
      <c r="J18" s="5">
        <f ca="1">AVERAGE(E18:H18)+I18*$B$10</f>
        <v>0.66651407030995713</v>
      </c>
      <c r="K18" s="9">
        <f t="shared" ca="1" si="6"/>
        <v>169.96108792903908</v>
      </c>
    </row>
    <row r="19" spans="3:11" s="2" customFormat="1" ht="15.95" customHeight="1" x14ac:dyDescent="0.25">
      <c r="C19" s="9">
        <v>17</v>
      </c>
      <c r="D19" s="5">
        <f t="shared" si="0"/>
        <v>1.0681415022205298</v>
      </c>
      <c r="E19" s="5">
        <f t="shared" si="1"/>
        <v>0.74087683705085761</v>
      </c>
      <c r="F19" s="5">
        <f t="shared" si="2"/>
        <v>0.92216396275100743</v>
      </c>
      <c r="G19" s="5">
        <f t="shared" si="3"/>
        <v>0.452945843340743</v>
      </c>
      <c r="H19" s="5">
        <f t="shared" si="4"/>
        <v>0.46252373708285466</v>
      </c>
      <c r="I19" s="5">
        <f t="shared" ca="1" si="5"/>
        <v>0.7</v>
      </c>
      <c r="J19" s="5">
        <f ca="1">AVERAGE(E19:H19)+I19*$B$10</f>
        <v>0.65162759505636569</v>
      </c>
      <c r="K19" s="9">
        <f t="shared" ca="1" si="6"/>
        <v>166.16503673937325</v>
      </c>
    </row>
    <row r="20" spans="3:11" s="2" customFormat="1" ht="15.95" customHeight="1" x14ac:dyDescent="0.25">
      <c r="C20" s="9">
        <v>18</v>
      </c>
      <c r="D20" s="5">
        <f t="shared" si="0"/>
        <v>1.1309733552923256</v>
      </c>
      <c r="E20" s="5">
        <f t="shared" si="1"/>
        <v>0.71288964578253633</v>
      </c>
      <c r="F20" s="5">
        <f t="shared" si="2"/>
        <v>0.88525662138789463</v>
      </c>
      <c r="G20" s="5">
        <f t="shared" si="3"/>
        <v>0.54705415665925727</v>
      </c>
      <c r="H20" s="5">
        <f t="shared" si="4"/>
        <v>0.36309057881426215</v>
      </c>
      <c r="I20" s="5">
        <f t="shared" ca="1" si="5"/>
        <v>0.66</v>
      </c>
      <c r="J20" s="5">
        <f ca="1">AVERAGE(E20:H20)+I20*$B$10</f>
        <v>0.6336727506609876</v>
      </c>
      <c r="K20" s="9">
        <f t="shared" ca="1" si="6"/>
        <v>161.58655141855184</v>
      </c>
    </row>
    <row r="21" spans="3:11" s="2" customFormat="1" ht="15.95" customHeight="1" x14ac:dyDescent="0.25">
      <c r="C21" s="9">
        <v>19</v>
      </c>
      <c r="D21" s="5">
        <f t="shared" si="0"/>
        <v>1.1938052083641213</v>
      </c>
      <c r="E21" s="5">
        <f t="shared" si="1"/>
        <v>0.68406227634233907</v>
      </c>
      <c r="F21" s="5">
        <f t="shared" si="2"/>
        <v>0.84227355296434436</v>
      </c>
      <c r="G21" s="5">
        <f t="shared" si="3"/>
        <v>0.63949555301961458</v>
      </c>
      <c r="H21" s="5">
        <f t="shared" si="4"/>
        <v>0.30628336777427378</v>
      </c>
      <c r="I21" s="5">
        <f t="shared" ca="1" si="5"/>
        <v>0.23</v>
      </c>
      <c r="J21" s="5">
        <f ca="1">AVERAGE(E21:H21)+I21*$B$10</f>
        <v>0.62032868752514292</v>
      </c>
      <c r="K21" s="9">
        <f t="shared" ca="1" si="6"/>
        <v>158.18381531891146</v>
      </c>
    </row>
    <row r="22" spans="3:11" s="2" customFormat="1" ht="15.95" customHeight="1" x14ac:dyDescent="0.25">
      <c r="C22" s="9">
        <v>20</v>
      </c>
      <c r="D22" s="5">
        <f t="shared" si="0"/>
        <v>1.2566370614359172</v>
      </c>
      <c r="E22" s="5">
        <f t="shared" si="1"/>
        <v>0.65450849718747373</v>
      </c>
      <c r="F22" s="5">
        <f t="shared" si="2"/>
        <v>0.79389262614623668</v>
      </c>
      <c r="G22" s="5">
        <f t="shared" si="3"/>
        <v>0.72699524986977337</v>
      </c>
      <c r="H22" s="5">
        <f t="shared" si="4"/>
        <v>0.3097886967409692</v>
      </c>
      <c r="I22" s="5">
        <f t="shared" ca="1" si="5"/>
        <v>0.57999999999999996</v>
      </c>
      <c r="J22" s="5">
        <f ca="1">AVERAGE(E22:H22)+I22*$B$10</f>
        <v>0.62709626748611325</v>
      </c>
      <c r="K22" s="9">
        <f t="shared" ca="1" si="6"/>
        <v>159.90954820895888</v>
      </c>
    </row>
    <row r="23" spans="3:11" s="2" customFormat="1" ht="15.95" customHeight="1" x14ac:dyDescent="0.25">
      <c r="C23" s="9">
        <v>21</v>
      </c>
      <c r="D23" s="5">
        <f t="shared" si="0"/>
        <v>1.3194689145077132</v>
      </c>
      <c r="E23" s="5">
        <f t="shared" si="1"/>
        <v>0.62434494358242731</v>
      </c>
      <c r="F23" s="5">
        <f t="shared" si="2"/>
        <v>0.74087683705085761</v>
      </c>
      <c r="G23" s="5">
        <f t="shared" si="3"/>
        <v>0.80645352682648808</v>
      </c>
      <c r="H23" s="5">
        <f t="shared" si="4"/>
        <v>0.37251520205026201</v>
      </c>
      <c r="I23" s="5">
        <f t="shared" ca="1" si="5"/>
        <v>0.76</v>
      </c>
      <c r="J23" s="5">
        <f ca="1">AVERAGE(E23:H23)+I23*$B$10</f>
        <v>0.64364762737750869</v>
      </c>
      <c r="K23" s="9">
        <f t="shared" ca="1" si="6"/>
        <v>164.13014498126472</v>
      </c>
    </row>
    <row r="24" spans="3:11" s="2" customFormat="1" ht="15.95" customHeight="1" x14ac:dyDescent="0.25">
      <c r="C24" s="9">
        <v>22</v>
      </c>
      <c r="D24" s="5">
        <f t="shared" si="0"/>
        <v>1.3823007675795089</v>
      </c>
      <c r="E24" s="5">
        <f t="shared" si="1"/>
        <v>0.59369065729286241</v>
      </c>
      <c r="F24" s="5">
        <f t="shared" si="2"/>
        <v>0.68406227634233907</v>
      </c>
      <c r="G24" s="5">
        <f t="shared" si="3"/>
        <v>0.87505553481522957</v>
      </c>
      <c r="H24" s="5">
        <f t="shared" si="4"/>
        <v>0.47493335328713882</v>
      </c>
      <c r="I24" s="5">
        <f t="shared" ca="1" si="5"/>
        <v>0.68</v>
      </c>
      <c r="J24" s="5">
        <f ca="1">AVERAGE(E24:H24)+I24*$B$10</f>
        <v>0.6637354554343925</v>
      </c>
      <c r="K24" s="9">
        <f t="shared" ca="1" si="6"/>
        <v>169.25254113577009</v>
      </c>
    </row>
    <row r="25" spans="3:11" s="2" customFormat="1" ht="15.95" customHeight="1" x14ac:dyDescent="0.25">
      <c r="C25" s="9">
        <v>23</v>
      </c>
      <c r="D25" s="5">
        <f t="shared" si="0"/>
        <v>1.4451326206513047</v>
      </c>
      <c r="E25" s="5">
        <f t="shared" si="1"/>
        <v>0.56266661678215224</v>
      </c>
      <c r="F25" s="5">
        <f t="shared" si="2"/>
        <v>0.62434494358242765</v>
      </c>
      <c r="G25" s="5">
        <f t="shared" si="3"/>
        <v>0.9303710135019716</v>
      </c>
      <c r="H25" s="5">
        <f t="shared" si="4"/>
        <v>0.58515585831301398</v>
      </c>
      <c r="I25" s="5">
        <f t="shared" ca="1" si="5"/>
        <v>0.71</v>
      </c>
      <c r="J25" s="5">
        <f ca="1">AVERAGE(E25:H25)+I25*$B$10</f>
        <v>0.68273460804489139</v>
      </c>
      <c r="K25" s="9">
        <f t="shared" ca="1" si="6"/>
        <v>174.09732505144731</v>
      </c>
    </row>
    <row r="26" spans="3:11" s="2" customFormat="1" ht="15.95" customHeight="1" x14ac:dyDescent="0.25">
      <c r="C26" s="9">
        <v>24</v>
      </c>
      <c r="D26" s="5">
        <f t="shared" si="0"/>
        <v>1.5079644737231006</v>
      </c>
      <c r="E26" s="5">
        <f t="shared" si="1"/>
        <v>0.53139525976465674</v>
      </c>
      <c r="F26" s="5">
        <f t="shared" si="2"/>
        <v>0.56266661678215224</v>
      </c>
      <c r="G26" s="5">
        <f t="shared" si="3"/>
        <v>0.97044038447711278</v>
      </c>
      <c r="H26" s="5">
        <f t="shared" si="4"/>
        <v>0.66886558510040295</v>
      </c>
      <c r="I26" s="5">
        <f t="shared" ca="1" si="5"/>
        <v>0.26</v>
      </c>
      <c r="J26" s="5">
        <f ca="1">AVERAGE(E26:H26)+I26*$B$10</f>
        <v>0.68594196153108122</v>
      </c>
      <c r="K26" s="9">
        <f t="shared" ca="1" si="6"/>
        <v>174.91520019042571</v>
      </c>
    </row>
    <row r="27" spans="3:11" s="2" customFormat="1" ht="15.95" customHeight="1" x14ac:dyDescent="0.25">
      <c r="C27" s="9">
        <v>25</v>
      </c>
      <c r="D27" s="5">
        <f t="shared" si="0"/>
        <v>1.5707963267948966</v>
      </c>
      <c r="E27" s="5">
        <f t="shared" si="1"/>
        <v>0.5</v>
      </c>
      <c r="F27" s="5">
        <f t="shared" si="2"/>
        <v>0.50000000000000011</v>
      </c>
      <c r="G27" s="5">
        <f t="shared" si="3"/>
        <v>0.99384417029756889</v>
      </c>
      <c r="H27" s="5">
        <f t="shared" si="4"/>
        <v>0.7</v>
      </c>
      <c r="I27" s="5">
        <f t="shared" ca="1" si="5"/>
        <v>0.96</v>
      </c>
      <c r="J27" s="5">
        <f ca="1">AVERAGE(E27:H27)+I27*$B$10</f>
        <v>0.68306104257439226</v>
      </c>
      <c r="K27" s="9">
        <f t="shared" ca="1" si="6"/>
        <v>174.18056585647003</v>
      </c>
    </row>
    <row r="28" spans="3:11" s="2" customFormat="1" ht="15.95" customHeight="1" x14ac:dyDescent="0.25">
      <c r="C28" s="9">
        <v>26</v>
      </c>
      <c r="D28" s="5">
        <f t="shared" si="0"/>
        <v>1.6336281798666925</v>
      </c>
      <c r="E28" s="5">
        <f t="shared" si="1"/>
        <v>0.46860474023534332</v>
      </c>
      <c r="F28" s="5">
        <f t="shared" si="2"/>
        <v>0.43733338321784787</v>
      </c>
      <c r="G28" s="5">
        <f t="shared" si="3"/>
        <v>0.9997532801828658</v>
      </c>
      <c r="H28" s="5">
        <f t="shared" si="4"/>
        <v>0.66886558510040306</v>
      </c>
      <c r="I28" s="5">
        <f t="shared" ca="1" si="5"/>
        <v>0.61</v>
      </c>
      <c r="J28" s="5">
        <f ca="1">AVERAGE(E28:H28)+I28*$B$10</f>
        <v>0.64973924718411502</v>
      </c>
      <c r="K28" s="9">
        <f t="shared" ca="1" si="6"/>
        <v>165.68350803194934</v>
      </c>
    </row>
    <row r="29" spans="3:11" s="2" customFormat="1" ht="15.95" customHeight="1" x14ac:dyDescent="0.25">
      <c r="C29" s="9">
        <v>27</v>
      </c>
      <c r="D29" s="5">
        <f t="shared" si="0"/>
        <v>1.6964600329384882</v>
      </c>
      <c r="E29" s="5">
        <f t="shared" si="1"/>
        <v>0.43733338321784793</v>
      </c>
      <c r="F29" s="5">
        <f t="shared" si="2"/>
        <v>0.37565505641757269</v>
      </c>
      <c r="G29" s="5">
        <f t="shared" si="3"/>
        <v>0.98795838096937372</v>
      </c>
      <c r="H29" s="5">
        <f t="shared" si="4"/>
        <v>0.58515585831301486</v>
      </c>
      <c r="I29" s="5">
        <f t="shared" ca="1" si="5"/>
        <v>0.63</v>
      </c>
      <c r="J29" s="5">
        <f ca="1">AVERAGE(E29:H29)+I29*$B$10</f>
        <v>0.60282566972945228</v>
      </c>
      <c r="K29" s="9">
        <f t="shared" ca="1" si="6"/>
        <v>153.72054578101034</v>
      </c>
    </row>
    <row r="30" spans="3:11" s="2" customFormat="1" ht="15.95" customHeight="1" x14ac:dyDescent="0.25">
      <c r="C30" s="9">
        <v>28</v>
      </c>
      <c r="D30" s="5">
        <f t="shared" si="0"/>
        <v>1.7592918860102842</v>
      </c>
      <c r="E30" s="5">
        <f t="shared" si="1"/>
        <v>0.4063093427071377</v>
      </c>
      <c r="F30" s="5">
        <f t="shared" si="2"/>
        <v>0.31593772365766104</v>
      </c>
      <c r="G30" s="5">
        <f t="shared" si="3"/>
        <v>0.95887731284199074</v>
      </c>
      <c r="H30" s="5">
        <f t="shared" si="4"/>
        <v>0.47493335328713904</v>
      </c>
      <c r="I30" s="5">
        <f t="shared" ca="1" si="5"/>
        <v>0.74</v>
      </c>
      <c r="J30" s="5">
        <f ca="1">AVERAGE(E30:H30)+I30*$B$10</f>
        <v>0.54641443312348215</v>
      </c>
      <c r="K30" s="9">
        <f t="shared" ca="1" si="6"/>
        <v>139.33568044648794</v>
      </c>
    </row>
    <row r="31" spans="3:11" s="2" customFormat="1" ht="15.95" customHeight="1" x14ac:dyDescent="0.25">
      <c r="C31" s="9">
        <v>29</v>
      </c>
      <c r="D31" s="5">
        <f t="shared" si="0"/>
        <v>1.8221237390820801</v>
      </c>
      <c r="E31" s="5">
        <f t="shared" si="1"/>
        <v>0.37565505641757257</v>
      </c>
      <c r="F31" s="5">
        <f t="shared" si="2"/>
        <v>0.25912316294914228</v>
      </c>
      <c r="G31" s="5">
        <f t="shared" si="3"/>
        <v>0.91354028713728064</v>
      </c>
      <c r="H31" s="5">
        <f t="shared" si="4"/>
        <v>0.37251520205026223</v>
      </c>
      <c r="I31" s="5">
        <f t="shared" ca="1" si="5"/>
        <v>0.28999999999999998</v>
      </c>
      <c r="J31" s="5">
        <f ca="1">AVERAGE(E31:H31)+I31*$B$10</f>
        <v>0.48310842713856444</v>
      </c>
      <c r="K31" s="9">
        <f t="shared" ca="1" si="6"/>
        <v>123.19264892033394</v>
      </c>
    </row>
    <row r="32" spans="3:11" s="2" customFormat="1" ht="15.95" customHeight="1" x14ac:dyDescent="0.25">
      <c r="C32" s="9">
        <v>30</v>
      </c>
      <c r="D32" s="5">
        <f t="shared" si="0"/>
        <v>1.8849555921538756</v>
      </c>
      <c r="E32" s="5">
        <f t="shared" si="1"/>
        <v>0.34549150281252644</v>
      </c>
      <c r="F32" s="5">
        <f t="shared" si="2"/>
        <v>0.20610737385376365</v>
      </c>
      <c r="G32" s="5">
        <f t="shared" si="3"/>
        <v>0.85355339059327384</v>
      </c>
      <c r="H32" s="5">
        <f t="shared" si="4"/>
        <v>0.30978869674096954</v>
      </c>
      <c r="I32" s="5">
        <f t="shared" ca="1" si="5"/>
        <v>0.49</v>
      </c>
      <c r="J32" s="5">
        <f ca="1">AVERAGE(E32:H32)+I32*$B$10</f>
        <v>0.4336352410001334</v>
      </c>
      <c r="K32" s="9">
        <f t="shared" ca="1" si="6"/>
        <v>110.57698645503402</v>
      </c>
    </row>
    <row r="33" spans="3:11" s="2" customFormat="1" ht="15.95" customHeight="1" x14ac:dyDescent="0.25">
      <c r="C33" s="9">
        <v>31</v>
      </c>
      <c r="D33" s="5">
        <f t="shared" si="0"/>
        <v>1.9477874452256716</v>
      </c>
      <c r="E33" s="5">
        <f t="shared" si="1"/>
        <v>0.31593772365766115</v>
      </c>
      <c r="F33" s="5">
        <f t="shared" si="2"/>
        <v>0.1577264470356558</v>
      </c>
      <c r="G33" s="5">
        <f t="shared" si="3"/>
        <v>0.78104168892606585</v>
      </c>
      <c r="H33" s="5">
        <f t="shared" si="4"/>
        <v>0.30628336777427378</v>
      </c>
      <c r="I33" s="5">
        <f t="shared" ca="1" si="5"/>
        <v>0</v>
      </c>
      <c r="J33" s="5">
        <f ca="1">AVERAGE(E33:H33)+I33*$B$10</f>
        <v>0.39024730684841413</v>
      </c>
      <c r="K33" s="9">
        <f t="shared" ca="1" si="6"/>
        <v>99.51306324634561</v>
      </c>
    </row>
    <row r="34" spans="3:11" s="2" customFormat="1" ht="15.95" customHeight="1" x14ac:dyDescent="0.25">
      <c r="C34" s="9">
        <v>32</v>
      </c>
      <c r="D34" s="5">
        <f t="shared" si="0"/>
        <v>2.0106192982974678</v>
      </c>
      <c r="E34" s="5">
        <f t="shared" si="1"/>
        <v>0.28711035421746367</v>
      </c>
      <c r="F34" s="5">
        <f t="shared" si="2"/>
        <v>0.11474337861210532</v>
      </c>
      <c r="G34" s="5">
        <f t="shared" si="3"/>
        <v>0.69857394531739025</v>
      </c>
      <c r="H34" s="5">
        <f t="shared" si="4"/>
        <v>0.36309057881426227</v>
      </c>
      <c r="I34" s="5">
        <f t="shared" ca="1" si="5"/>
        <v>0.74</v>
      </c>
      <c r="J34" s="5">
        <f ca="1">AVERAGE(E34:H34)+I34*$B$10</f>
        <v>0.37327956424030539</v>
      </c>
      <c r="K34" s="9">
        <f t="shared" ca="1" si="6"/>
        <v>95.186288881277875</v>
      </c>
    </row>
    <row r="35" spans="3:11" s="2" customFormat="1" ht="15.95" customHeight="1" x14ac:dyDescent="0.25">
      <c r="C35" s="9">
        <v>33</v>
      </c>
      <c r="D35" s="5">
        <f t="shared" si="0"/>
        <v>2.0734511513692637</v>
      </c>
      <c r="E35" s="5">
        <f t="shared" si="1"/>
        <v>0.25912316294914228</v>
      </c>
      <c r="F35" s="5">
        <f t="shared" si="2"/>
        <v>7.7836037248992351E-2</v>
      </c>
      <c r="G35" s="5">
        <f t="shared" si="3"/>
        <v>0.60907162069827081</v>
      </c>
      <c r="H35" s="5">
        <f t="shared" si="4"/>
        <v>0.46252373708285516</v>
      </c>
      <c r="I35" s="5">
        <f t="shared" ca="1" si="5"/>
        <v>0.49</v>
      </c>
      <c r="J35" s="5">
        <f ca="1">AVERAGE(E35:H35)+I35*$B$10</f>
        <v>0.35703863949481518</v>
      </c>
      <c r="K35" s="9">
        <f t="shared" ca="1" si="6"/>
        <v>91.044853071177869</v>
      </c>
    </row>
    <row r="36" spans="3:11" s="2" customFormat="1" ht="15.95" customHeight="1" x14ac:dyDescent="0.25">
      <c r="C36" s="9">
        <v>34</v>
      </c>
      <c r="D36" s="5">
        <f t="shared" si="0"/>
        <v>2.1362830044410597</v>
      </c>
      <c r="E36" s="5">
        <f t="shared" si="1"/>
        <v>0.23208660251050156</v>
      </c>
      <c r="F36" s="5">
        <f t="shared" si="2"/>
        <v>4.7586473766990101E-2</v>
      </c>
      <c r="G36" s="5">
        <f t="shared" si="3"/>
        <v>0.51570537953906381</v>
      </c>
      <c r="H36" s="5">
        <f t="shared" si="4"/>
        <v>0.57362491053693643</v>
      </c>
      <c r="I36" s="5">
        <f t="shared" ca="1" si="5"/>
        <v>0.92</v>
      </c>
      <c r="J36" s="5">
        <f ca="1">AVERAGE(E36:H36)+I36*$B$10</f>
        <v>0.35145084158837298</v>
      </c>
      <c r="K36" s="9">
        <f t="shared" ca="1" si="6"/>
        <v>89.619964605035108</v>
      </c>
    </row>
    <row r="37" spans="3:11" s="2" customFormat="1" ht="15.95" customHeight="1" x14ac:dyDescent="0.25">
      <c r="C37" s="9">
        <v>35</v>
      </c>
      <c r="D37" s="5">
        <f t="shared" si="0"/>
        <v>2.1991148575128552</v>
      </c>
      <c r="E37" s="5">
        <f t="shared" si="1"/>
        <v>0.20610737385376349</v>
      </c>
      <c r="F37" s="5">
        <f t="shared" si="2"/>
        <v>2.4471741852423234E-2</v>
      </c>
      <c r="G37" s="5">
        <f t="shared" si="3"/>
        <v>0.42178276747988519</v>
      </c>
      <c r="H37" s="5">
        <f t="shared" si="4"/>
        <v>0.66180339887498918</v>
      </c>
      <c r="I37" s="5">
        <f t="shared" ca="1" si="5"/>
        <v>0.52</v>
      </c>
      <c r="J37" s="5">
        <f ca="1">AVERAGE(E37:H37)+I37*$B$10</f>
        <v>0.33374132051526528</v>
      </c>
      <c r="K37" s="9">
        <f t="shared" ca="1" si="6"/>
        <v>85.104036731392654</v>
      </c>
    </row>
    <row r="38" spans="3:11" s="2" customFormat="1" ht="15.95" customHeight="1" x14ac:dyDescent="0.25">
      <c r="C38" s="9">
        <v>36</v>
      </c>
      <c r="D38" s="5">
        <f t="shared" si="0"/>
        <v>2.2619467105846511</v>
      </c>
      <c r="E38" s="5">
        <f t="shared" si="1"/>
        <v>0.18128800512565513</v>
      </c>
      <c r="F38" s="5">
        <f t="shared" si="2"/>
        <v>8.8563746356556394E-3</v>
      </c>
      <c r="G38" s="5">
        <f t="shared" si="3"/>
        <v>0.33063103987735454</v>
      </c>
      <c r="H38" s="5">
        <f t="shared" si="4"/>
        <v>0.69960534568565436</v>
      </c>
      <c r="I38" s="5">
        <f t="shared" ca="1" si="5"/>
        <v>0.86</v>
      </c>
      <c r="J38" s="5">
        <f ca="1">AVERAGE(E38:H38)+I38*$B$10</f>
        <v>0.31369519133107993</v>
      </c>
      <c r="K38" s="9">
        <f t="shared" ca="1" si="6"/>
        <v>79.992273789425383</v>
      </c>
    </row>
    <row r="39" spans="3:11" s="2" customFormat="1" ht="15.95" customHeight="1" x14ac:dyDescent="0.25">
      <c r="C39" s="9">
        <v>37</v>
      </c>
      <c r="D39" s="5">
        <f t="shared" si="0"/>
        <v>2.3247785636564471</v>
      </c>
      <c r="E39" s="5">
        <f t="shared" si="1"/>
        <v>0.15772644703565564</v>
      </c>
      <c r="F39" s="5">
        <f t="shared" si="2"/>
        <v>9.8663578586422052E-4</v>
      </c>
      <c r="G39" s="5">
        <f t="shared" si="3"/>
        <v>0.24547929212481429</v>
      </c>
      <c r="H39" s="5">
        <f t="shared" si="4"/>
        <v>0.67526133600877258</v>
      </c>
      <c r="I39" s="5">
        <f t="shared" ca="1" si="5"/>
        <v>0.23</v>
      </c>
      <c r="J39" s="5">
        <f ca="1">AVERAGE(E39:H39)+I39*$B$10</f>
        <v>0.27216342773877672</v>
      </c>
      <c r="K39" s="9">
        <f t="shared" ca="1" si="6"/>
        <v>69.401674073388065</v>
      </c>
    </row>
    <row r="40" spans="3:11" s="2" customFormat="1" ht="15.95" customHeight="1" x14ac:dyDescent="0.25">
      <c r="C40" s="9">
        <v>38</v>
      </c>
      <c r="D40" s="5">
        <f t="shared" si="0"/>
        <v>2.3876104167282426</v>
      </c>
      <c r="E40" s="5">
        <f t="shared" si="1"/>
        <v>0.13551568628929433</v>
      </c>
      <c r="F40" s="5">
        <f t="shared" si="2"/>
        <v>9.8663578586422052E-4</v>
      </c>
      <c r="G40" s="5">
        <f t="shared" si="3"/>
        <v>0.16934406733817436</v>
      </c>
      <c r="H40" s="5">
        <f t="shared" si="4"/>
        <v>0.5963507348203434</v>
      </c>
      <c r="I40" s="5">
        <f t="shared" ca="1" si="5"/>
        <v>0.71</v>
      </c>
      <c r="J40" s="5">
        <f ca="1">AVERAGE(E40:H40)+I40*$B$10</f>
        <v>0.23264928105841909</v>
      </c>
      <c r="K40" s="9">
        <f t="shared" ca="1" si="6"/>
        <v>59.325566669896865</v>
      </c>
    </row>
    <row r="41" spans="3:11" s="2" customFormat="1" ht="15.95" customHeight="1" x14ac:dyDescent="0.25">
      <c r="C41" s="9">
        <v>39</v>
      </c>
      <c r="D41" s="5">
        <f t="shared" si="0"/>
        <v>2.4504422698000385</v>
      </c>
      <c r="E41" s="5">
        <f t="shared" si="1"/>
        <v>0.11474337861210543</v>
      </c>
      <c r="F41" s="5">
        <f t="shared" si="2"/>
        <v>8.8563746356556394E-3</v>
      </c>
      <c r="G41" s="5">
        <f t="shared" si="3"/>
        <v>0.10492249381215485</v>
      </c>
      <c r="H41" s="5">
        <f t="shared" si="4"/>
        <v>0.48744189609413757</v>
      </c>
      <c r="I41" s="5">
        <f t="shared" ca="1" si="5"/>
        <v>0</v>
      </c>
      <c r="J41" s="5">
        <f ca="1">AVERAGE(E41:H41)+I41*$B$10</f>
        <v>0.17899103578851339</v>
      </c>
      <c r="K41" s="9">
        <f t="shared" ca="1" si="6"/>
        <v>45.642714126070913</v>
      </c>
    </row>
    <row r="42" spans="3:11" s="2" customFormat="1" ht="15.95" customHeight="1" x14ac:dyDescent="0.25">
      <c r="C42" s="9">
        <v>40</v>
      </c>
      <c r="D42" s="5">
        <f t="shared" si="0"/>
        <v>2.5132741228718345</v>
      </c>
      <c r="E42" s="5">
        <f t="shared" si="1"/>
        <v>9.549150281252633E-2</v>
      </c>
      <c r="F42" s="5">
        <f t="shared" si="2"/>
        <v>2.4471741852423179E-2</v>
      </c>
      <c r="G42" s="5">
        <f t="shared" si="3"/>
        <v>5.449673790581594E-2</v>
      </c>
      <c r="H42" s="5">
        <f t="shared" si="4"/>
        <v>0.38244294954150548</v>
      </c>
      <c r="I42" s="5">
        <f t="shared" ca="1" si="5"/>
        <v>0.23</v>
      </c>
      <c r="J42" s="5">
        <f ca="1">AVERAGE(E42:H42)+I42*$B$10</f>
        <v>0.14152573302806773</v>
      </c>
      <c r="K42" s="9">
        <f t="shared" ca="1" si="6"/>
        <v>36.089061922157271</v>
      </c>
    </row>
    <row r="43" spans="3:11" s="2" customFormat="1" ht="15.95" customHeight="1" x14ac:dyDescent="0.25">
      <c r="C43" s="9">
        <v>41</v>
      </c>
      <c r="D43" s="5">
        <f t="shared" si="0"/>
        <v>2.57610597594363</v>
      </c>
      <c r="E43" s="5">
        <f t="shared" si="1"/>
        <v>7.7836037248992573E-2</v>
      </c>
      <c r="F43" s="5">
        <f t="shared" si="2"/>
        <v>4.7586473766990045E-2</v>
      </c>
      <c r="G43" s="5">
        <f t="shared" si="3"/>
        <v>1.9853157161528523E-2</v>
      </c>
      <c r="H43" s="5">
        <f t="shared" si="4"/>
        <v>0.31404470282234997</v>
      </c>
      <c r="I43" s="5">
        <f t="shared" ca="1" si="5"/>
        <v>1</v>
      </c>
      <c r="J43" s="5">
        <f ca="1">AVERAGE(E43:H43)+I43*$B$10</f>
        <v>0.12483009274996527</v>
      </c>
      <c r="K43" s="9">
        <f t="shared" ca="1" si="6"/>
        <v>31.831673651241143</v>
      </c>
    </row>
    <row r="44" spans="3:11" s="2" customFormat="1" ht="15.95" customHeight="1" x14ac:dyDescent="0.25">
      <c r="C44" s="9">
        <v>42</v>
      </c>
      <c r="D44" s="5">
        <f t="shared" si="0"/>
        <v>2.6389378290154264</v>
      </c>
      <c r="E44" s="5">
        <f t="shared" si="1"/>
        <v>6.1846659978068208E-2</v>
      </c>
      <c r="F44" s="5">
        <f t="shared" si="2"/>
        <v>7.7836037248992518E-2</v>
      </c>
      <c r="G44" s="5">
        <f t="shared" si="3"/>
        <v>2.2190176984600019E-3</v>
      </c>
      <c r="H44" s="5">
        <f t="shared" si="4"/>
        <v>0.30354254985426221</v>
      </c>
      <c r="I44" s="5">
        <f t="shared" ca="1" si="5"/>
        <v>0.95</v>
      </c>
      <c r="J44" s="5">
        <f ca="1">AVERAGE(E44:H44)+I44*$B$10</f>
        <v>0.12086106619494573</v>
      </c>
      <c r="K44" s="9">
        <f t="shared" ca="1" si="6"/>
        <v>30.819571879711162</v>
      </c>
    </row>
    <row r="45" spans="3:11" s="2" customFormat="1" ht="15.95" customHeight="1" x14ac:dyDescent="0.25">
      <c r="C45" s="9">
        <v>43</v>
      </c>
      <c r="D45" s="5">
        <f t="shared" si="0"/>
        <v>2.7017696820872219</v>
      </c>
      <c r="E45" s="5">
        <f t="shared" si="1"/>
        <v>4.7586473766990323E-2</v>
      </c>
      <c r="F45" s="5">
        <f t="shared" si="2"/>
        <v>0.11474337861210521</v>
      </c>
      <c r="G45" s="5">
        <f t="shared" si="3"/>
        <v>2.2190176984599463E-3</v>
      </c>
      <c r="H45" s="5">
        <f t="shared" si="4"/>
        <v>0.35420627451571718</v>
      </c>
      <c r="I45" s="5">
        <f t="shared" ca="1" si="5"/>
        <v>0.66</v>
      </c>
      <c r="J45" s="5">
        <f ca="1">AVERAGE(E45:H45)+I45*$B$10</f>
        <v>0.13628878614831816</v>
      </c>
      <c r="K45" s="9">
        <f t="shared" ca="1" si="6"/>
        <v>34.753640467821128</v>
      </c>
    </row>
    <row r="46" spans="3:11" s="2" customFormat="1" ht="15.95" customHeight="1" x14ac:dyDescent="0.25">
      <c r="C46" s="9">
        <v>44</v>
      </c>
      <c r="D46" s="5">
        <f t="shared" si="0"/>
        <v>2.7646015351590179</v>
      </c>
      <c r="E46" s="5">
        <f t="shared" si="1"/>
        <v>3.5111757055874326E-2</v>
      </c>
      <c r="F46" s="5">
        <f t="shared" si="2"/>
        <v>0.15772644703565553</v>
      </c>
      <c r="G46" s="5">
        <f t="shared" si="3"/>
        <v>1.9853157161528412E-2</v>
      </c>
      <c r="H46" s="5">
        <f t="shared" si="4"/>
        <v>0.45026202256702841</v>
      </c>
      <c r="I46" s="5">
        <f t="shared" ca="1" si="5"/>
        <v>0.46</v>
      </c>
      <c r="J46" s="5">
        <f ca="1">AVERAGE(E46:H46)+I46*$B$10</f>
        <v>0.17033834595502167</v>
      </c>
      <c r="K46" s="9">
        <f t="shared" ca="1" si="6"/>
        <v>43.436278218530525</v>
      </c>
    </row>
    <row r="47" spans="3:11" s="2" customFormat="1" ht="15.95" customHeight="1" x14ac:dyDescent="0.25">
      <c r="C47" s="9">
        <v>45</v>
      </c>
      <c r="D47" s="5">
        <f t="shared" si="0"/>
        <v>2.8274333882308138</v>
      </c>
      <c r="E47" s="5">
        <f t="shared" si="1"/>
        <v>2.4471741852423234E-2</v>
      </c>
      <c r="F47" s="5">
        <f t="shared" si="2"/>
        <v>0.20610737385376332</v>
      </c>
      <c r="G47" s="5">
        <f t="shared" si="3"/>
        <v>5.4496737905815773E-2</v>
      </c>
      <c r="H47" s="5">
        <f t="shared" si="4"/>
        <v>0.56180339887498965</v>
      </c>
      <c r="I47" s="5">
        <f t="shared" ca="1" si="5"/>
        <v>0.69</v>
      </c>
      <c r="J47" s="5">
        <f ca="1">AVERAGE(E47:H47)+I47*$B$10</f>
        <v>0.21861981312174797</v>
      </c>
      <c r="K47" s="9">
        <f t="shared" ca="1" si="6"/>
        <v>55.748052346045732</v>
      </c>
    </row>
    <row r="48" spans="3:11" s="2" customFormat="1" ht="15.95" customHeight="1" x14ac:dyDescent="0.25">
      <c r="C48" s="9">
        <v>46</v>
      </c>
      <c r="D48" s="5">
        <f t="shared" si="0"/>
        <v>2.8902652413026093</v>
      </c>
      <c r="E48" s="5">
        <f t="shared" si="1"/>
        <v>1.5708419435684517E-2</v>
      </c>
      <c r="F48" s="5">
        <f t="shared" si="2"/>
        <v>0.25912316294914195</v>
      </c>
      <c r="G48" s="5">
        <f t="shared" si="3"/>
        <v>0.10492249381215407</v>
      </c>
      <c r="H48" s="5">
        <f t="shared" si="4"/>
        <v>0.6541026485551571</v>
      </c>
      <c r="I48" s="5">
        <f t="shared" ca="1" si="5"/>
        <v>0.44</v>
      </c>
      <c r="J48" s="5">
        <f ca="1">AVERAGE(E48:H48)+I48*$B$10</f>
        <v>0.2628641811880344</v>
      </c>
      <c r="K48" s="9">
        <f t="shared" ca="1" si="6"/>
        <v>67.03036620294877</v>
      </c>
    </row>
    <row r="49" spans="3:11" s="2" customFormat="1" ht="15.95" customHeight="1" x14ac:dyDescent="0.25">
      <c r="C49" s="9">
        <v>47</v>
      </c>
      <c r="D49" s="5">
        <f t="shared" si="0"/>
        <v>2.9530970943744057</v>
      </c>
      <c r="E49" s="5">
        <f t="shared" si="1"/>
        <v>8.8563746356556394E-3</v>
      </c>
      <c r="F49" s="5">
        <f t="shared" si="2"/>
        <v>0.31593772365766104</v>
      </c>
      <c r="G49" s="5">
        <f t="shared" si="3"/>
        <v>0.16934406733817409</v>
      </c>
      <c r="H49" s="5">
        <f t="shared" si="4"/>
        <v>0.69842294026289564</v>
      </c>
      <c r="I49" s="5">
        <f t="shared" ca="1" si="5"/>
        <v>0.09</v>
      </c>
      <c r="J49" s="5">
        <f ca="1">AVERAGE(E49:H49)+I49*$B$10</f>
        <v>0.2990402764735966</v>
      </c>
      <c r="K49" s="9">
        <f t="shared" ca="1" si="6"/>
        <v>76.255270500767139</v>
      </c>
    </row>
    <row r="50" spans="3:11" s="2" customFormat="1" ht="15.95" customHeight="1" x14ac:dyDescent="0.25">
      <c r="C50" s="9">
        <v>48</v>
      </c>
      <c r="D50" s="5">
        <f t="shared" si="0"/>
        <v>3.0159289474462012</v>
      </c>
      <c r="E50" s="5">
        <f t="shared" si="1"/>
        <v>3.9426493427611176E-3</v>
      </c>
      <c r="F50" s="5">
        <f t="shared" si="2"/>
        <v>0.37565505641757235</v>
      </c>
      <c r="G50" s="5">
        <f t="shared" si="3"/>
        <v>0.24547929212481395</v>
      </c>
      <c r="H50" s="5">
        <f t="shared" si="4"/>
        <v>0.68096541049320403</v>
      </c>
      <c r="I50" s="5">
        <f t="shared" ca="1" si="5"/>
        <v>0.48</v>
      </c>
      <c r="J50" s="5">
        <f ca="1">AVERAGE(E50:H50)+I50*$B$10</f>
        <v>0.33131060209458785</v>
      </c>
      <c r="K50" s="9">
        <f t="shared" ca="1" si="6"/>
        <v>84.484203534119899</v>
      </c>
    </row>
    <row r="51" spans="3:11" s="2" customFormat="1" ht="15.95" customHeight="1" x14ac:dyDescent="0.25">
      <c r="C51" s="9">
        <v>49</v>
      </c>
      <c r="D51" s="5">
        <f t="shared" si="0"/>
        <v>3.0787608005179972</v>
      </c>
      <c r="E51" s="5">
        <f t="shared" si="1"/>
        <v>9.8663578586422052E-4</v>
      </c>
      <c r="F51" s="5">
        <f t="shared" si="2"/>
        <v>0.43733338321784765</v>
      </c>
      <c r="G51" s="5">
        <f t="shared" si="3"/>
        <v>0.3306310398773542</v>
      </c>
      <c r="H51" s="5">
        <f t="shared" si="4"/>
        <v>0.6071653589957996</v>
      </c>
      <c r="I51" s="5">
        <f t="shared" ca="1" si="5"/>
        <v>0.56000000000000005</v>
      </c>
      <c r="J51" s="5">
        <f ca="1">AVERAGE(E51:H51)+I51*$B$10</f>
        <v>0.34962910446921641</v>
      </c>
      <c r="K51" s="9">
        <f t="shared" ca="1" si="6"/>
        <v>89.155421639650186</v>
      </c>
    </row>
    <row r="52" spans="3:11" s="2" customFormat="1" ht="15.95" customHeight="1" x14ac:dyDescent="0.25">
      <c r="C52" s="9">
        <v>50</v>
      </c>
      <c r="D52" s="5">
        <f t="shared" si="0"/>
        <v>3.1415926535897931</v>
      </c>
      <c r="E52" s="5">
        <f t="shared" si="1"/>
        <v>0</v>
      </c>
      <c r="F52" s="5">
        <f t="shared" si="2"/>
        <v>0.49999999999999989</v>
      </c>
      <c r="G52" s="5">
        <f t="shared" si="3"/>
        <v>0.4217827674798848</v>
      </c>
      <c r="H52" s="5">
        <f t="shared" si="4"/>
        <v>0.50000000000000022</v>
      </c>
      <c r="I52" s="5">
        <f t="shared" ca="1" si="5"/>
        <v>1</v>
      </c>
      <c r="J52" s="5">
        <f ca="1">AVERAGE(E52:H52)+I52*$B$10</f>
        <v>0.36544569186997122</v>
      </c>
      <c r="K52" s="9">
        <f t="shared" ca="1" si="6"/>
        <v>93.188651426842668</v>
      </c>
    </row>
    <row r="53" spans="3:11" s="2" customFormat="1" ht="15.95" customHeight="1" x14ac:dyDescent="0.25">
      <c r="C53" s="9">
        <v>51</v>
      </c>
      <c r="D53" s="5">
        <f t="shared" si="0"/>
        <v>3.2044245066615891</v>
      </c>
      <c r="E53" s="5">
        <f t="shared" si="1"/>
        <v>9.8663578586422052E-4</v>
      </c>
      <c r="F53" s="5">
        <f t="shared" si="2"/>
        <v>0.56266661678215213</v>
      </c>
      <c r="G53" s="5">
        <f t="shared" si="3"/>
        <v>0.51570537953906381</v>
      </c>
      <c r="H53" s="5">
        <f t="shared" si="4"/>
        <v>0.39283464100420079</v>
      </c>
      <c r="I53" s="5">
        <f t="shared" ca="1" si="5"/>
        <v>0.32</v>
      </c>
      <c r="J53" s="5">
        <f ca="1">AVERAGE(E53:H53)+I53*$B$10</f>
        <v>0.37124831827782018</v>
      </c>
      <c r="K53" s="9">
        <f t="shared" ca="1" si="6"/>
        <v>94.668321160844144</v>
      </c>
    </row>
    <row r="54" spans="3:11" s="2" customFormat="1" ht="15.95" customHeight="1" x14ac:dyDescent="0.25">
      <c r="C54" s="9">
        <v>52</v>
      </c>
      <c r="D54" s="5">
        <f t="shared" si="0"/>
        <v>3.267256359733385</v>
      </c>
      <c r="E54" s="5">
        <f t="shared" si="1"/>
        <v>3.942649342761062E-3</v>
      </c>
      <c r="F54" s="5">
        <f t="shared" si="2"/>
        <v>0.62434494358242743</v>
      </c>
      <c r="G54" s="5">
        <f t="shared" si="3"/>
        <v>0.60907162069827137</v>
      </c>
      <c r="H54" s="5">
        <f t="shared" si="4"/>
        <v>0.31903458950679608</v>
      </c>
      <c r="I54" s="5">
        <f t="shared" ca="1" si="5"/>
        <v>0.73</v>
      </c>
      <c r="J54" s="5">
        <f ca="1">AVERAGE(E54:H54)+I54*$B$10</f>
        <v>0.39639845078256397</v>
      </c>
      <c r="K54" s="9">
        <f t="shared" ca="1" si="6"/>
        <v>101.08160494955381</v>
      </c>
    </row>
    <row r="55" spans="3:11" s="2" customFormat="1" ht="15.95" customHeight="1" x14ac:dyDescent="0.25">
      <c r="C55" s="9">
        <v>53</v>
      </c>
      <c r="D55" s="5">
        <f t="shared" si="0"/>
        <v>3.330088212805181</v>
      </c>
      <c r="E55" s="5">
        <f t="shared" si="1"/>
        <v>8.8563746356556949E-3</v>
      </c>
      <c r="F55" s="5">
        <f t="shared" si="2"/>
        <v>0.68406227634233907</v>
      </c>
      <c r="G55" s="5">
        <f t="shared" si="3"/>
        <v>0.6985739453173907</v>
      </c>
      <c r="H55" s="5">
        <f t="shared" si="4"/>
        <v>0.30157705973710441</v>
      </c>
      <c r="I55" s="5">
        <f t="shared" ca="1" si="5"/>
        <v>0.51</v>
      </c>
      <c r="J55" s="5">
        <f ca="1">AVERAGE(E55:H55)+I55*$B$10</f>
        <v>0.42836741400812245</v>
      </c>
      <c r="K55" s="9">
        <f t="shared" ca="1" si="6"/>
        <v>109.23369057207123</v>
      </c>
    </row>
    <row r="56" spans="3:11" s="2" customFormat="1" ht="15.95" customHeight="1" x14ac:dyDescent="0.25">
      <c r="C56" s="9">
        <v>54</v>
      </c>
      <c r="D56" s="5">
        <f t="shared" si="0"/>
        <v>3.3929200658769765</v>
      </c>
      <c r="E56" s="5">
        <f t="shared" si="1"/>
        <v>1.5708419435684406E-2</v>
      </c>
      <c r="F56" s="5">
        <f t="shared" si="2"/>
        <v>0.74087683705085738</v>
      </c>
      <c r="G56" s="5">
        <f t="shared" si="3"/>
        <v>0.78104168892606518</v>
      </c>
      <c r="H56" s="5">
        <f t="shared" si="4"/>
        <v>0.34589735144484168</v>
      </c>
      <c r="I56" s="5">
        <f t="shared" ca="1" si="5"/>
        <v>0.17</v>
      </c>
      <c r="J56" s="5">
        <f ca="1">AVERAGE(E56:H56)+I56*$B$10</f>
        <v>0.47258107421436218</v>
      </c>
      <c r="K56" s="9">
        <f t="shared" ca="1" si="6"/>
        <v>120.50817392466236</v>
      </c>
    </row>
    <row r="57" spans="3:11" s="2" customFormat="1" ht="15.95" customHeight="1" x14ac:dyDescent="0.25">
      <c r="C57" s="9">
        <v>55</v>
      </c>
      <c r="D57" s="5">
        <f t="shared" si="0"/>
        <v>3.4557519189487724</v>
      </c>
      <c r="E57" s="5">
        <f t="shared" si="1"/>
        <v>2.4471741852423179E-2</v>
      </c>
      <c r="F57" s="5">
        <f t="shared" si="2"/>
        <v>0.79389262614623646</v>
      </c>
      <c r="G57" s="5">
        <f t="shared" si="3"/>
        <v>0.85355339059327329</v>
      </c>
      <c r="H57" s="5">
        <f t="shared" si="4"/>
        <v>0.43819660112500991</v>
      </c>
      <c r="I57" s="5">
        <f t="shared" ca="1" si="5"/>
        <v>0.67</v>
      </c>
      <c r="J57" s="5">
        <f ca="1">AVERAGE(E57:H57)+I57*$B$10</f>
        <v>0.53422858992923572</v>
      </c>
      <c r="K57" s="9">
        <f t="shared" ca="1" si="6"/>
        <v>136.22829043195512</v>
      </c>
    </row>
    <row r="58" spans="3:11" s="2" customFormat="1" ht="15.95" customHeight="1" x14ac:dyDescent="0.25">
      <c r="C58" s="9">
        <v>56</v>
      </c>
      <c r="D58" s="5">
        <f t="shared" si="0"/>
        <v>3.5185837720205684</v>
      </c>
      <c r="E58" s="5">
        <f t="shared" si="1"/>
        <v>3.5111757055874271E-2</v>
      </c>
      <c r="F58" s="5">
        <f t="shared" si="2"/>
        <v>0.84227355296434436</v>
      </c>
      <c r="G58" s="5">
        <f t="shared" si="3"/>
        <v>0.91354028713728075</v>
      </c>
      <c r="H58" s="5">
        <f t="shared" si="4"/>
        <v>0.54973797743297115</v>
      </c>
      <c r="I58" s="5">
        <f t="shared" ca="1" si="5"/>
        <v>0.67</v>
      </c>
      <c r="J58" s="5">
        <f ca="1">AVERAGE(E58:H58)+I58*$B$10</f>
        <v>0.59186589364761766</v>
      </c>
      <c r="K58" s="9">
        <f t="shared" ca="1" si="6"/>
        <v>150.9258028801425</v>
      </c>
    </row>
    <row r="59" spans="3:11" s="2" customFormat="1" ht="15.95" customHeight="1" x14ac:dyDescent="0.25">
      <c r="C59" s="9">
        <v>57</v>
      </c>
      <c r="D59" s="5">
        <f t="shared" si="0"/>
        <v>3.5814156250923639</v>
      </c>
      <c r="E59" s="5">
        <f t="shared" si="1"/>
        <v>4.7586473766990156E-2</v>
      </c>
      <c r="F59" s="5">
        <f t="shared" si="2"/>
        <v>0.88525662138789429</v>
      </c>
      <c r="G59" s="5">
        <f t="shared" si="3"/>
        <v>0.95887731284199051</v>
      </c>
      <c r="H59" s="5">
        <f t="shared" si="4"/>
        <v>0.64579372548428204</v>
      </c>
      <c r="I59" s="5">
        <f t="shared" ca="1" si="5"/>
        <v>0.78</v>
      </c>
      <c r="J59" s="5">
        <f ca="1">AVERAGE(E59:H59)+I59*$B$10</f>
        <v>0.6421785333702893</v>
      </c>
      <c r="K59" s="9">
        <f t="shared" ca="1" si="6"/>
        <v>163.75552600942376</v>
      </c>
    </row>
    <row r="60" spans="3:11" s="2" customFormat="1" ht="15.95" customHeight="1" x14ac:dyDescent="0.25">
      <c r="C60" s="9">
        <v>58</v>
      </c>
      <c r="D60" s="5">
        <f t="shared" si="0"/>
        <v>3.6442474781641603</v>
      </c>
      <c r="E60" s="5">
        <f t="shared" si="1"/>
        <v>6.1846659978068264E-2</v>
      </c>
      <c r="F60" s="5">
        <f t="shared" si="2"/>
        <v>0.92216396275100765</v>
      </c>
      <c r="G60" s="5">
        <f t="shared" si="3"/>
        <v>0.98795838096937361</v>
      </c>
      <c r="H60" s="5">
        <f t="shared" si="4"/>
        <v>0.69645745014573768</v>
      </c>
      <c r="I60" s="5">
        <f t="shared" ca="1" si="5"/>
        <v>0.65</v>
      </c>
      <c r="J60" s="5">
        <f ca="1">AVERAGE(E60:H60)+I60*$B$10</f>
        <v>0.67360661346104678</v>
      </c>
      <c r="K60" s="9">
        <f t="shared" ca="1" si="6"/>
        <v>171.76968643256691</v>
      </c>
    </row>
    <row r="61" spans="3:11" s="2" customFormat="1" ht="15.95" customHeight="1" x14ac:dyDescent="0.25">
      <c r="C61" s="9">
        <v>59</v>
      </c>
      <c r="D61" s="5">
        <f t="shared" si="0"/>
        <v>3.7070793312359558</v>
      </c>
      <c r="E61" s="5">
        <f t="shared" si="1"/>
        <v>7.7836037248992407E-2</v>
      </c>
      <c r="F61" s="5">
        <f t="shared" si="2"/>
        <v>0.95241352623300968</v>
      </c>
      <c r="G61" s="5">
        <f t="shared" si="3"/>
        <v>0.99975328018286569</v>
      </c>
      <c r="H61" s="5">
        <f t="shared" si="4"/>
        <v>0.68595529717765036</v>
      </c>
      <c r="I61" s="5">
        <f t="shared" ca="1" si="5"/>
        <v>0.97</v>
      </c>
      <c r="J61" s="5">
        <f ca="1">AVERAGE(E61:H61)+I61*$B$10</f>
        <v>0.68868953521062959</v>
      </c>
      <c r="K61" s="9">
        <f t="shared" ca="1" si="6"/>
        <v>175.61583147871053</v>
      </c>
    </row>
    <row r="62" spans="3:11" s="2" customFormat="1" ht="15.95" customHeight="1" x14ac:dyDescent="0.25">
      <c r="C62" s="9">
        <v>60</v>
      </c>
      <c r="D62" s="5">
        <f t="shared" si="0"/>
        <v>3.7699111843077513</v>
      </c>
      <c r="E62" s="5">
        <f t="shared" si="1"/>
        <v>9.5491502812526108E-2</v>
      </c>
      <c r="F62" s="5">
        <f t="shared" si="2"/>
        <v>0.9755282581475766</v>
      </c>
      <c r="G62" s="5">
        <f t="shared" si="3"/>
        <v>0.99384417029756911</v>
      </c>
      <c r="H62" s="5">
        <f t="shared" si="4"/>
        <v>0.61755705045849596</v>
      </c>
      <c r="I62" s="5">
        <f t="shared" ca="1" si="5"/>
        <v>0.99</v>
      </c>
      <c r="J62" s="5">
        <f ca="1">AVERAGE(E62:H62)+I62*$B$10</f>
        <v>0.68050524542904189</v>
      </c>
      <c r="K62" s="9">
        <f t="shared" ca="1" si="6"/>
        <v>173.52883758440569</v>
      </c>
    </row>
    <row r="63" spans="3:11" s="2" customFormat="1" ht="15.95" customHeight="1" x14ac:dyDescent="0.25">
      <c r="C63" s="9">
        <v>61</v>
      </c>
      <c r="D63" s="5">
        <f t="shared" si="0"/>
        <v>3.8327430373795477</v>
      </c>
      <c r="E63" s="5">
        <f t="shared" si="1"/>
        <v>0.11474337861210537</v>
      </c>
      <c r="F63" s="5">
        <f t="shared" si="2"/>
        <v>0.99114362536434431</v>
      </c>
      <c r="G63" s="5">
        <f t="shared" si="3"/>
        <v>0.97044038447711256</v>
      </c>
      <c r="H63" s="5">
        <f t="shared" si="4"/>
        <v>0.51255810390586287</v>
      </c>
      <c r="I63" s="5">
        <f t="shared" ca="1" si="5"/>
        <v>0.76</v>
      </c>
      <c r="J63" s="5">
        <f ca="1">AVERAGE(E63:H63)+I63*$B$10</f>
        <v>0.65482137308985633</v>
      </c>
      <c r="K63" s="9">
        <f t="shared" ca="1" si="6"/>
        <v>166.97945013791337</v>
      </c>
    </row>
    <row r="64" spans="3:11" s="2" customFormat="1" ht="15.95" customHeight="1" x14ac:dyDescent="0.25">
      <c r="C64" s="9">
        <v>62</v>
      </c>
      <c r="D64" s="5">
        <f t="shared" si="0"/>
        <v>3.8955748904513432</v>
      </c>
      <c r="E64" s="5">
        <f t="shared" si="1"/>
        <v>0.13551568628929411</v>
      </c>
      <c r="F64" s="5">
        <f t="shared" si="2"/>
        <v>0.99901336421413578</v>
      </c>
      <c r="G64" s="5">
        <f t="shared" si="3"/>
        <v>0.93037101350197182</v>
      </c>
      <c r="H64" s="5">
        <f t="shared" si="4"/>
        <v>0.40364926517965705</v>
      </c>
      <c r="I64" s="5">
        <f t="shared" ca="1" si="5"/>
        <v>0.52</v>
      </c>
      <c r="J64" s="5">
        <f ca="1">AVERAGE(E64:H64)+I64*$B$10</f>
        <v>0.62233733229626464</v>
      </c>
      <c r="K64" s="9">
        <f t="shared" ca="1" si="6"/>
        <v>158.69601973554748</v>
      </c>
    </row>
    <row r="65" spans="3:11" s="2" customFormat="1" ht="15.95" customHeight="1" x14ac:dyDescent="0.25">
      <c r="C65" s="9">
        <v>63</v>
      </c>
      <c r="D65" s="5">
        <f t="shared" si="0"/>
        <v>3.9584067435231396</v>
      </c>
      <c r="E65" s="5">
        <f t="shared" si="1"/>
        <v>0.15772644703565569</v>
      </c>
      <c r="F65" s="5">
        <f t="shared" si="2"/>
        <v>0.99901336421413578</v>
      </c>
      <c r="G65" s="5">
        <f t="shared" si="3"/>
        <v>0.87505553481523013</v>
      </c>
      <c r="H65" s="5">
        <f t="shared" si="4"/>
        <v>0.32473866399122731</v>
      </c>
      <c r="I65" s="5">
        <f t="shared" ca="1" si="5"/>
        <v>0.2</v>
      </c>
      <c r="J65" s="5">
        <f ca="1">AVERAGE(E65:H65)+I65*$B$10</f>
        <v>0.59113350251406227</v>
      </c>
      <c r="K65" s="9">
        <f t="shared" ca="1" si="6"/>
        <v>150.73904314108589</v>
      </c>
    </row>
    <row r="66" spans="3:11" s="2" customFormat="1" ht="15.95" customHeight="1" x14ac:dyDescent="0.25">
      <c r="C66" s="9">
        <v>64</v>
      </c>
      <c r="D66" s="5">
        <f t="shared" si="0"/>
        <v>4.0212385965949355</v>
      </c>
      <c r="E66" s="5">
        <f t="shared" si="1"/>
        <v>0.18128800512565524</v>
      </c>
      <c r="F66" s="5">
        <f t="shared" si="2"/>
        <v>0.99114362536434431</v>
      </c>
      <c r="G66" s="5">
        <f t="shared" si="3"/>
        <v>0.80645352682648841</v>
      </c>
      <c r="H66" s="5">
        <f t="shared" si="4"/>
        <v>0.30039465431434564</v>
      </c>
      <c r="I66" s="5">
        <f t="shared" ca="1" si="5"/>
        <v>0.02</v>
      </c>
      <c r="J66" s="5">
        <f ca="1">AVERAGE(E66:H66)+I66*$B$10</f>
        <v>0.57001995290770835</v>
      </c>
      <c r="K66" s="9">
        <f t="shared" ca="1" si="6"/>
        <v>145.35508799146564</v>
      </c>
    </row>
    <row r="67" spans="3:11" s="2" customFormat="1" ht="15.95" customHeight="1" x14ac:dyDescent="0.25">
      <c r="C67" s="9">
        <v>65</v>
      </c>
      <c r="D67" s="5">
        <f t="shared" ref="D67:D102" si="7">(2*PI()*C67)/$B$2</f>
        <v>4.0840704496667311</v>
      </c>
      <c r="E67" s="5">
        <f t="shared" ref="E67:E102" si="8">$B$1*COS($B$7*D67)+0.5</f>
        <v>0.20610737385376338</v>
      </c>
      <c r="F67" s="5">
        <f t="shared" ref="F67:F102" si="9">$B$1*SIN($B$8*D67)+0.5</f>
        <v>0.97552825814757682</v>
      </c>
      <c r="G67" s="5">
        <f t="shared" ref="G67:G102" si="10">$B$1*COS($B$9*(D67+PI()*0.15))+0.5</f>
        <v>0.72699524986977404</v>
      </c>
      <c r="H67" s="5">
        <f t="shared" ref="H67:H102" si="11">0.2*SIN(9*D67)+0.5</f>
        <v>0.33819660112501054</v>
      </c>
      <c r="I67" s="5">
        <f t="shared" ref="I67:I102" ca="1" si="12">RANDBETWEEN(0,100)/100</f>
        <v>0.56000000000000005</v>
      </c>
      <c r="J67" s="5">
        <f ca="1">AVERAGE(E67:H67)+I67*$B$10</f>
        <v>0.56730687074903119</v>
      </c>
      <c r="K67" s="9">
        <f t="shared" ref="K67:K102" ca="1" si="13">J67*255</f>
        <v>144.66325204100295</v>
      </c>
    </row>
    <row r="68" spans="3:11" s="2" customFormat="1" ht="15.95" customHeight="1" x14ac:dyDescent="0.25">
      <c r="C68" s="9">
        <v>66</v>
      </c>
      <c r="D68" s="5">
        <f t="shared" si="7"/>
        <v>4.1469023027385274</v>
      </c>
      <c r="E68" s="5">
        <f t="shared" si="8"/>
        <v>0.23208660251050184</v>
      </c>
      <c r="F68" s="5">
        <f t="shared" si="9"/>
        <v>0.95241352623300957</v>
      </c>
      <c r="G68" s="5">
        <f t="shared" si="10"/>
        <v>0.63949555301961414</v>
      </c>
      <c r="H68" s="5">
        <f t="shared" si="11"/>
        <v>0.42637508946306452</v>
      </c>
      <c r="I68" s="5">
        <f t="shared" ca="1" si="12"/>
        <v>0.08</v>
      </c>
      <c r="J68" s="5">
        <f ca="1">AVERAGE(E68:H68)+I68*$B$10</f>
        <v>0.56339269280654758</v>
      </c>
      <c r="K68" s="9">
        <f t="shared" ca="1" si="13"/>
        <v>143.66513666566962</v>
      </c>
    </row>
    <row r="69" spans="3:11" s="2" customFormat="1" ht="15.95" customHeight="1" x14ac:dyDescent="0.25">
      <c r="C69" s="9">
        <v>67</v>
      </c>
      <c r="D69" s="5">
        <f t="shared" si="7"/>
        <v>4.209734155810323</v>
      </c>
      <c r="E69" s="5">
        <f t="shared" si="8"/>
        <v>0.25912316294914239</v>
      </c>
      <c r="F69" s="5">
        <f t="shared" si="9"/>
        <v>0.92216396275100754</v>
      </c>
      <c r="G69" s="5">
        <f t="shared" si="10"/>
        <v>0.54705415665925716</v>
      </c>
      <c r="H69" s="5">
        <f t="shared" si="11"/>
        <v>0.53747626291714512</v>
      </c>
      <c r="I69" s="5">
        <f t="shared" ca="1" si="12"/>
        <v>0.74</v>
      </c>
      <c r="J69" s="5">
        <f ca="1">AVERAGE(E69:H69)+I69*$B$10</f>
        <v>0.5738543863191381</v>
      </c>
      <c r="K69" s="9">
        <f t="shared" ca="1" si="13"/>
        <v>146.33286851138021</v>
      </c>
    </row>
    <row r="70" spans="3:11" s="2" customFormat="1" ht="15.95" customHeight="1" x14ac:dyDescent="0.25">
      <c r="C70" s="9">
        <v>68</v>
      </c>
      <c r="D70" s="5">
        <f t="shared" si="7"/>
        <v>4.2725660088821193</v>
      </c>
      <c r="E70" s="5">
        <f t="shared" si="8"/>
        <v>0.28711035421746389</v>
      </c>
      <c r="F70" s="5">
        <f t="shared" si="9"/>
        <v>0.88525662138789429</v>
      </c>
      <c r="G70" s="5">
        <f t="shared" si="10"/>
        <v>0.45294584334074162</v>
      </c>
      <c r="H70" s="5">
        <f t="shared" si="11"/>
        <v>0.63690942118573901</v>
      </c>
      <c r="I70" s="5">
        <f t="shared" ca="1" si="12"/>
        <v>0.61</v>
      </c>
      <c r="J70" s="5">
        <f ca="1">AVERAGE(E70:H70)+I70*$B$10</f>
        <v>0.5716555600329597</v>
      </c>
      <c r="K70" s="9">
        <f t="shared" ca="1" si="13"/>
        <v>145.77216780840473</v>
      </c>
    </row>
    <row r="71" spans="3:11" s="2" customFormat="1" ht="15.95" customHeight="1" x14ac:dyDescent="0.25">
      <c r="C71" s="9">
        <v>69</v>
      </c>
      <c r="D71" s="5">
        <f t="shared" si="7"/>
        <v>4.3353978619539149</v>
      </c>
      <c r="E71" s="5">
        <f t="shared" si="8"/>
        <v>0.3159377236576611</v>
      </c>
      <c r="F71" s="5">
        <f t="shared" si="9"/>
        <v>0.84227355296434414</v>
      </c>
      <c r="G71" s="5">
        <f t="shared" si="10"/>
        <v>0.3605044469803847</v>
      </c>
      <c r="H71" s="5">
        <f t="shared" si="11"/>
        <v>0.69371663222572633</v>
      </c>
      <c r="I71" s="5">
        <f t="shared" ca="1" si="12"/>
        <v>0.08</v>
      </c>
      <c r="J71" s="5">
        <f ca="1">AVERAGE(E71:H71)+I71*$B$10</f>
        <v>0.55390808895702903</v>
      </c>
      <c r="K71" s="9">
        <f t="shared" ca="1" si="13"/>
        <v>141.2465626840424</v>
      </c>
    </row>
    <row r="72" spans="3:11" s="2" customFormat="1" ht="15.95" customHeight="1" x14ac:dyDescent="0.25">
      <c r="C72" s="9">
        <v>70</v>
      </c>
      <c r="D72" s="5">
        <f t="shared" si="7"/>
        <v>4.3982297150257104</v>
      </c>
      <c r="E72" s="5">
        <f t="shared" si="8"/>
        <v>0.34549150281252622</v>
      </c>
      <c r="F72" s="5">
        <f t="shared" si="9"/>
        <v>0.79389262614623668</v>
      </c>
      <c r="G72" s="5">
        <f t="shared" si="10"/>
        <v>0.27300475013022646</v>
      </c>
      <c r="H72" s="5">
        <f t="shared" si="11"/>
        <v>0.69021130325903102</v>
      </c>
      <c r="I72" s="5">
        <f t="shared" ca="1" si="12"/>
        <v>0.87</v>
      </c>
      <c r="J72" s="5">
        <f ca="1">AVERAGE(E72:H72)+I72*$B$10</f>
        <v>0.53435004558700516</v>
      </c>
      <c r="K72" s="9">
        <f t="shared" ca="1" si="13"/>
        <v>136.2592616246863</v>
      </c>
    </row>
    <row r="73" spans="3:11" s="2" customFormat="1" ht="15.95" customHeight="1" x14ac:dyDescent="0.25">
      <c r="C73" s="9">
        <v>71</v>
      </c>
      <c r="D73" s="5">
        <f t="shared" si="7"/>
        <v>4.4610615680975068</v>
      </c>
      <c r="E73" s="5">
        <f t="shared" si="8"/>
        <v>0.3756550564175728</v>
      </c>
      <c r="F73" s="5">
        <f t="shared" si="9"/>
        <v>0.74087683705085738</v>
      </c>
      <c r="G73" s="5">
        <f t="shared" si="10"/>
        <v>0.19354647317351137</v>
      </c>
      <c r="H73" s="5">
        <f t="shared" si="11"/>
        <v>0.62748479794973755</v>
      </c>
      <c r="I73" s="5">
        <f t="shared" ca="1" si="12"/>
        <v>0.22</v>
      </c>
      <c r="J73" s="5">
        <f ca="1">AVERAGE(E73:H73)+I73*$B$10</f>
        <v>0.48659079114791975</v>
      </c>
      <c r="K73" s="9">
        <f t="shared" ca="1" si="13"/>
        <v>124.08065174271954</v>
      </c>
    </row>
    <row r="74" spans="3:11" s="2" customFormat="1" ht="15.95" customHeight="1" x14ac:dyDescent="0.25">
      <c r="C74" s="9">
        <v>72</v>
      </c>
      <c r="D74" s="5">
        <f t="shared" si="7"/>
        <v>4.5238934211693023</v>
      </c>
      <c r="E74" s="5">
        <f t="shared" si="8"/>
        <v>0.4063093427071377</v>
      </c>
      <c r="F74" s="5">
        <f t="shared" si="9"/>
        <v>0.68406227634233896</v>
      </c>
      <c r="G74" s="5">
        <f t="shared" si="10"/>
        <v>0.12494446518477026</v>
      </c>
      <c r="H74" s="5">
        <f t="shared" si="11"/>
        <v>0.5250666467128603</v>
      </c>
      <c r="I74" s="5">
        <f t="shared" ca="1" si="12"/>
        <v>0.36</v>
      </c>
      <c r="J74" s="5">
        <f ca="1">AVERAGE(E74:H74)+I74*$B$10</f>
        <v>0.43869568273677678</v>
      </c>
      <c r="K74" s="9">
        <f t="shared" ca="1" si="13"/>
        <v>111.86739909787808</v>
      </c>
    </row>
    <row r="75" spans="3:11" s="2" customFormat="1" ht="15.95" customHeight="1" x14ac:dyDescent="0.25">
      <c r="C75" s="9">
        <v>73</v>
      </c>
      <c r="D75" s="5">
        <f t="shared" si="7"/>
        <v>4.5867252742410978</v>
      </c>
      <c r="E75" s="5">
        <f t="shared" si="8"/>
        <v>0.4373333832178477</v>
      </c>
      <c r="F75" s="5">
        <f t="shared" si="9"/>
        <v>0.62434494358242776</v>
      </c>
      <c r="G75" s="5">
        <f t="shared" si="10"/>
        <v>6.9628986498028456E-2</v>
      </c>
      <c r="H75" s="5">
        <f t="shared" si="11"/>
        <v>0.41484414168698619</v>
      </c>
      <c r="I75" s="5">
        <f t="shared" ca="1" si="12"/>
        <v>0.85</v>
      </c>
      <c r="J75" s="5">
        <f ca="1">AVERAGE(E75:H75)+I75*$B$10</f>
        <v>0.39503786374632249</v>
      </c>
      <c r="K75" s="9">
        <f t="shared" ca="1" si="13"/>
        <v>100.73465525531223</v>
      </c>
    </row>
    <row r="76" spans="3:11" s="2" customFormat="1" ht="15.95" customHeight="1" x14ac:dyDescent="0.25">
      <c r="C76" s="9">
        <v>74</v>
      </c>
      <c r="D76" s="5">
        <f t="shared" si="7"/>
        <v>4.6495571273128942</v>
      </c>
      <c r="E76" s="5">
        <f t="shared" si="8"/>
        <v>0.46860474023534338</v>
      </c>
      <c r="F76" s="5">
        <f t="shared" si="9"/>
        <v>0.56266661678215191</v>
      </c>
      <c r="G76" s="5">
        <f t="shared" si="10"/>
        <v>2.9559615522887328E-2</v>
      </c>
      <c r="H76" s="5">
        <f t="shared" si="11"/>
        <v>0.33113441489959661</v>
      </c>
      <c r="I76" s="5">
        <f t="shared" ca="1" si="12"/>
        <v>0.72</v>
      </c>
      <c r="J76" s="5">
        <f ca="1">AVERAGE(E76:H76)+I76*$B$10</f>
        <v>0.35519134685999476</v>
      </c>
      <c r="K76" s="9">
        <f t="shared" ca="1" si="13"/>
        <v>90.573793449298662</v>
      </c>
    </row>
    <row r="77" spans="3:11" s="2" customFormat="1" ht="15.95" customHeight="1" x14ac:dyDescent="0.25">
      <c r="C77" s="9">
        <v>75</v>
      </c>
      <c r="D77" s="5">
        <f t="shared" si="7"/>
        <v>4.7123889803846897</v>
      </c>
      <c r="E77" s="5">
        <f t="shared" si="8"/>
        <v>0.49999999999999989</v>
      </c>
      <c r="F77" s="5">
        <f t="shared" si="9"/>
        <v>0.50000000000000022</v>
      </c>
      <c r="G77" s="5">
        <f t="shared" si="10"/>
        <v>6.1558297024312814E-3</v>
      </c>
      <c r="H77" s="5">
        <f t="shared" si="11"/>
        <v>0.3</v>
      </c>
      <c r="I77" s="5">
        <f t="shared" ca="1" si="12"/>
        <v>0.82</v>
      </c>
      <c r="J77" s="5">
        <f ca="1">AVERAGE(E77:H77)+I77*$B$10</f>
        <v>0.33473895742560783</v>
      </c>
      <c r="K77" s="9">
        <f t="shared" ca="1" si="13"/>
        <v>85.35843414352999</v>
      </c>
    </row>
    <row r="78" spans="3:11" s="2" customFormat="1" ht="15.95" customHeight="1" x14ac:dyDescent="0.25">
      <c r="C78" s="9">
        <v>76</v>
      </c>
      <c r="D78" s="5">
        <f t="shared" si="7"/>
        <v>4.7752208334564852</v>
      </c>
      <c r="E78" s="5">
        <f t="shared" si="8"/>
        <v>0.5313952597646564</v>
      </c>
      <c r="F78" s="5">
        <f t="shared" si="9"/>
        <v>0.43733338321784843</v>
      </c>
      <c r="G78" s="5">
        <f t="shared" si="10"/>
        <v>2.4671981713419999E-4</v>
      </c>
      <c r="H78" s="5">
        <f t="shared" si="11"/>
        <v>0.33113441489959661</v>
      </c>
      <c r="I78" s="5">
        <f t="shared" ca="1" si="12"/>
        <v>0.76</v>
      </c>
      <c r="J78" s="5">
        <f ca="1">AVERAGE(E78:H78)+I78*$B$10</f>
        <v>0.3326274444248089</v>
      </c>
      <c r="K78" s="9">
        <f t="shared" ca="1" si="13"/>
        <v>84.819998328326264</v>
      </c>
    </row>
    <row r="79" spans="3:11" s="2" customFormat="1" ht="15.95" customHeight="1" x14ac:dyDescent="0.25">
      <c r="C79" s="9">
        <v>77</v>
      </c>
      <c r="D79" s="5">
        <f t="shared" si="7"/>
        <v>4.8380526865282816</v>
      </c>
      <c r="E79" s="5">
        <f t="shared" si="8"/>
        <v>0.56266661678215213</v>
      </c>
      <c r="F79" s="5">
        <f t="shared" si="9"/>
        <v>0.37565505641757263</v>
      </c>
      <c r="G79" s="5">
        <f t="shared" si="10"/>
        <v>1.2041619030626283E-2</v>
      </c>
      <c r="H79" s="5">
        <f t="shared" si="11"/>
        <v>0.41484414168698497</v>
      </c>
      <c r="I79" s="5">
        <f t="shared" ca="1" si="12"/>
        <v>0.56999999999999995</v>
      </c>
      <c r="J79" s="5">
        <f ca="1">AVERAGE(E79:H79)+I79*$B$10</f>
        <v>0.34700185847933401</v>
      </c>
      <c r="K79" s="9">
        <f t="shared" ca="1" si="13"/>
        <v>88.485473912230177</v>
      </c>
    </row>
    <row r="80" spans="3:11" s="2" customFormat="1" ht="15.95" customHeight="1" x14ac:dyDescent="0.25">
      <c r="C80" s="9">
        <v>78</v>
      </c>
      <c r="D80" s="5">
        <f t="shared" si="7"/>
        <v>4.9008845396000771</v>
      </c>
      <c r="E80" s="5">
        <f t="shared" si="8"/>
        <v>0.59369065729286219</v>
      </c>
      <c r="F80" s="5">
        <f t="shared" si="9"/>
        <v>0.31593772365766137</v>
      </c>
      <c r="G80" s="5">
        <f t="shared" si="10"/>
        <v>4.1122687158009208E-2</v>
      </c>
      <c r="H80" s="5">
        <f t="shared" si="11"/>
        <v>0.52506664671286041</v>
      </c>
      <c r="I80" s="5">
        <f t="shared" ca="1" si="12"/>
        <v>0.48</v>
      </c>
      <c r="J80" s="5">
        <f ca="1">AVERAGE(E80:H80)+I80*$B$10</f>
        <v>0.37375442870534831</v>
      </c>
      <c r="K80" s="9">
        <f t="shared" ca="1" si="13"/>
        <v>95.307379319863813</v>
      </c>
    </row>
    <row r="81" spans="3:11" s="2" customFormat="1" ht="15.95" customHeight="1" x14ac:dyDescent="0.25">
      <c r="C81" s="9">
        <v>79</v>
      </c>
      <c r="D81" s="5">
        <f t="shared" si="7"/>
        <v>4.9637163926718735</v>
      </c>
      <c r="E81" s="5">
        <f t="shared" si="8"/>
        <v>0.62434494358242743</v>
      </c>
      <c r="F81" s="5">
        <f t="shared" si="9"/>
        <v>0.25912316294914223</v>
      </c>
      <c r="G81" s="5">
        <f t="shared" si="10"/>
        <v>8.6459712862719473E-2</v>
      </c>
      <c r="H81" s="5">
        <f t="shared" si="11"/>
        <v>0.62748479794973766</v>
      </c>
      <c r="I81" s="5">
        <f t="shared" ca="1" si="12"/>
        <v>0</v>
      </c>
      <c r="J81" s="5">
        <f ca="1">AVERAGE(E81:H81)+I81*$B$10</f>
        <v>0.39935315433600671</v>
      </c>
      <c r="K81" s="9">
        <f t="shared" ca="1" si="13"/>
        <v>101.83505435568171</v>
      </c>
    </row>
    <row r="82" spans="3:11" s="2" customFormat="1" ht="15.95" customHeight="1" x14ac:dyDescent="0.25">
      <c r="C82" s="9">
        <v>80</v>
      </c>
      <c r="D82" s="5">
        <f t="shared" si="7"/>
        <v>5.026548245743669</v>
      </c>
      <c r="E82" s="5">
        <f t="shared" si="8"/>
        <v>0.65450849718747361</v>
      </c>
      <c r="F82" s="5">
        <f t="shared" si="9"/>
        <v>0.2061073738537636</v>
      </c>
      <c r="G82" s="5">
        <f t="shared" si="10"/>
        <v>0.14644660940672632</v>
      </c>
      <c r="H82" s="5">
        <f t="shared" si="11"/>
        <v>0.69021130325903057</v>
      </c>
      <c r="I82" s="5">
        <f t="shared" ca="1" si="12"/>
        <v>0.79</v>
      </c>
      <c r="J82" s="5">
        <f ca="1">AVERAGE(E82:H82)+I82*$B$10</f>
        <v>0.43221844592674852</v>
      </c>
      <c r="K82" s="9">
        <f t="shared" ca="1" si="13"/>
        <v>110.21570371132087</v>
      </c>
    </row>
    <row r="83" spans="3:11" s="2" customFormat="1" ht="15.95" customHeight="1" x14ac:dyDescent="0.25">
      <c r="C83" s="9">
        <v>81</v>
      </c>
      <c r="D83" s="5">
        <f t="shared" si="7"/>
        <v>5.0893800988154645</v>
      </c>
      <c r="E83" s="5">
        <f t="shared" si="8"/>
        <v>0.68406227634233874</v>
      </c>
      <c r="F83" s="5">
        <f t="shared" si="9"/>
        <v>0.15772644703565608</v>
      </c>
      <c r="G83" s="5">
        <f t="shared" si="10"/>
        <v>0.21895831107393438</v>
      </c>
      <c r="H83" s="5">
        <f t="shared" si="11"/>
        <v>0.69371663222572633</v>
      </c>
      <c r="I83" s="5">
        <f t="shared" ca="1" si="12"/>
        <v>0.27</v>
      </c>
      <c r="J83" s="5">
        <f ca="1">AVERAGE(E83:H83)+I83*$B$10</f>
        <v>0.44131591666941389</v>
      </c>
      <c r="K83" s="9">
        <f t="shared" ca="1" si="13"/>
        <v>112.53555875070055</v>
      </c>
    </row>
    <row r="84" spans="3:11" s="2" customFormat="1" ht="15.95" customHeight="1" x14ac:dyDescent="0.25">
      <c r="C84" s="9">
        <v>82</v>
      </c>
      <c r="D84" s="5">
        <f t="shared" si="7"/>
        <v>5.15221195188726</v>
      </c>
      <c r="E84" s="5">
        <f t="shared" si="8"/>
        <v>0.71288964578253589</v>
      </c>
      <c r="F84" s="5">
        <f t="shared" si="9"/>
        <v>0.11474337861210598</v>
      </c>
      <c r="G84" s="5">
        <f t="shared" si="10"/>
        <v>0.30142605468260886</v>
      </c>
      <c r="H84" s="5">
        <f t="shared" si="11"/>
        <v>0.6369094211857389</v>
      </c>
      <c r="I84" s="5">
        <f t="shared" ca="1" si="12"/>
        <v>0.5</v>
      </c>
      <c r="J84" s="5">
        <f ca="1">AVERAGE(E84:H84)+I84*$B$10</f>
        <v>0.44649212506574742</v>
      </c>
      <c r="K84" s="9">
        <f t="shared" ca="1" si="13"/>
        <v>113.8554918917656</v>
      </c>
    </row>
    <row r="85" spans="3:11" s="2" customFormat="1" ht="15.95" customHeight="1" x14ac:dyDescent="0.25">
      <c r="C85" s="9">
        <v>83</v>
      </c>
      <c r="D85" s="5">
        <f t="shared" si="7"/>
        <v>5.2150438049590573</v>
      </c>
      <c r="E85" s="5">
        <f t="shared" si="8"/>
        <v>0.74087683705085783</v>
      </c>
      <c r="F85" s="5">
        <f t="shared" si="9"/>
        <v>7.7836037248992185E-2</v>
      </c>
      <c r="G85" s="5">
        <f t="shared" si="10"/>
        <v>0.39092837930172902</v>
      </c>
      <c r="H85" s="5">
        <f t="shared" si="11"/>
        <v>0.53747626291714368</v>
      </c>
      <c r="I85" s="5">
        <f t="shared" ca="1" si="12"/>
        <v>0.03</v>
      </c>
      <c r="J85" s="5">
        <f ca="1">AVERAGE(E85:H85)+I85*$B$10</f>
        <v>0.4370793791296807</v>
      </c>
      <c r="K85" s="9">
        <f t="shared" ca="1" si="13"/>
        <v>111.45524167806857</v>
      </c>
    </row>
    <row r="86" spans="3:11" s="2" customFormat="1" ht="15.95" customHeight="1" x14ac:dyDescent="0.25">
      <c r="C86" s="9">
        <v>84</v>
      </c>
      <c r="D86" s="5">
        <f t="shared" si="7"/>
        <v>5.2778756580308528</v>
      </c>
      <c r="E86" s="5">
        <f t="shared" si="8"/>
        <v>0.76791339748949838</v>
      </c>
      <c r="F86" s="5">
        <f t="shared" si="9"/>
        <v>4.7586473766990156E-2</v>
      </c>
      <c r="G86" s="5">
        <f t="shared" si="10"/>
        <v>0.48429462046093563</v>
      </c>
      <c r="H86" s="5">
        <f t="shared" si="11"/>
        <v>0.42637508946306446</v>
      </c>
      <c r="I86" s="5">
        <f t="shared" ca="1" si="12"/>
        <v>0.65</v>
      </c>
      <c r="J86" s="5">
        <f ca="1">AVERAGE(E86:H86)+I86*$B$10</f>
        <v>0.43804239529512212</v>
      </c>
      <c r="K86" s="9">
        <f t="shared" ca="1" si="13"/>
        <v>111.70081080025614</v>
      </c>
    </row>
    <row r="87" spans="3:11" s="2" customFormat="1" ht="15.95" customHeight="1" x14ac:dyDescent="0.25">
      <c r="C87" s="9">
        <v>85</v>
      </c>
      <c r="D87" s="5">
        <f t="shared" si="7"/>
        <v>5.3407075111026483</v>
      </c>
      <c r="E87" s="5">
        <f t="shared" si="8"/>
        <v>0.79389262614623646</v>
      </c>
      <c r="F87" s="5">
        <f t="shared" si="9"/>
        <v>2.447174185242329E-2</v>
      </c>
      <c r="G87" s="5">
        <f t="shared" si="10"/>
        <v>0.5782172325201147</v>
      </c>
      <c r="H87" s="5">
        <f t="shared" si="11"/>
        <v>0.33819660112501049</v>
      </c>
      <c r="I87" s="5">
        <f t="shared" ca="1" si="12"/>
        <v>0.54</v>
      </c>
      <c r="J87" s="5">
        <f ca="1">AVERAGE(E87:H87)+I87*$B$10</f>
        <v>0.4390945504109463</v>
      </c>
      <c r="K87" s="9">
        <f t="shared" ca="1" si="13"/>
        <v>111.96911035479131</v>
      </c>
    </row>
    <row r="88" spans="3:11" s="2" customFormat="1" ht="15.95" customHeight="1" x14ac:dyDescent="0.25">
      <c r="C88" s="9">
        <v>86</v>
      </c>
      <c r="D88" s="5">
        <f t="shared" si="7"/>
        <v>5.4035393641744438</v>
      </c>
      <c r="E88" s="5">
        <f t="shared" si="8"/>
        <v>0.81871199487434465</v>
      </c>
      <c r="F88" s="5">
        <f t="shared" si="9"/>
        <v>8.8563746356557504E-3</v>
      </c>
      <c r="G88" s="5">
        <f t="shared" si="10"/>
        <v>0.66936896012264446</v>
      </c>
      <c r="H88" s="5">
        <f t="shared" si="11"/>
        <v>0.30039465431434575</v>
      </c>
      <c r="I88" s="5">
        <f t="shared" ca="1" si="12"/>
        <v>0.49</v>
      </c>
      <c r="J88" s="5">
        <f ca="1">AVERAGE(E88:H88)+I88*$B$10</f>
        <v>0.45423299598674771</v>
      </c>
      <c r="K88" s="9">
        <f t="shared" ca="1" si="13"/>
        <v>115.82941397662067</v>
      </c>
    </row>
    <row r="89" spans="3:11" s="2" customFormat="1" ht="15.95" customHeight="1" x14ac:dyDescent="0.25">
      <c r="C89" s="9">
        <v>87</v>
      </c>
      <c r="D89" s="5">
        <f t="shared" si="7"/>
        <v>5.4663712172462393</v>
      </c>
      <c r="E89" s="5">
        <f t="shared" si="8"/>
        <v>0.84227355296434392</v>
      </c>
      <c r="F89" s="5">
        <f t="shared" si="9"/>
        <v>9.8663578586427603E-4</v>
      </c>
      <c r="G89" s="5">
        <f t="shared" si="10"/>
        <v>0.7545207078751841</v>
      </c>
      <c r="H89" s="5">
        <f t="shared" si="11"/>
        <v>0.32473866399122664</v>
      </c>
      <c r="I89" s="5">
        <f t="shared" ca="1" si="12"/>
        <v>0.95</v>
      </c>
      <c r="J89" s="5">
        <f ca="1">AVERAGE(E89:H89)+I89*$B$10</f>
        <v>0.49012989015415476</v>
      </c>
      <c r="K89" s="9">
        <f t="shared" ca="1" si="13"/>
        <v>124.98312198930947</v>
      </c>
    </row>
    <row r="90" spans="3:11" s="2" customFormat="1" ht="15.95" customHeight="1" x14ac:dyDescent="0.25">
      <c r="C90" s="9">
        <v>88</v>
      </c>
      <c r="D90" s="5">
        <f t="shared" si="7"/>
        <v>5.5292030703180357</v>
      </c>
      <c r="E90" s="5">
        <f t="shared" si="8"/>
        <v>0.86448431371070567</v>
      </c>
      <c r="F90" s="5">
        <f t="shared" si="9"/>
        <v>9.8663578586422052E-4</v>
      </c>
      <c r="G90" s="5">
        <f t="shared" si="10"/>
        <v>0.83065593266182547</v>
      </c>
      <c r="H90" s="5">
        <f t="shared" si="11"/>
        <v>0.40364926517965583</v>
      </c>
      <c r="I90" s="5">
        <f t="shared" ca="1" si="12"/>
        <v>0.1</v>
      </c>
      <c r="J90" s="5">
        <f ca="1">AVERAGE(E90:H90)+I90*$B$10</f>
        <v>0.52594403683451274</v>
      </c>
      <c r="K90" s="9">
        <f t="shared" ca="1" si="13"/>
        <v>134.11572939280074</v>
      </c>
    </row>
    <row r="91" spans="3:11" s="2" customFormat="1" ht="15.95" customHeight="1" x14ac:dyDescent="0.25">
      <c r="C91" s="9">
        <v>89</v>
      </c>
      <c r="D91" s="5">
        <f t="shared" si="7"/>
        <v>5.5920349233898321</v>
      </c>
      <c r="E91" s="5">
        <f t="shared" si="8"/>
        <v>0.88525662138789474</v>
      </c>
      <c r="F91" s="5">
        <f t="shared" si="9"/>
        <v>8.8563746356556949E-3</v>
      </c>
      <c r="G91" s="5">
        <f t="shared" si="10"/>
        <v>0.89507750618784554</v>
      </c>
      <c r="H91" s="5">
        <f t="shared" si="11"/>
        <v>0.51255810390586287</v>
      </c>
      <c r="I91" s="5">
        <f t="shared" ca="1" si="12"/>
        <v>0.57999999999999996</v>
      </c>
      <c r="J91" s="5">
        <f ca="1">AVERAGE(E91:H91)+I91*$B$10</f>
        <v>0.58123715152931477</v>
      </c>
      <c r="K91" s="9">
        <f t="shared" ca="1" si="13"/>
        <v>148.21547363997527</v>
      </c>
    </row>
    <row r="92" spans="3:11" s="2" customFormat="1" ht="15.95" customHeight="1" x14ac:dyDescent="0.25">
      <c r="C92" s="9">
        <v>90</v>
      </c>
      <c r="D92" s="5">
        <f t="shared" si="7"/>
        <v>5.6548667764616276</v>
      </c>
      <c r="E92" s="5">
        <f t="shared" si="8"/>
        <v>0.90450849718747373</v>
      </c>
      <c r="F92" s="5">
        <f t="shared" si="9"/>
        <v>2.4471741852423123E-2</v>
      </c>
      <c r="G92" s="5">
        <f t="shared" si="10"/>
        <v>0.94550326209418389</v>
      </c>
      <c r="H92" s="5">
        <f t="shared" si="11"/>
        <v>0.61755705045849485</v>
      </c>
      <c r="I92" s="5">
        <f t="shared" ca="1" si="12"/>
        <v>0.33</v>
      </c>
      <c r="J92" s="5">
        <f ca="1">AVERAGE(E92:H92)+I92*$B$10</f>
        <v>0.62631013789814383</v>
      </c>
      <c r="K92" s="9">
        <f t="shared" ca="1" si="13"/>
        <v>159.70908516402667</v>
      </c>
    </row>
    <row r="93" spans="3:11" s="2" customFormat="1" ht="15.95" customHeight="1" x14ac:dyDescent="0.25">
      <c r="C93" s="9">
        <v>91</v>
      </c>
      <c r="D93" s="5">
        <f t="shared" si="7"/>
        <v>5.7176986295334231</v>
      </c>
      <c r="E93" s="5">
        <f t="shared" si="8"/>
        <v>0.92216396275100743</v>
      </c>
      <c r="F93" s="5">
        <f t="shared" si="9"/>
        <v>4.758647376698999E-2</v>
      </c>
      <c r="G93" s="5">
        <f t="shared" si="10"/>
        <v>0.98014684283847142</v>
      </c>
      <c r="H93" s="5">
        <f t="shared" si="11"/>
        <v>0.68595529717764991</v>
      </c>
      <c r="I93" s="5">
        <f t="shared" ca="1" si="12"/>
        <v>0.21</v>
      </c>
      <c r="J93" s="5">
        <f ca="1">AVERAGE(E93:H93)+I93*$B$10</f>
        <v>0.66106314413352973</v>
      </c>
      <c r="K93" s="9">
        <f t="shared" ca="1" si="13"/>
        <v>168.57110175405009</v>
      </c>
    </row>
    <row r="94" spans="3:11" s="2" customFormat="1" ht="15.95" customHeight="1" x14ac:dyDescent="0.25">
      <c r="C94" s="9">
        <v>92</v>
      </c>
      <c r="D94" s="5">
        <f t="shared" si="7"/>
        <v>5.7805304826052186</v>
      </c>
      <c r="E94" s="5">
        <f t="shared" si="8"/>
        <v>0.93815334002193151</v>
      </c>
      <c r="F94" s="5">
        <f t="shared" si="9"/>
        <v>7.7836037248991963E-2</v>
      </c>
      <c r="G94" s="5">
        <f t="shared" si="10"/>
        <v>0.99778098230153989</v>
      </c>
      <c r="H94" s="5">
        <f t="shared" si="11"/>
        <v>0.69645745014573823</v>
      </c>
      <c r="I94" s="5">
        <f t="shared" ca="1" si="12"/>
        <v>0.53</v>
      </c>
      <c r="J94" s="5">
        <f ca="1">AVERAGE(E94:H94)+I94*$B$10</f>
        <v>0.68285695242955036</v>
      </c>
      <c r="K94" s="9">
        <f t="shared" ca="1" si="13"/>
        <v>174.12852286953535</v>
      </c>
    </row>
    <row r="95" spans="3:11" s="2" customFormat="1" ht="15.95" customHeight="1" x14ac:dyDescent="0.25">
      <c r="C95" s="9">
        <v>93</v>
      </c>
      <c r="D95" s="5">
        <f t="shared" si="7"/>
        <v>5.843362335677015</v>
      </c>
      <c r="E95" s="5">
        <f t="shared" si="8"/>
        <v>0.95241352623300968</v>
      </c>
      <c r="F95" s="5">
        <f t="shared" si="9"/>
        <v>0.11474337861210515</v>
      </c>
      <c r="G95" s="5">
        <f t="shared" si="10"/>
        <v>0.99778098230154022</v>
      </c>
      <c r="H95" s="5">
        <f t="shared" si="11"/>
        <v>0.64579372548428293</v>
      </c>
      <c r="I95" s="5">
        <f t="shared" ca="1" si="12"/>
        <v>0.02</v>
      </c>
      <c r="J95" s="5">
        <f ca="1">AVERAGE(E95:H95)+I95*$B$10</f>
        <v>0.67788290315773447</v>
      </c>
      <c r="K95" s="9">
        <f t="shared" ca="1" si="13"/>
        <v>172.8601403052223</v>
      </c>
    </row>
    <row r="96" spans="3:11" s="2" customFormat="1" ht="15.95" customHeight="1" x14ac:dyDescent="0.25">
      <c r="C96" s="9">
        <v>94</v>
      </c>
      <c r="D96" s="5">
        <f t="shared" si="7"/>
        <v>5.9061941887488114</v>
      </c>
      <c r="E96" s="5">
        <f t="shared" si="8"/>
        <v>0.96488824294412567</v>
      </c>
      <c r="F96" s="5">
        <f t="shared" si="9"/>
        <v>0.15772644703565575</v>
      </c>
      <c r="G96" s="5">
        <f t="shared" si="10"/>
        <v>0.98014684283847164</v>
      </c>
      <c r="H96" s="5">
        <f t="shared" si="11"/>
        <v>0.54973797743297037</v>
      </c>
      <c r="I96" s="5">
        <f t="shared" ca="1" si="12"/>
        <v>0.06</v>
      </c>
      <c r="J96" s="5">
        <f ca="1">AVERAGE(E96:H96)+I96*$B$10</f>
        <v>0.66372487756280585</v>
      </c>
      <c r="K96" s="9">
        <f t="shared" ca="1" si="13"/>
        <v>169.2498437785155</v>
      </c>
    </row>
    <row r="97" spans="3:11" s="2" customFormat="1" ht="15.95" customHeight="1" x14ac:dyDescent="0.25">
      <c r="C97" s="9">
        <v>95</v>
      </c>
      <c r="D97" s="5">
        <f t="shared" si="7"/>
        <v>5.9690260418206069</v>
      </c>
      <c r="E97" s="5">
        <f t="shared" si="8"/>
        <v>0.97552825814757682</v>
      </c>
      <c r="F97" s="5">
        <f t="shared" si="9"/>
        <v>0.20610737385376326</v>
      </c>
      <c r="G97" s="5">
        <f t="shared" si="10"/>
        <v>0.94550326209418434</v>
      </c>
      <c r="H97" s="5">
        <f t="shared" si="11"/>
        <v>0.43819660112501124</v>
      </c>
      <c r="I97" s="5">
        <f t="shared" ca="1" si="12"/>
        <v>0.56000000000000005</v>
      </c>
      <c r="J97" s="5">
        <f ca="1">AVERAGE(E97:H97)+I97*$B$10</f>
        <v>0.6469338738051339</v>
      </c>
      <c r="K97" s="9">
        <f t="shared" ca="1" si="13"/>
        <v>164.96813782030915</v>
      </c>
    </row>
    <row r="98" spans="3:11" s="2" customFormat="1" ht="15.95" customHeight="1" x14ac:dyDescent="0.25">
      <c r="C98" s="9">
        <v>96</v>
      </c>
      <c r="D98" s="5">
        <f t="shared" si="7"/>
        <v>6.0318578948924024</v>
      </c>
      <c r="E98" s="5">
        <f t="shared" si="8"/>
        <v>0.98429158056431554</v>
      </c>
      <c r="F98" s="5">
        <f t="shared" si="9"/>
        <v>0.25912316294914184</v>
      </c>
      <c r="G98" s="5">
        <f t="shared" si="10"/>
        <v>0.89507750618784598</v>
      </c>
      <c r="H98" s="5">
        <f t="shared" si="11"/>
        <v>0.34589735144484257</v>
      </c>
      <c r="I98" s="5">
        <f t="shared" ca="1" si="12"/>
        <v>0.18</v>
      </c>
      <c r="J98" s="5">
        <f ca="1">AVERAGE(E98:H98)+I98*$B$10</f>
        <v>0.62289740028653651</v>
      </c>
      <c r="K98" s="9">
        <f t="shared" ca="1" si="13"/>
        <v>158.8388370730668</v>
      </c>
    </row>
    <row r="99" spans="3:11" s="2" customFormat="1" ht="15.95" customHeight="1" x14ac:dyDescent="0.25">
      <c r="C99" s="9">
        <v>97</v>
      </c>
      <c r="D99" s="5">
        <f t="shared" si="7"/>
        <v>6.0946897479641988</v>
      </c>
      <c r="E99" s="5">
        <f t="shared" si="8"/>
        <v>0.99114362536434442</v>
      </c>
      <c r="F99" s="5">
        <f t="shared" si="9"/>
        <v>0.31593772365766093</v>
      </c>
      <c r="G99" s="5">
        <f t="shared" si="10"/>
        <v>0.83065593266182602</v>
      </c>
      <c r="H99" s="5">
        <f t="shared" si="11"/>
        <v>0.30157705973710447</v>
      </c>
      <c r="I99" s="5">
        <f t="shared" ca="1" si="12"/>
        <v>0.26</v>
      </c>
      <c r="J99" s="5">
        <f ca="1">AVERAGE(E99:H99)+I99*$B$10</f>
        <v>0.61242858535523403</v>
      </c>
      <c r="K99" s="9">
        <f t="shared" ca="1" si="13"/>
        <v>156.16928926558467</v>
      </c>
    </row>
    <row r="100" spans="3:11" s="2" customFormat="1" ht="15.95" customHeight="1" x14ac:dyDescent="0.25">
      <c r="C100" s="9">
        <v>98</v>
      </c>
      <c r="D100" s="5">
        <f t="shared" si="7"/>
        <v>6.1575216010359943</v>
      </c>
      <c r="E100" s="5">
        <f t="shared" si="8"/>
        <v>0.99605735065723888</v>
      </c>
      <c r="F100" s="5">
        <f t="shared" si="9"/>
        <v>0.37565505641757219</v>
      </c>
      <c r="G100" s="5">
        <f t="shared" si="10"/>
        <v>0.75452070787518621</v>
      </c>
      <c r="H100" s="5">
        <f t="shared" si="11"/>
        <v>0.31903458950679586</v>
      </c>
      <c r="I100" s="5">
        <f t="shared" ca="1" si="12"/>
        <v>0.88</v>
      </c>
      <c r="J100" s="5">
        <f ca="1">AVERAGE(E100:H100)+I100*$B$10</f>
        <v>0.62011692611419822</v>
      </c>
      <c r="K100" s="9">
        <f t="shared" ca="1" si="13"/>
        <v>158.12981615912054</v>
      </c>
    </row>
    <row r="101" spans="3:11" s="2" customFormat="1" ht="15.95" customHeight="1" x14ac:dyDescent="0.25">
      <c r="C101" s="9">
        <v>99</v>
      </c>
      <c r="D101" s="5">
        <f t="shared" si="7"/>
        <v>6.2203534541077907</v>
      </c>
      <c r="E101" s="5">
        <f t="shared" si="8"/>
        <v>0.99901336421413578</v>
      </c>
      <c r="F101" s="5">
        <f t="shared" si="9"/>
        <v>0.43733338321784798</v>
      </c>
      <c r="G101" s="5">
        <f t="shared" si="10"/>
        <v>0.66936896012264513</v>
      </c>
      <c r="H101" s="5">
        <f t="shared" si="11"/>
        <v>0.39283464100420146</v>
      </c>
      <c r="I101" s="5">
        <f t="shared" ca="1" si="12"/>
        <v>0.35</v>
      </c>
      <c r="J101" s="5">
        <f ca="1">AVERAGE(E101:H101)+I101*$B$10</f>
        <v>0.62813758713970758</v>
      </c>
      <c r="K101" s="9">
        <f t="shared" ca="1" si="13"/>
        <v>160.17508472062542</v>
      </c>
    </row>
    <row r="102" spans="3:11" s="2" customFormat="1" ht="15.95" customHeight="1" x14ac:dyDescent="0.25">
      <c r="C102" s="9">
        <v>100</v>
      </c>
      <c r="D102" s="5">
        <f t="shared" si="7"/>
        <v>6.2831853071795862</v>
      </c>
      <c r="E102" s="5">
        <f t="shared" si="8"/>
        <v>1</v>
      </c>
      <c r="F102" s="5">
        <f t="shared" si="9"/>
        <v>0.49999999999999978</v>
      </c>
      <c r="G102" s="5">
        <f t="shared" si="10"/>
        <v>0.57821723252011537</v>
      </c>
      <c r="H102" s="5">
        <f t="shared" si="11"/>
        <v>0.49999999999999956</v>
      </c>
      <c r="I102" s="5">
        <f t="shared" ca="1" si="12"/>
        <v>0.46</v>
      </c>
      <c r="J102" s="5">
        <f ca="1">AVERAGE(E102:H102)+I102*$B$10</f>
        <v>0.64915430813002872</v>
      </c>
      <c r="K102" s="9">
        <f t="shared" ca="1" si="13"/>
        <v>165.53434857315733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Gosling</dc:creator>
  <cp:lastModifiedBy>Rohin Gosling</cp:lastModifiedBy>
  <cp:lastPrinted>2015-08-05T20:18:46Z</cp:lastPrinted>
  <dcterms:created xsi:type="dcterms:W3CDTF">2015-08-05T18:27:29Z</dcterms:created>
  <dcterms:modified xsi:type="dcterms:W3CDTF">2015-08-05T21:27:29Z</dcterms:modified>
</cp:coreProperties>
</file>