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8830" windowHeight="15225" activeTab="2"/>
  </bookViews>
  <sheets>
    <sheet name="Config" sheetId="1" r:id="rId1"/>
    <sheet name="Test Cases" sheetId="4" r:id="rId2"/>
    <sheet name="Test Case" sheetId="5" r:id="rId3"/>
    <sheet name="Generate" sheetId="3" r:id="rId4"/>
  </sheets>
  <calcPr calcId="145621"/>
</workbook>
</file>

<file path=xl/calcChain.xml><?xml version="1.0" encoding="utf-8"?>
<calcChain xmlns="http://schemas.openxmlformats.org/spreadsheetml/2006/main">
  <c r="D3" i="1" l="1"/>
  <c r="D5" i="1"/>
  <c r="D4" i="1"/>
  <c r="C5" i="1"/>
  <c r="C4" i="1"/>
  <c r="B4" i="1"/>
  <c r="B5" i="1" s="1"/>
  <c r="Q40" i="4" l="1"/>
  <c r="M40" i="4"/>
  <c r="I40" i="4"/>
  <c r="E40" i="4"/>
  <c r="Q39" i="4"/>
  <c r="M39" i="4"/>
  <c r="I39" i="4"/>
  <c r="E39" i="4"/>
  <c r="M33" i="4" l="1"/>
  <c r="I33" i="4"/>
  <c r="E33" i="4"/>
  <c r="Q38" i="4" l="1"/>
  <c r="M38" i="4"/>
  <c r="I38" i="4"/>
  <c r="E38" i="4"/>
  <c r="E15" i="4"/>
  <c r="I15" i="4"/>
  <c r="M15" i="4"/>
  <c r="Q15" i="4"/>
  <c r="E17" i="4"/>
  <c r="I17" i="4"/>
  <c r="M17" i="4"/>
  <c r="Q17" i="4"/>
  <c r="Q16" i="4"/>
  <c r="M16" i="4"/>
  <c r="I16" i="4"/>
  <c r="E16" i="4"/>
  <c r="Q22" i="4"/>
  <c r="M22" i="4"/>
  <c r="I22" i="4"/>
  <c r="E22" i="4"/>
  <c r="Q18" i="4"/>
  <c r="M18" i="4"/>
  <c r="I18" i="4"/>
  <c r="E18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2" i="3"/>
  <c r="Q20" i="4"/>
  <c r="Q21" i="4"/>
  <c r="M20" i="4"/>
  <c r="I20" i="4"/>
  <c r="E20" i="4"/>
  <c r="M21" i="4"/>
  <c r="I21" i="4"/>
  <c r="E21" i="4"/>
  <c r="Q19" i="4"/>
  <c r="M19" i="4"/>
  <c r="I19" i="4"/>
  <c r="E19" i="4"/>
  <c r="Q14" i="4"/>
  <c r="M14" i="4"/>
  <c r="I14" i="4"/>
  <c r="E14" i="4"/>
  <c r="Q13" i="4"/>
  <c r="M13" i="4"/>
  <c r="I13" i="4"/>
  <c r="E13" i="4"/>
  <c r="Q12" i="4"/>
  <c r="M12" i="4"/>
  <c r="I12" i="4"/>
  <c r="E12" i="4"/>
  <c r="Q3" i="4" l="1"/>
  <c r="M3" i="4"/>
  <c r="I3" i="4"/>
  <c r="E3" i="4"/>
  <c r="Q11" i="4"/>
  <c r="M11" i="4"/>
  <c r="I11" i="4"/>
  <c r="E11" i="4"/>
  <c r="Q8" i="4"/>
  <c r="M8" i="4"/>
  <c r="I8" i="4"/>
  <c r="E8" i="4"/>
  <c r="Q7" i="4"/>
  <c r="M7" i="4"/>
  <c r="I7" i="4"/>
  <c r="E7" i="4"/>
  <c r="Q6" i="4"/>
  <c r="M6" i="4"/>
  <c r="I6" i="4"/>
  <c r="E6" i="4"/>
  <c r="Q37" i="4"/>
  <c r="M37" i="4"/>
  <c r="I37" i="4"/>
  <c r="E37" i="4"/>
  <c r="M36" i="4"/>
  <c r="I36" i="4"/>
  <c r="E36" i="4"/>
  <c r="Q36" i="4"/>
  <c r="M35" i="4"/>
  <c r="I35" i="4"/>
  <c r="E35" i="4"/>
  <c r="M34" i="4"/>
  <c r="I34" i="4"/>
  <c r="E34" i="4"/>
  <c r="I32" i="4"/>
  <c r="I31" i="4"/>
  <c r="I30" i="4"/>
  <c r="I29" i="4"/>
  <c r="M28" i="4"/>
  <c r="E28" i="4"/>
  <c r="M27" i="4"/>
  <c r="E27" i="4"/>
  <c r="M26" i="4"/>
  <c r="E26" i="4"/>
  <c r="D20" i="5"/>
  <c r="M25" i="4"/>
  <c r="E25" i="4"/>
  <c r="M24" i="4"/>
  <c r="E24" i="4"/>
  <c r="M23" i="4"/>
  <c r="E23" i="4"/>
  <c r="G5" i="3"/>
  <c r="D5" i="3" s="1"/>
  <c r="E28" i="5" s="1"/>
  <c r="I4" i="4"/>
  <c r="B2" i="3" l="1"/>
  <c r="C25" i="5" s="1"/>
  <c r="D2" i="3"/>
  <c r="E25" i="5" s="1"/>
  <c r="C3" i="3"/>
  <c r="D26" i="5" s="1"/>
  <c r="B4" i="3"/>
  <c r="C27" i="5" s="1"/>
  <c r="D4" i="3"/>
  <c r="E27" i="5" s="1"/>
  <c r="C5" i="3"/>
  <c r="D28" i="5" s="1"/>
  <c r="C2" i="3"/>
  <c r="D25" i="5" s="1"/>
  <c r="B3" i="3"/>
  <c r="C26" i="5" s="1"/>
  <c r="D3" i="3"/>
  <c r="E26" i="5" s="1"/>
  <c r="C4" i="3"/>
  <c r="D27" i="5" s="1"/>
  <c r="B5" i="3"/>
  <c r="C28" i="5" s="1"/>
  <c r="N214" i="1"/>
  <c r="M157" i="1"/>
  <c r="L178" i="1"/>
  <c r="L1002" i="3"/>
  <c r="L1001" i="3"/>
  <c r="L1000" i="3"/>
  <c r="L999" i="3"/>
  <c r="L998" i="3"/>
  <c r="L997" i="3"/>
  <c r="L996" i="3"/>
  <c r="L995" i="3"/>
  <c r="L994" i="3"/>
  <c r="L993" i="3"/>
  <c r="L992" i="3"/>
  <c r="L991" i="3"/>
  <c r="L990" i="3"/>
  <c r="L989" i="3"/>
  <c r="L988" i="3"/>
  <c r="L987" i="3"/>
  <c r="L986" i="3"/>
  <c r="L985" i="3"/>
  <c r="L984" i="3"/>
  <c r="L983" i="3"/>
  <c r="L982" i="3"/>
  <c r="L981" i="3"/>
  <c r="L980" i="3"/>
  <c r="L979" i="3"/>
  <c r="L978" i="3"/>
  <c r="L977" i="3"/>
  <c r="L976" i="3"/>
  <c r="L975" i="3"/>
  <c r="L974" i="3"/>
  <c r="L973" i="3"/>
  <c r="L972" i="3"/>
  <c r="L971" i="3"/>
  <c r="L970" i="3"/>
  <c r="L969" i="3"/>
  <c r="L968" i="3"/>
  <c r="L967" i="3"/>
  <c r="L966" i="3"/>
  <c r="L965" i="3"/>
  <c r="L964" i="3"/>
  <c r="L963" i="3"/>
  <c r="L962" i="3"/>
  <c r="L961" i="3"/>
  <c r="L960" i="3"/>
  <c r="L959" i="3"/>
  <c r="L958" i="3"/>
  <c r="L957" i="3"/>
  <c r="L956" i="3"/>
  <c r="L955" i="3"/>
  <c r="L954" i="3"/>
  <c r="L953" i="3"/>
  <c r="L952" i="3"/>
  <c r="L951" i="3"/>
  <c r="L950" i="3"/>
  <c r="L949" i="3"/>
  <c r="L948" i="3"/>
  <c r="L947" i="3"/>
  <c r="L946" i="3"/>
  <c r="L945" i="3"/>
  <c r="L944" i="3"/>
  <c r="L943" i="3"/>
  <c r="L942" i="3"/>
  <c r="L941" i="3"/>
  <c r="L940" i="3"/>
  <c r="L939" i="3"/>
  <c r="L938" i="3"/>
  <c r="L937" i="3"/>
  <c r="L936" i="3"/>
  <c r="L935" i="3"/>
  <c r="L934" i="3"/>
  <c r="L933" i="3"/>
  <c r="L932" i="3"/>
  <c r="L931" i="3"/>
  <c r="L930" i="3"/>
  <c r="L929" i="3"/>
  <c r="L928" i="3"/>
  <c r="L927" i="3"/>
  <c r="L926" i="3"/>
  <c r="L925" i="3"/>
  <c r="L924" i="3"/>
  <c r="L923" i="3"/>
  <c r="L922" i="3"/>
  <c r="L921" i="3"/>
  <c r="L920" i="3"/>
  <c r="L919" i="3"/>
  <c r="L918" i="3"/>
  <c r="L917" i="3"/>
  <c r="L916" i="3"/>
  <c r="L915" i="3"/>
  <c r="L914" i="3"/>
  <c r="L913" i="3"/>
  <c r="L912" i="3"/>
  <c r="L911" i="3"/>
  <c r="L910" i="3"/>
  <c r="L909" i="3"/>
  <c r="L908" i="3"/>
  <c r="L907" i="3"/>
  <c r="L906" i="3"/>
  <c r="L905" i="3"/>
  <c r="L904" i="3"/>
  <c r="L903" i="3"/>
  <c r="L902" i="3"/>
  <c r="L901" i="3"/>
  <c r="L900" i="3"/>
  <c r="L899" i="3"/>
  <c r="L898" i="3"/>
  <c r="L897" i="3"/>
  <c r="L896" i="3"/>
  <c r="L895" i="3"/>
  <c r="L894" i="3"/>
  <c r="L893" i="3"/>
  <c r="L892" i="3"/>
  <c r="L891" i="3"/>
  <c r="L890" i="3"/>
  <c r="L889" i="3"/>
  <c r="L888" i="3"/>
  <c r="L887" i="3"/>
  <c r="L886" i="3"/>
  <c r="L885" i="3"/>
  <c r="L884" i="3"/>
  <c r="L883" i="3"/>
  <c r="L882" i="3"/>
  <c r="L881" i="3"/>
  <c r="L880" i="3"/>
  <c r="L879" i="3"/>
  <c r="L878" i="3"/>
  <c r="L877" i="3"/>
  <c r="L876" i="3"/>
  <c r="L875" i="3"/>
  <c r="L874" i="3"/>
  <c r="L873" i="3"/>
  <c r="L872" i="3"/>
  <c r="L871" i="3"/>
  <c r="L870" i="3"/>
  <c r="L869" i="3"/>
  <c r="L868" i="3"/>
  <c r="L867" i="3"/>
  <c r="L866" i="3"/>
  <c r="L865" i="3"/>
  <c r="L864" i="3"/>
  <c r="L863" i="3"/>
  <c r="L862" i="3"/>
  <c r="L861" i="3"/>
  <c r="L860" i="3"/>
  <c r="L859" i="3"/>
  <c r="L858" i="3"/>
  <c r="L857" i="3"/>
  <c r="L856" i="3"/>
  <c r="L855" i="3"/>
  <c r="L854" i="3"/>
  <c r="L853" i="3"/>
  <c r="L852" i="3"/>
  <c r="L851" i="3"/>
  <c r="L850" i="3"/>
  <c r="L849" i="3"/>
  <c r="L848" i="3"/>
  <c r="L847" i="3"/>
  <c r="L846" i="3"/>
  <c r="L845" i="3"/>
  <c r="L844" i="3"/>
  <c r="L843" i="3"/>
  <c r="L842" i="3"/>
  <c r="L841" i="3"/>
  <c r="L840" i="3"/>
  <c r="L839" i="3"/>
  <c r="L838" i="3"/>
  <c r="L837" i="3"/>
  <c r="L836" i="3"/>
  <c r="L835" i="3"/>
  <c r="L834" i="3"/>
  <c r="L833" i="3"/>
  <c r="L832" i="3"/>
  <c r="L831" i="3"/>
  <c r="L830" i="3"/>
  <c r="L829" i="3"/>
  <c r="L828" i="3"/>
  <c r="L827" i="3"/>
  <c r="L826" i="3"/>
  <c r="L825" i="3"/>
  <c r="L824" i="3"/>
  <c r="L823" i="3"/>
  <c r="L822" i="3"/>
  <c r="L821" i="3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1" i="3"/>
  <c r="L800" i="3"/>
  <c r="L799" i="3"/>
  <c r="L798" i="3"/>
  <c r="L797" i="3"/>
  <c r="L796" i="3"/>
  <c r="L795" i="3"/>
  <c r="L794" i="3"/>
  <c r="L793" i="3"/>
  <c r="L792" i="3"/>
  <c r="L791" i="3"/>
  <c r="L790" i="3"/>
  <c r="L789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4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2" i="1"/>
  <c r="P2" i="3" l="1"/>
  <c r="P4" i="3"/>
  <c r="P26" i="3"/>
  <c r="P54" i="3"/>
  <c r="O56" i="3"/>
  <c r="P58" i="3"/>
  <c r="P138" i="3"/>
  <c r="N140" i="3"/>
  <c r="P142" i="3"/>
  <c r="N143" i="3"/>
  <c r="P145" i="3"/>
  <c r="P147" i="3"/>
  <c r="N416" i="3"/>
  <c r="N419" i="3"/>
  <c r="N420" i="3"/>
  <c r="P421" i="3"/>
  <c r="P423" i="3"/>
  <c r="P425" i="3"/>
  <c r="P427" i="3"/>
  <c r="P443" i="3"/>
  <c r="M446" i="3"/>
  <c r="N447" i="3"/>
  <c r="N448" i="3"/>
  <c r="N451" i="3"/>
  <c r="N452" i="3"/>
  <c r="N455" i="3"/>
  <c r="N456" i="3"/>
  <c r="N459" i="3"/>
  <c r="N460" i="3"/>
  <c r="M463" i="3"/>
  <c r="P467" i="3"/>
  <c r="P471" i="3"/>
  <c r="P475" i="3"/>
  <c r="N477" i="3"/>
  <c r="P479" i="3"/>
  <c r="M481" i="3"/>
  <c r="P483" i="3"/>
  <c r="N485" i="3"/>
  <c r="P487" i="3"/>
  <c r="P491" i="3"/>
  <c r="N493" i="3"/>
  <c r="P495" i="3"/>
  <c r="P499" i="3"/>
  <c r="M513" i="3"/>
  <c r="P515" i="3"/>
  <c r="N517" i="3"/>
  <c r="P519" i="3"/>
  <c r="N525" i="3"/>
  <c r="P527" i="3"/>
  <c r="P538" i="3"/>
  <c r="N539" i="3"/>
  <c r="P540" i="3"/>
  <c r="P541" i="3"/>
  <c r="N542" i="3"/>
  <c r="M543" i="3"/>
  <c r="P547" i="3"/>
  <c r="N549" i="3"/>
  <c r="P551" i="3"/>
  <c r="P555" i="3"/>
  <c r="N557" i="3"/>
  <c r="P559" i="3"/>
  <c r="P563" i="3"/>
  <c r="N565" i="3"/>
  <c r="P567" i="3"/>
  <c r="N320" i="3"/>
  <c r="P319" i="3"/>
  <c r="M321" i="3"/>
  <c r="P202" i="3"/>
  <c r="N204" i="3"/>
  <c r="P206" i="3"/>
  <c r="N208" i="3"/>
  <c r="P209" i="3"/>
  <c r="N210" i="3"/>
  <c r="N211" i="3"/>
  <c r="P213" i="3"/>
  <c r="P215" i="3"/>
  <c r="P219" i="3"/>
  <c r="P261" i="3"/>
  <c r="P265" i="3"/>
  <c r="N267" i="3"/>
  <c r="P269" i="3"/>
  <c r="N270" i="3"/>
  <c r="P272" i="3"/>
  <c r="P276" i="3"/>
  <c r="P304" i="3"/>
  <c r="P307" i="3"/>
  <c r="N308" i="3"/>
  <c r="N309" i="3"/>
  <c r="N312" i="3"/>
  <c r="M313" i="3"/>
  <c r="N316" i="3"/>
  <c r="N317" i="3"/>
  <c r="P318" i="3"/>
  <c r="P323" i="3"/>
  <c r="P333" i="3"/>
  <c r="P337" i="3"/>
  <c r="P349" i="3"/>
  <c r="P353" i="3"/>
  <c r="P11" i="3"/>
  <c r="O13" i="3"/>
  <c r="P15" i="3"/>
  <c r="P39" i="3"/>
  <c r="P43" i="3"/>
  <c r="P47" i="3"/>
  <c r="P71" i="3"/>
  <c r="P75" i="3"/>
  <c r="P79" i="3"/>
  <c r="P83" i="3"/>
  <c r="P87" i="3"/>
  <c r="P95" i="3"/>
  <c r="P99" i="3"/>
  <c r="P111" i="3"/>
  <c r="P113" i="3"/>
  <c r="P115" i="3"/>
  <c r="P170" i="3"/>
  <c r="N172" i="3"/>
  <c r="P174" i="3"/>
  <c r="N176" i="3"/>
  <c r="P177" i="3"/>
  <c r="N178" i="3"/>
  <c r="N179" i="3"/>
  <c r="P181" i="3"/>
  <c r="P183" i="3"/>
  <c r="P187" i="3"/>
  <c r="O388" i="3"/>
  <c r="P389" i="3"/>
  <c r="P391" i="3"/>
  <c r="P393" i="3"/>
  <c r="P395" i="3"/>
  <c r="N992" i="3"/>
  <c r="N997" i="3"/>
  <c r="P998" i="3"/>
  <c r="P999" i="3"/>
  <c r="N1000" i="3"/>
  <c r="N1001" i="3"/>
  <c r="N789" i="3"/>
  <c r="N788" i="3"/>
  <c r="N785" i="3"/>
  <c r="N784" i="3"/>
  <c r="N779" i="3"/>
  <c r="N773" i="3"/>
  <c r="N772" i="3"/>
  <c r="N763" i="3"/>
  <c r="N671" i="3"/>
  <c r="N664" i="3"/>
  <c r="N663" i="3"/>
  <c r="N656" i="3"/>
  <c r="N655" i="3"/>
  <c r="N648" i="3"/>
  <c r="N647" i="3"/>
  <c r="N640" i="3"/>
  <c r="N630" i="3"/>
  <c r="N627" i="3"/>
  <c r="N622" i="3"/>
  <c r="N619" i="3"/>
  <c r="N611" i="3"/>
  <c r="N603" i="3"/>
  <c r="N600" i="3"/>
  <c r="N599" i="3"/>
  <c r="N592" i="3"/>
  <c r="N591" i="3"/>
  <c r="N590" i="3"/>
  <c r="N587" i="3"/>
  <c r="N579" i="3"/>
  <c r="N578" i="3"/>
  <c r="N571" i="3"/>
  <c r="P778" i="3"/>
  <c r="P634" i="3"/>
  <c r="P629" i="3"/>
  <c r="P628" i="3"/>
  <c r="P621" i="3"/>
  <c r="P620" i="3"/>
  <c r="P618" i="3"/>
  <c r="P610" i="3"/>
  <c r="P589" i="3"/>
  <c r="P588" i="3"/>
  <c r="P586" i="3"/>
  <c r="P572" i="3"/>
  <c r="P570" i="3"/>
  <c r="O573" i="3"/>
  <c r="M635" i="3"/>
  <c r="M633" i="3"/>
  <c r="P3" i="3"/>
  <c r="P5" i="3"/>
  <c r="P6" i="3"/>
  <c r="N7" i="3"/>
  <c r="M8" i="3"/>
  <c r="P10" i="3"/>
  <c r="P20" i="3"/>
  <c r="O21" i="3"/>
  <c r="P23" i="3"/>
  <c r="P25" i="3"/>
  <c r="P31" i="3"/>
  <c r="O32" i="3"/>
  <c r="P34" i="3"/>
  <c r="P38" i="3"/>
  <c r="P42" i="3"/>
  <c r="P44" i="3"/>
  <c r="P46" i="3"/>
  <c r="P48" i="3"/>
  <c r="P49" i="3"/>
  <c r="N50" i="3"/>
  <c r="M51" i="3"/>
  <c r="P53" i="3"/>
  <c r="P63" i="3"/>
  <c r="O64" i="3"/>
  <c r="P66" i="3"/>
  <c r="P70" i="3"/>
  <c r="O72" i="3"/>
  <c r="P74" i="3"/>
  <c r="P76" i="3"/>
  <c r="P78" i="3"/>
  <c r="P82" i="3"/>
  <c r="P86" i="3"/>
  <c r="O88" i="3"/>
  <c r="P90" i="3"/>
  <c r="P98" i="3"/>
  <c r="P100" i="3"/>
  <c r="P102" i="3"/>
  <c r="P106" i="3"/>
  <c r="P112" i="3"/>
  <c r="N116" i="3"/>
  <c r="P118" i="3"/>
  <c r="N120" i="3"/>
  <c r="P122" i="3"/>
  <c r="N124" i="3"/>
  <c r="P126" i="3"/>
  <c r="N128" i="3"/>
  <c r="P129" i="3"/>
  <c r="N130" i="3"/>
  <c r="N131" i="3"/>
  <c r="P133" i="3"/>
  <c r="P135" i="3"/>
  <c r="P139" i="3"/>
  <c r="N148" i="3"/>
  <c r="P150" i="3"/>
  <c r="N152" i="3"/>
  <c r="P154" i="3"/>
  <c r="N156" i="3"/>
  <c r="P158" i="3"/>
  <c r="N160" i="3"/>
  <c r="P161" i="3"/>
  <c r="N162" i="3"/>
  <c r="N163" i="3"/>
  <c r="P165" i="3"/>
  <c r="P167" i="3"/>
  <c r="P171" i="3"/>
  <c r="P186" i="3"/>
  <c r="N188" i="3"/>
  <c r="P190" i="3"/>
  <c r="N192" i="3"/>
  <c r="P193" i="3"/>
  <c r="N194" i="3"/>
  <c r="N195" i="3"/>
  <c r="P197" i="3"/>
  <c r="P199" i="3"/>
  <c r="P203" i="3"/>
  <c r="P218" i="3"/>
  <c r="N220" i="3"/>
  <c r="P222" i="3"/>
  <c r="N224" i="3"/>
  <c r="P225" i="3"/>
  <c r="N226" i="3"/>
  <c r="N227" i="3"/>
  <c r="P229" i="3"/>
  <c r="P232" i="3"/>
  <c r="N233" i="3"/>
  <c r="P234" i="3"/>
  <c r="P235" i="3"/>
  <c r="N236" i="3"/>
  <c r="M237" i="3"/>
  <c r="P240" i="3"/>
  <c r="M241" i="3"/>
  <c r="N243" i="3"/>
  <c r="P245" i="3"/>
  <c r="P248" i="3"/>
  <c r="N249" i="3"/>
  <c r="P250" i="3"/>
  <c r="P251" i="3"/>
  <c r="N252" i="3"/>
  <c r="N253" i="3"/>
  <c r="N254" i="3"/>
  <c r="P256" i="3"/>
  <c r="P258" i="3"/>
  <c r="P260" i="3"/>
  <c r="N275" i="3"/>
  <c r="P277" i="3"/>
  <c r="P281" i="3"/>
  <c r="N284" i="3"/>
  <c r="N285" i="3"/>
  <c r="P286" i="3"/>
  <c r="P287" i="3"/>
  <c r="N288" i="3"/>
  <c r="N289" i="3"/>
  <c r="P291" i="3"/>
  <c r="P293" i="3"/>
  <c r="P297" i="3"/>
  <c r="P301" i="3"/>
  <c r="P303" i="3"/>
  <c r="P324" i="3"/>
  <c r="P328" i="3"/>
  <c r="P330" i="3"/>
  <c r="P332" i="3"/>
  <c r="P336" i="3"/>
  <c r="P340" i="3"/>
  <c r="P344" i="3"/>
  <c r="P346" i="3"/>
  <c r="P348" i="3"/>
  <c r="P352" i="3"/>
  <c r="P356" i="3"/>
  <c r="P360" i="3"/>
  <c r="N361" i="3"/>
  <c r="P362" i="3"/>
  <c r="N363" i="3"/>
  <c r="N364" i="3"/>
  <c r="P366" i="3"/>
  <c r="P368" i="3"/>
  <c r="P372" i="3"/>
  <c r="N375" i="3"/>
  <c r="N376" i="3"/>
  <c r="P377" i="3"/>
  <c r="P379" i="3"/>
  <c r="P381" i="3"/>
  <c r="P383" i="3"/>
  <c r="N400" i="3"/>
  <c r="N403" i="3"/>
  <c r="N404" i="3"/>
  <c r="P405" i="3"/>
  <c r="P407" i="3"/>
  <c r="P409" i="3"/>
  <c r="P411" i="3"/>
  <c r="P432" i="3"/>
  <c r="P434" i="3"/>
  <c r="N435" i="3"/>
  <c r="N436" i="3"/>
  <c r="P438" i="3"/>
  <c r="N440" i="3"/>
  <c r="P444" i="3"/>
  <c r="M725" i="3"/>
  <c r="P727" i="3"/>
  <c r="M733" i="3"/>
  <c r="P575" i="3"/>
  <c r="N581" i="3"/>
  <c r="P583" i="3"/>
  <c r="P594" i="3"/>
  <c r="P596" i="3"/>
  <c r="P598" i="3"/>
  <c r="N605" i="3"/>
  <c r="P607" i="3"/>
  <c r="N613" i="3"/>
  <c r="P615" i="3"/>
  <c r="P624" i="3"/>
  <c r="M632" i="3"/>
  <c r="N637" i="3"/>
  <c r="P639" i="3"/>
  <c r="P644" i="3"/>
  <c r="P646" i="3"/>
  <c r="P654" i="3"/>
  <c r="P660" i="3"/>
  <c r="P662" i="3"/>
  <c r="P670" i="3"/>
  <c r="P675" i="3"/>
  <c r="N677" i="3"/>
  <c r="P679" i="3"/>
  <c r="P683" i="3"/>
  <c r="N685" i="3"/>
  <c r="P687" i="3"/>
  <c r="P691" i="3"/>
  <c r="N693" i="3"/>
  <c r="P695" i="3"/>
  <c r="P756" i="3"/>
  <c r="P760" i="3"/>
  <c r="P765" i="3"/>
  <c r="P767" i="3"/>
  <c r="P771" i="3"/>
  <c r="P777" i="3"/>
  <c r="P781" i="3"/>
  <c r="P787" i="3"/>
  <c r="P791" i="3"/>
  <c r="N961" i="3"/>
  <c r="N901" i="3"/>
  <c r="N895" i="3"/>
  <c r="N894" i="3"/>
  <c r="N887" i="3"/>
  <c r="N886" i="3"/>
  <c r="N877" i="3"/>
  <c r="N851" i="3"/>
  <c r="N845" i="3"/>
  <c r="N844" i="3"/>
  <c r="N841" i="3"/>
  <c r="N840" i="3"/>
  <c r="N835" i="3"/>
  <c r="N832" i="3"/>
  <c r="N824" i="3"/>
  <c r="N755" i="3"/>
  <c r="N745" i="3"/>
  <c r="N941" i="3"/>
  <c r="N821" i="3"/>
  <c r="N820" i="3"/>
  <c r="N817" i="3"/>
  <c r="N816" i="3"/>
  <c r="N811" i="3"/>
  <c r="N805" i="3"/>
  <c r="N804" i="3"/>
  <c r="N749" i="3"/>
  <c r="N736" i="3"/>
  <c r="N733" i="3"/>
  <c r="N732" i="3"/>
  <c r="N729" i="3"/>
  <c r="N728" i="3"/>
  <c r="N727" i="3"/>
  <c r="N695" i="3"/>
  <c r="N694" i="3"/>
  <c r="N691" i="3"/>
  <c r="N678" i="3"/>
  <c r="N675" i="3"/>
  <c r="N667" i="3"/>
  <c r="N651" i="3"/>
  <c r="N638" i="3"/>
  <c r="N560" i="3"/>
  <c r="N559" i="3"/>
  <c r="N558" i="3"/>
  <c r="N552" i="3"/>
  <c r="N551" i="3"/>
  <c r="N550" i="3"/>
  <c r="N528" i="3"/>
  <c r="N527" i="3"/>
  <c r="N526" i="3"/>
  <c r="N520" i="3"/>
  <c r="N519" i="3"/>
  <c r="N518" i="3"/>
  <c r="N515" i="3"/>
  <c r="N496" i="3"/>
  <c r="N495" i="3"/>
  <c r="N494" i="3"/>
  <c r="N488" i="3"/>
  <c r="N487" i="3"/>
  <c r="N486" i="3"/>
  <c r="N483" i="3"/>
  <c r="P900" i="3"/>
  <c r="P850" i="3"/>
  <c r="P831" i="3"/>
  <c r="P823" i="3"/>
  <c r="P795" i="3"/>
  <c r="P810" i="3"/>
  <c r="P737" i="3"/>
  <c r="P693" i="3"/>
  <c r="P692" i="3"/>
  <c r="P677" i="3"/>
  <c r="P676" i="3"/>
  <c r="P666" i="3"/>
  <c r="P650" i="3"/>
  <c r="P637" i="3"/>
  <c r="P557" i="3"/>
  <c r="P549" i="3"/>
  <c r="P525" i="3"/>
  <c r="P517" i="3"/>
  <c r="P516" i="3"/>
  <c r="P493" i="3"/>
  <c r="P485" i="3"/>
  <c r="P484" i="3"/>
  <c r="M796" i="3"/>
  <c r="M791" i="3"/>
  <c r="M795" i="3"/>
  <c r="M723" i="3"/>
  <c r="N2" i="3"/>
  <c r="N3" i="3"/>
  <c r="M4" i="3"/>
  <c r="P7" i="3"/>
  <c r="P8" i="3"/>
  <c r="M10" i="3"/>
  <c r="P12" i="3"/>
  <c r="P14" i="3"/>
  <c r="P16" i="3"/>
  <c r="P17" i="3"/>
  <c r="P19" i="3"/>
  <c r="P21" i="3"/>
  <c r="P22" i="3"/>
  <c r="P24" i="3"/>
  <c r="N25" i="3"/>
  <c r="P27" i="3"/>
  <c r="P28" i="3"/>
  <c r="P30" i="3"/>
  <c r="P32" i="3"/>
  <c r="P33" i="3"/>
  <c r="P35" i="3"/>
  <c r="P37" i="3"/>
  <c r="N38" i="3"/>
  <c r="N39" i="3"/>
  <c r="P41" i="3"/>
  <c r="N42" i="3"/>
  <c r="N43" i="3"/>
  <c r="N46" i="3"/>
  <c r="M47" i="3"/>
  <c r="P50" i="3"/>
  <c r="P51" i="3"/>
  <c r="P52" i="3"/>
  <c r="M53" i="3"/>
  <c r="P55" i="3"/>
  <c r="P59" i="3"/>
  <c r="P60" i="3"/>
  <c r="P62" i="3"/>
  <c r="P64" i="3"/>
  <c r="P65" i="3"/>
  <c r="P67" i="3"/>
  <c r="P69" i="3"/>
  <c r="N70" i="3"/>
  <c r="N71" i="3"/>
  <c r="P73" i="3"/>
  <c r="N74" i="3"/>
  <c r="N75" i="3"/>
  <c r="M78" i="3"/>
  <c r="P80" i="3"/>
  <c r="P81" i="3"/>
  <c r="M82" i="3"/>
  <c r="P85" i="3"/>
  <c r="N86" i="3"/>
  <c r="M87" i="3"/>
  <c r="P89" i="3"/>
  <c r="P91" i="3"/>
  <c r="P92" i="3"/>
  <c r="P94" i="3"/>
  <c r="P96" i="3"/>
  <c r="P97" i="3"/>
  <c r="N98" i="3"/>
  <c r="N99" i="3"/>
  <c r="P101" i="3"/>
  <c r="P103" i="3"/>
  <c r="P105" i="3"/>
  <c r="P107" i="3"/>
  <c r="P108" i="3"/>
  <c r="P110" i="3"/>
  <c r="N111" i="3"/>
  <c r="O112" i="3"/>
  <c r="P114" i="3"/>
  <c r="N115" i="3"/>
  <c r="P117" i="3"/>
  <c r="P119" i="3"/>
  <c r="P121" i="3"/>
  <c r="P123" i="3"/>
  <c r="P125" i="3"/>
  <c r="P127" i="3"/>
  <c r="P130" i="3"/>
  <c r="P131" i="3"/>
  <c r="N132" i="3"/>
  <c r="P134" i="3"/>
  <c r="N136" i="3"/>
  <c r="P137" i="3"/>
  <c r="N138" i="3"/>
  <c r="N139" i="3"/>
  <c r="P141" i="3"/>
  <c r="P143" i="3"/>
  <c r="N144" i="3"/>
  <c r="P146" i="3"/>
  <c r="N147" i="3"/>
  <c r="P149" i="3"/>
  <c r="P151" i="3"/>
  <c r="P153" i="3"/>
  <c r="P155" i="3"/>
  <c r="P157" i="3"/>
  <c r="P159" i="3"/>
  <c r="P162" i="3"/>
  <c r="P163" i="3"/>
  <c r="N164" i="3"/>
  <c r="P166" i="3"/>
  <c r="N168" i="3"/>
  <c r="P169" i="3"/>
  <c r="N170" i="3"/>
  <c r="N171" i="3"/>
  <c r="P173" i="3"/>
  <c r="P175" i="3"/>
  <c r="P178" i="3"/>
  <c r="P179" i="3"/>
  <c r="N180" i="3"/>
  <c r="P182" i="3"/>
  <c r="N184" i="3"/>
  <c r="P185" i="3"/>
  <c r="N186" i="3"/>
  <c r="N187" i="3"/>
  <c r="P189" i="3"/>
  <c r="P191" i="3"/>
  <c r="P194" i="3"/>
  <c r="P195" i="3"/>
  <c r="N196" i="3"/>
  <c r="P198" i="3"/>
  <c r="N200" i="3"/>
  <c r="P201" i="3"/>
  <c r="N202" i="3"/>
  <c r="N203" i="3"/>
  <c r="P205" i="3"/>
  <c r="P207" i="3"/>
  <c r="P210" i="3"/>
  <c r="P211" i="3"/>
  <c r="N212" i="3"/>
  <c r="P214" i="3"/>
  <c r="N216" i="3"/>
  <c r="P217" i="3"/>
  <c r="N218" i="3"/>
  <c r="N219" i="3"/>
  <c r="P221" i="3"/>
  <c r="P223" i="3"/>
  <c r="P226" i="3"/>
  <c r="P227" i="3"/>
  <c r="N228" i="3"/>
  <c r="N230" i="3"/>
  <c r="P233" i="3"/>
  <c r="N235" i="3"/>
  <c r="P236" i="3"/>
  <c r="P237" i="3"/>
  <c r="N238" i="3"/>
  <c r="P241" i="3"/>
  <c r="P242" i="3"/>
  <c r="P244" i="3"/>
  <c r="N246" i="3"/>
  <c r="P249" i="3"/>
  <c r="N251" i="3"/>
  <c r="P252" i="3"/>
  <c r="P253" i="3"/>
  <c r="P257" i="3"/>
  <c r="N259" i="3"/>
  <c r="N260" i="3"/>
  <c r="N261" i="3"/>
  <c r="N262" i="3"/>
  <c r="P264" i="3"/>
  <c r="P266" i="3"/>
  <c r="P268" i="3"/>
  <c r="P273" i="3"/>
  <c r="P274" i="3"/>
  <c r="P275" i="3"/>
  <c r="N276" i="3"/>
  <c r="N277" i="3"/>
  <c r="N278" i="3"/>
  <c r="P280" i="3"/>
  <c r="P282" i="3"/>
  <c r="P284" i="3"/>
  <c r="P285" i="3"/>
  <c r="P288" i="3"/>
  <c r="P289" i="3"/>
  <c r="P292" i="3"/>
  <c r="P296" i="3"/>
  <c r="N297" i="3"/>
  <c r="P298" i="3"/>
  <c r="P300" i="3"/>
  <c r="N301" i="3"/>
  <c r="P302" i="3"/>
  <c r="M303" i="3"/>
  <c r="P305" i="3"/>
  <c r="P308" i="3"/>
  <c r="P309" i="3"/>
  <c r="P312" i="3"/>
  <c r="P313" i="3"/>
  <c r="P314" i="3"/>
  <c r="P316" i="3"/>
  <c r="P317" i="3"/>
  <c r="P320" i="3"/>
  <c r="P321" i="3"/>
  <c r="M323" i="3"/>
  <c r="P325" i="3"/>
  <c r="P329" i="3"/>
  <c r="N332" i="3"/>
  <c r="N333" i="3"/>
  <c r="P334" i="3"/>
  <c r="P335" i="3"/>
  <c r="N336" i="3"/>
  <c r="N337" i="3"/>
  <c r="P339" i="3"/>
  <c r="P341" i="3"/>
  <c r="P345" i="3"/>
  <c r="N348" i="3"/>
  <c r="N349" i="3"/>
  <c r="P350" i="3"/>
  <c r="P351" i="3"/>
  <c r="N352" i="3"/>
  <c r="N353" i="3"/>
  <c r="P355" i="3"/>
  <c r="P357" i="3"/>
  <c r="P361" i="3"/>
  <c r="P363" i="3"/>
  <c r="P367" i="3"/>
  <c r="P371" i="3"/>
  <c r="P373" i="3"/>
  <c r="P375" i="3"/>
  <c r="M380" i="3"/>
  <c r="N383" i="3"/>
  <c r="N384" i="3"/>
  <c r="P385" i="3"/>
  <c r="P387" i="3"/>
  <c r="N392" i="3"/>
  <c r="N395" i="3"/>
  <c r="N396" i="3"/>
  <c r="P397" i="3"/>
  <c r="P399" i="3"/>
  <c r="P401" i="3"/>
  <c r="P403" i="3"/>
  <c r="N408" i="3"/>
  <c r="N411" i="3"/>
  <c r="N412" i="3"/>
  <c r="P413" i="3"/>
  <c r="P415" i="3"/>
  <c r="P417" i="3"/>
  <c r="P419" i="3"/>
  <c r="N424" i="3"/>
  <c r="N427" i="3"/>
  <c r="N428" i="3"/>
  <c r="P429" i="3"/>
  <c r="P431" i="3"/>
  <c r="P433" i="3"/>
  <c r="P435" i="3"/>
  <c r="P436" i="3"/>
  <c r="P439" i="3"/>
  <c r="P442" i="3"/>
  <c r="N443" i="3"/>
  <c r="M444" i="3"/>
  <c r="P447" i="3"/>
  <c r="P451" i="3"/>
  <c r="P455" i="3"/>
  <c r="M456" i="3"/>
  <c r="P459" i="3"/>
  <c r="P463" i="3"/>
  <c r="N464" i="3"/>
  <c r="N468" i="3"/>
  <c r="P472" i="3"/>
  <c r="P476" i="3"/>
  <c r="P486" i="3"/>
  <c r="P494" i="3"/>
  <c r="P518" i="3"/>
  <c r="P526" i="3"/>
  <c r="P550" i="3"/>
  <c r="P558" i="3"/>
  <c r="P638" i="3"/>
  <c r="P651" i="3"/>
  <c r="P667" i="3"/>
  <c r="P678" i="3"/>
  <c r="P701" i="3"/>
  <c r="N702" i="3"/>
  <c r="N703" i="3"/>
  <c r="N704" i="3"/>
  <c r="P706" i="3"/>
  <c r="P709" i="3"/>
  <c r="N710" i="3"/>
  <c r="N711" i="3"/>
  <c r="N712" i="3"/>
  <c r="N714" i="3"/>
  <c r="P717" i="3"/>
  <c r="P719" i="3"/>
  <c r="P721" i="3"/>
  <c r="P723" i="3"/>
  <c r="P732" i="3"/>
  <c r="M734" i="3"/>
  <c r="P736" i="3"/>
  <c r="P740" i="3"/>
  <c r="N741" i="3"/>
  <c r="P745" i="3"/>
  <c r="P796" i="3"/>
  <c r="P824" i="3"/>
  <c r="P856" i="3"/>
  <c r="P861" i="3"/>
  <c r="P863" i="3"/>
  <c r="N867" i="3"/>
  <c r="N868" i="3"/>
  <c r="N869" i="3"/>
  <c r="P875" i="3"/>
  <c r="P478" i="3"/>
  <c r="N480" i="3"/>
  <c r="P490" i="3"/>
  <c r="P498" i="3"/>
  <c r="P500" i="3"/>
  <c r="N504" i="3"/>
  <c r="P508" i="3"/>
  <c r="N512" i="3"/>
  <c r="P522" i="3"/>
  <c r="P530" i="3"/>
  <c r="P532" i="3"/>
  <c r="N536" i="3"/>
  <c r="P539" i="3"/>
  <c r="N541" i="3"/>
  <c r="P542" i="3"/>
  <c r="P543" i="3"/>
  <c r="N544" i="3"/>
  <c r="P554" i="3"/>
  <c r="P562" i="3"/>
  <c r="P564" i="3"/>
  <c r="P566" i="3"/>
  <c r="N568" i="3"/>
  <c r="P571" i="3"/>
  <c r="N573" i="3"/>
  <c r="P574" i="3"/>
  <c r="N576" i="3"/>
  <c r="P579" i="3"/>
  <c r="P582" i="3"/>
  <c r="N584" i="3"/>
  <c r="P587" i="3"/>
  <c r="N589" i="3"/>
  <c r="P590" i="3"/>
  <c r="P591" i="3"/>
  <c r="P595" i="3"/>
  <c r="N597" i="3"/>
  <c r="P599" i="3"/>
  <c r="M600" i="3"/>
  <c r="P603" i="3"/>
  <c r="P606" i="3"/>
  <c r="N608" i="3"/>
  <c r="P611" i="3"/>
  <c r="P614" i="3"/>
  <c r="N616" i="3"/>
  <c r="P619" i="3"/>
  <c r="N621" i="3"/>
  <c r="P622" i="3"/>
  <c r="P623" i="3"/>
  <c r="P627" i="3"/>
  <c r="N629" i="3"/>
  <c r="P630" i="3"/>
  <c r="P631" i="3"/>
  <c r="P635" i="3"/>
  <c r="P640" i="3"/>
  <c r="P643" i="3"/>
  <c r="N645" i="3"/>
  <c r="P647" i="3"/>
  <c r="P648" i="3"/>
  <c r="N653" i="3"/>
  <c r="P655" i="3"/>
  <c r="P656" i="3"/>
  <c r="P659" i="3"/>
  <c r="N661" i="3"/>
  <c r="P663" i="3"/>
  <c r="P664" i="3"/>
  <c r="N669" i="3"/>
  <c r="P671" i="3"/>
  <c r="P672" i="3"/>
  <c r="P680" i="3"/>
  <c r="P682" i="3"/>
  <c r="P684" i="3"/>
  <c r="N686" i="3"/>
  <c r="P699" i="3"/>
  <c r="N701" i="3"/>
  <c r="P702" i="3"/>
  <c r="P703" i="3"/>
  <c r="P707" i="3"/>
  <c r="N709" i="3"/>
  <c r="P711" i="3"/>
  <c r="P715" i="3"/>
  <c r="N717" i="3"/>
  <c r="N720" i="3"/>
  <c r="P722" i="3"/>
  <c r="N725" i="3"/>
  <c r="P731" i="3"/>
  <c r="N739" i="3"/>
  <c r="P741" i="3"/>
  <c r="P746" i="3"/>
  <c r="P748" i="3"/>
  <c r="P755" i="3"/>
  <c r="P792" i="3"/>
  <c r="P797" i="3"/>
  <c r="P799" i="3"/>
  <c r="P803" i="3"/>
  <c r="P809" i="3"/>
  <c r="P813" i="3"/>
  <c r="P819" i="3"/>
  <c r="P829" i="3"/>
  <c r="P910" i="3"/>
  <c r="P914" i="3"/>
  <c r="P918" i="3"/>
  <c r="P922" i="3"/>
  <c r="P924" i="3"/>
  <c r="P926" i="3"/>
  <c r="P930" i="3"/>
  <c r="P934" i="3"/>
  <c r="P938" i="3"/>
  <c r="P943" i="3"/>
  <c r="P945" i="3"/>
  <c r="P744" i="3"/>
  <c r="N747" i="3"/>
  <c r="P749" i="3"/>
  <c r="P752" i="3"/>
  <c r="P757" i="3"/>
  <c r="P759" i="3"/>
  <c r="N761" i="3"/>
  <c r="P763" i="3"/>
  <c r="P764" i="3"/>
  <c r="P768" i="3"/>
  <c r="P772" i="3"/>
  <c r="P773" i="3"/>
  <c r="P776" i="3"/>
  <c r="P779" i="3"/>
  <c r="P780" i="3"/>
  <c r="P784" i="3"/>
  <c r="P785" i="3"/>
  <c r="P786" i="3"/>
  <c r="P788" i="3"/>
  <c r="P789" i="3"/>
  <c r="N793" i="3"/>
  <c r="N795" i="3"/>
  <c r="P800" i="3"/>
  <c r="P804" i="3"/>
  <c r="P805" i="3"/>
  <c r="P808" i="3"/>
  <c r="P811" i="3"/>
  <c r="P812" i="3"/>
  <c r="P816" i="3"/>
  <c r="P817" i="3"/>
  <c r="P818" i="3"/>
  <c r="P820" i="3"/>
  <c r="P821" i="3"/>
  <c r="P828" i="3"/>
  <c r="P837" i="3"/>
  <c r="P843" i="3"/>
  <c r="N849" i="3"/>
  <c r="N853" i="3"/>
  <c r="P859" i="3"/>
  <c r="P872" i="3"/>
  <c r="N874" i="3"/>
  <c r="P879" i="3"/>
  <c r="P881" i="3"/>
  <c r="P885" i="3"/>
  <c r="P891" i="3"/>
  <c r="P893" i="3"/>
  <c r="P899" i="3"/>
  <c r="P903" i="3"/>
  <c r="P905" i="3"/>
  <c r="N907" i="3"/>
  <c r="P909" i="3"/>
  <c r="P919" i="3"/>
  <c r="P927" i="3"/>
  <c r="P933" i="3"/>
  <c r="P963" i="3"/>
  <c r="P965" i="3"/>
  <c r="N967" i="3"/>
  <c r="P969" i="3"/>
  <c r="P973" i="3"/>
  <c r="N975" i="3"/>
  <c r="P977" i="3"/>
  <c r="N989" i="3"/>
  <c r="N977" i="3"/>
  <c r="N976" i="3"/>
  <c r="N957" i="3"/>
  <c r="N933" i="3"/>
  <c r="N927" i="3"/>
  <c r="N926" i="3"/>
  <c r="N919" i="3"/>
  <c r="N918" i="3"/>
  <c r="N909" i="3"/>
  <c r="N875" i="3"/>
  <c r="N872" i="3"/>
  <c r="N859" i="3"/>
  <c r="N856" i="3"/>
  <c r="N829" i="3"/>
  <c r="N828" i="3"/>
  <c r="N825" i="3"/>
  <c r="P975" i="3"/>
  <c r="P932" i="3"/>
  <c r="P874" i="3"/>
  <c r="P873" i="3"/>
  <c r="P871" i="3"/>
  <c r="P853" i="3"/>
  <c r="N948" i="3"/>
  <c r="P951" i="3"/>
  <c r="P953" i="3"/>
  <c r="P955" i="3"/>
  <c r="P957" i="3"/>
  <c r="P980" i="3"/>
  <c r="P983" i="3"/>
  <c r="P985" i="3"/>
  <c r="P987" i="3"/>
  <c r="P989" i="3"/>
  <c r="P827" i="3"/>
  <c r="P832" i="3"/>
  <c r="P835" i="3"/>
  <c r="P836" i="3"/>
  <c r="P840" i="3"/>
  <c r="P841" i="3"/>
  <c r="P842" i="3"/>
  <c r="P844" i="3"/>
  <c r="P845" i="3"/>
  <c r="P848" i="3"/>
  <c r="P851" i="3"/>
  <c r="M855" i="3"/>
  <c r="N861" i="3"/>
  <c r="P868" i="3"/>
  <c r="P869" i="3"/>
  <c r="P877" i="3"/>
  <c r="P878" i="3"/>
  <c r="P882" i="3"/>
  <c r="P886" i="3"/>
  <c r="P887" i="3"/>
  <c r="P890" i="3"/>
  <c r="P892" i="3"/>
  <c r="P894" i="3"/>
  <c r="P895" i="3"/>
  <c r="P898" i="3"/>
  <c r="P901" i="3"/>
  <c r="P902" i="3"/>
  <c r="P906" i="3"/>
  <c r="P911" i="3"/>
  <c r="P913" i="3"/>
  <c r="P917" i="3"/>
  <c r="P923" i="3"/>
  <c r="P925" i="3"/>
  <c r="P931" i="3"/>
  <c r="P935" i="3"/>
  <c r="P937" i="3"/>
  <c r="N939" i="3"/>
  <c r="P941" i="3"/>
  <c r="P942" i="3"/>
  <c r="P946" i="3"/>
  <c r="P948" i="3"/>
  <c r="P949" i="3"/>
  <c r="N951" i="3"/>
  <c r="N954" i="3"/>
  <c r="P956" i="3"/>
  <c r="N959" i="3"/>
  <c r="P961" i="3"/>
  <c r="P964" i="3"/>
  <c r="P966" i="3"/>
  <c r="N968" i="3"/>
  <c r="N970" i="3"/>
  <c r="P979" i="3"/>
  <c r="P981" i="3"/>
  <c r="N983" i="3"/>
  <c r="N986" i="3"/>
  <c r="P988" i="3"/>
  <c r="N991" i="3"/>
  <c r="P993" i="3"/>
  <c r="P995" i="3"/>
  <c r="P997" i="3"/>
  <c r="N999" i="3"/>
  <c r="P1001" i="3"/>
  <c r="O16" i="3"/>
  <c r="O27" i="3"/>
  <c r="N31" i="3"/>
  <c r="N4" i="3"/>
  <c r="O5" i="3"/>
  <c r="N8" i="3"/>
  <c r="N11" i="3"/>
  <c r="N12" i="3"/>
  <c r="N15" i="3"/>
  <c r="N16" i="3"/>
  <c r="N19" i="3"/>
  <c r="M20" i="3"/>
  <c r="N23" i="3"/>
  <c r="M24" i="3"/>
  <c r="O25" i="3"/>
  <c r="N26" i="3"/>
  <c r="N27" i="3"/>
  <c r="N30" i="3"/>
  <c r="M31" i="3"/>
  <c r="N34" i="3"/>
  <c r="M35" i="3"/>
  <c r="M37" i="3"/>
  <c r="O43" i="3"/>
  <c r="N47" i="3"/>
  <c r="O48" i="3"/>
  <c r="N51" i="3"/>
  <c r="N54" i="3"/>
  <c r="N55" i="3"/>
  <c r="N58" i="3"/>
  <c r="N59" i="3"/>
  <c r="N62" i="3"/>
  <c r="M63" i="3"/>
  <c r="N66" i="3"/>
  <c r="M67" i="3"/>
  <c r="M69" i="3"/>
  <c r="O75" i="3"/>
  <c r="N78" i="3"/>
  <c r="N79" i="3"/>
  <c r="O80" i="3"/>
  <c r="N82" i="3"/>
  <c r="N83" i="3"/>
  <c r="N87" i="3"/>
  <c r="N90" i="3"/>
  <c r="N91" i="3"/>
  <c r="N94" i="3"/>
  <c r="N95" i="3"/>
  <c r="O96" i="3"/>
  <c r="N102" i="3"/>
  <c r="N103" i="3"/>
  <c r="N106" i="3"/>
  <c r="N107" i="3"/>
  <c r="M110" i="3"/>
  <c r="M114" i="3"/>
  <c r="N118" i="3"/>
  <c r="M119" i="3"/>
  <c r="N122" i="3"/>
  <c r="M123" i="3"/>
  <c r="N126" i="3"/>
  <c r="N127" i="3"/>
  <c r="N134" i="3"/>
  <c r="N135" i="3"/>
  <c r="M142" i="3"/>
  <c r="M146" i="3"/>
  <c r="N150" i="3"/>
  <c r="M151" i="3"/>
  <c r="N154" i="3"/>
  <c r="M155" i="3"/>
  <c r="N158" i="3"/>
  <c r="N159" i="3"/>
  <c r="N166" i="3"/>
  <c r="N167" i="3"/>
  <c r="N174" i="3"/>
  <c r="N175" i="3"/>
  <c r="N182" i="3"/>
  <c r="N183" i="3"/>
  <c r="N190" i="3"/>
  <c r="N191" i="3"/>
  <c r="N198" i="3"/>
  <c r="N199" i="3"/>
  <c r="N206" i="3"/>
  <c r="N207" i="3"/>
  <c r="N214" i="3"/>
  <c r="N215" i="3"/>
  <c r="N222" i="3"/>
  <c r="N223" i="3"/>
  <c r="N237" i="3"/>
  <c r="N241" i="3"/>
  <c r="P243" i="3"/>
  <c r="N244" i="3"/>
  <c r="N245" i="3"/>
  <c r="N257" i="3"/>
  <c r="M259" i="3"/>
  <c r="N265" i="3"/>
  <c r="P267" i="3"/>
  <c r="N268" i="3"/>
  <c r="M269" i="3"/>
  <c r="M273" i="3"/>
  <c r="N280" i="3"/>
  <c r="N281" i="3"/>
  <c r="N292" i="3"/>
  <c r="N293" i="3"/>
  <c r="M296" i="3"/>
  <c r="M300" i="3"/>
  <c r="N304" i="3"/>
  <c r="N305" i="3"/>
  <c r="N313" i="3"/>
  <c r="N321" i="3"/>
  <c r="N324" i="3"/>
  <c r="N325" i="3"/>
  <c r="N328" i="3"/>
  <c r="N329" i="3"/>
  <c r="N340" i="3"/>
  <c r="N341" i="3"/>
  <c r="N344" i="3"/>
  <c r="N345" i="3"/>
  <c r="N356" i="3"/>
  <c r="N357" i="3"/>
  <c r="M360" i="3"/>
  <c r="N367" i="3"/>
  <c r="N368" i="3"/>
  <c r="N371" i="3"/>
  <c r="N372" i="3"/>
  <c r="N379" i="3"/>
  <c r="N380" i="3"/>
  <c r="N387" i="3"/>
  <c r="N388" i="3"/>
  <c r="N391" i="3"/>
  <c r="N399" i="3"/>
  <c r="N407" i="3"/>
  <c r="N415" i="3"/>
  <c r="N423" i="3"/>
  <c r="N431" i="3"/>
  <c r="N432" i="3"/>
  <c r="M434" i="3"/>
  <c r="N439" i="3"/>
  <c r="N444" i="3"/>
  <c r="N463" i="3"/>
  <c r="N467" i="3"/>
  <c r="N471" i="3"/>
  <c r="N472" i="3"/>
  <c r="N475" i="3"/>
  <c r="P477" i="3"/>
  <c r="N478" i="3"/>
  <c r="N479" i="3"/>
  <c r="N491" i="3"/>
  <c r="N499" i="3"/>
  <c r="N501" i="3"/>
  <c r="P501" i="3"/>
  <c r="P503" i="3"/>
  <c r="N503" i="3"/>
  <c r="P507" i="3"/>
  <c r="N507" i="3"/>
  <c r="N509" i="3"/>
  <c r="P509" i="3"/>
  <c r="P511" i="3"/>
  <c r="N511" i="3"/>
  <c r="P523" i="3"/>
  <c r="N523" i="3"/>
  <c r="P531" i="3"/>
  <c r="N531" i="3"/>
  <c r="N533" i="3"/>
  <c r="P533" i="3"/>
  <c r="P535" i="3"/>
  <c r="N535" i="3"/>
  <c r="N20" i="3"/>
  <c r="N24" i="3"/>
  <c r="N35" i="3"/>
  <c r="O59" i="3"/>
  <c r="N63" i="3"/>
  <c r="N67" i="3"/>
  <c r="O91" i="3"/>
  <c r="O107" i="3"/>
  <c r="N110" i="3"/>
  <c r="N114" i="3"/>
  <c r="N119" i="3"/>
  <c r="N123" i="3"/>
  <c r="N142" i="3"/>
  <c r="N146" i="3"/>
  <c r="N151" i="3"/>
  <c r="N155" i="3"/>
  <c r="P259" i="3"/>
  <c r="N269" i="3"/>
  <c r="N273" i="3"/>
  <c r="N296" i="3"/>
  <c r="N300" i="3"/>
  <c r="N360" i="3"/>
  <c r="P502" i="3"/>
  <c r="N502" i="3"/>
  <c r="P510" i="3"/>
  <c r="N510" i="3"/>
  <c r="P534" i="3"/>
  <c r="N534" i="3"/>
  <c r="N543" i="3"/>
  <c r="N547" i="3"/>
  <c r="N555" i="3"/>
  <c r="N563" i="3"/>
  <c r="P565" i="3"/>
  <c r="N566" i="3"/>
  <c r="N567" i="3"/>
  <c r="P573" i="3"/>
  <c r="N574" i="3"/>
  <c r="N575" i="3"/>
  <c r="P581" i="3"/>
  <c r="N582" i="3"/>
  <c r="N583" i="3"/>
  <c r="N595" i="3"/>
  <c r="P597" i="3"/>
  <c r="M598" i="3"/>
  <c r="P605" i="3"/>
  <c r="N606" i="3"/>
  <c r="N607" i="3"/>
  <c r="P613" i="3"/>
  <c r="N614" i="3"/>
  <c r="N615" i="3"/>
  <c r="N623" i="3"/>
  <c r="N624" i="3"/>
  <c r="N631" i="3"/>
  <c r="N632" i="3"/>
  <c r="N635" i="3"/>
  <c r="N639" i="3"/>
  <c r="N643" i="3"/>
  <c r="P645" i="3"/>
  <c r="N646" i="3"/>
  <c r="P653" i="3"/>
  <c r="N654" i="3"/>
  <c r="N659" i="3"/>
  <c r="P661" i="3"/>
  <c r="N662" i="3"/>
  <c r="P669" i="3"/>
  <c r="N670" i="3"/>
  <c r="O671" i="3"/>
  <c r="N672" i="3"/>
  <c r="N679" i="3"/>
  <c r="N680" i="3"/>
  <c r="N683" i="3"/>
  <c r="P685" i="3"/>
  <c r="N687" i="3"/>
  <c r="N699" i="3"/>
  <c r="N707" i="3"/>
  <c r="N715" i="3"/>
  <c r="N719" i="3"/>
  <c r="N722" i="3"/>
  <c r="N723" i="3"/>
  <c r="P725" i="3"/>
  <c r="N731" i="3"/>
  <c r="P733" i="3"/>
  <c r="M739" i="3"/>
  <c r="P739" i="3"/>
  <c r="M740" i="3"/>
  <c r="M744" i="3"/>
  <c r="M747" i="3"/>
  <c r="P747" i="3"/>
  <c r="M748" i="3"/>
  <c r="M752" i="3"/>
  <c r="N756" i="3"/>
  <c r="N757" i="3"/>
  <c r="N760" i="3"/>
  <c r="N764" i="3"/>
  <c r="N765" i="3"/>
  <c r="N768" i="3"/>
  <c r="N771" i="3"/>
  <c r="N776" i="3"/>
  <c r="N777" i="3"/>
  <c r="N780" i="3"/>
  <c r="N781" i="3"/>
  <c r="N787" i="3"/>
  <c r="N792" i="3"/>
  <c r="N796" i="3"/>
  <c r="N797" i="3"/>
  <c r="N800" i="3"/>
  <c r="N803" i="3"/>
  <c r="N808" i="3"/>
  <c r="N809" i="3"/>
  <c r="N812" i="3"/>
  <c r="N813" i="3"/>
  <c r="N819" i="3"/>
  <c r="N827" i="3"/>
  <c r="N836" i="3"/>
  <c r="N837" i="3"/>
  <c r="N843" i="3"/>
  <c r="N848" i="3"/>
  <c r="P849" i="3"/>
  <c r="P855" i="3"/>
  <c r="P864" i="3"/>
  <c r="N864" i="3"/>
  <c r="P867" i="3"/>
  <c r="N598" i="3"/>
  <c r="P632" i="3"/>
  <c r="O639" i="3"/>
  <c r="N740" i="3"/>
  <c r="N744" i="3"/>
  <c r="N748" i="3"/>
  <c r="N752" i="3"/>
  <c r="P852" i="3"/>
  <c r="N852" i="3"/>
  <c r="P860" i="3"/>
  <c r="N860" i="3"/>
  <c r="N878" i="3"/>
  <c r="N879" i="3"/>
  <c r="N882" i="3"/>
  <c r="N885" i="3"/>
  <c r="N890" i="3"/>
  <c r="N893" i="3"/>
  <c r="N898" i="3"/>
  <c r="N899" i="3"/>
  <c r="N902" i="3"/>
  <c r="N903" i="3"/>
  <c r="N906" i="3"/>
  <c r="N910" i="3"/>
  <c r="N911" i="3"/>
  <c r="N914" i="3"/>
  <c r="N917" i="3"/>
  <c r="N922" i="3"/>
  <c r="N925" i="3"/>
  <c r="N930" i="3"/>
  <c r="N931" i="3"/>
  <c r="N934" i="3"/>
  <c r="N935" i="3"/>
  <c r="N938" i="3"/>
  <c r="N942" i="3"/>
  <c r="N943" i="3"/>
  <c r="N946" i="3"/>
  <c r="N949" i="3"/>
  <c r="N953" i="3"/>
  <c r="N956" i="3"/>
  <c r="P959" i="3"/>
  <c r="N965" i="3"/>
  <c r="P967" i="3"/>
  <c r="N969" i="3"/>
  <c r="N973" i="3"/>
  <c r="N981" i="3"/>
  <c r="N985" i="3"/>
  <c r="N988" i="3"/>
  <c r="P991" i="3"/>
  <c r="N993" i="3"/>
  <c r="M997" i="3"/>
  <c r="L114" i="1"/>
  <c r="M730" i="1"/>
  <c r="M285" i="1"/>
  <c r="M986" i="1"/>
  <c r="M666" i="1"/>
  <c r="M858" i="1"/>
  <c r="M602" i="1"/>
  <c r="M922" i="1"/>
  <c r="M116" i="1"/>
  <c r="M794" i="1"/>
  <c r="M457" i="1"/>
  <c r="M970" i="1"/>
  <c r="M906" i="1"/>
  <c r="M842" i="1"/>
  <c r="M778" i="1"/>
  <c r="M714" i="1"/>
  <c r="M650" i="1"/>
  <c r="M585" i="1"/>
  <c r="M244" i="1"/>
  <c r="M73" i="1"/>
  <c r="M954" i="1"/>
  <c r="M890" i="1"/>
  <c r="M826" i="1"/>
  <c r="M762" i="1"/>
  <c r="M698" i="1"/>
  <c r="M634" i="1"/>
  <c r="M537" i="1"/>
  <c r="M372" i="1"/>
  <c r="M201" i="1"/>
  <c r="M29" i="1"/>
  <c r="M413" i="1"/>
  <c r="M581" i="1"/>
  <c r="M577" i="1"/>
  <c r="M565" i="1"/>
  <c r="M213" i="1"/>
  <c r="M1002" i="1"/>
  <c r="M938" i="1"/>
  <c r="M874" i="1"/>
  <c r="M810" i="1"/>
  <c r="M746" i="1"/>
  <c r="M682" i="1"/>
  <c r="M618" i="1"/>
  <c r="M500" i="1"/>
  <c r="M329" i="1"/>
  <c r="M20" i="1"/>
  <c r="M41" i="1"/>
  <c r="M61" i="1"/>
  <c r="M84" i="1"/>
  <c r="M105" i="1"/>
  <c r="M125" i="1"/>
  <c r="M148" i="1"/>
  <c r="M169" i="1"/>
  <c r="M189" i="1"/>
  <c r="M212" i="1"/>
  <c r="M233" i="1"/>
  <c r="M253" i="1"/>
  <c r="M276" i="1"/>
  <c r="M297" i="1"/>
  <c r="M317" i="1"/>
  <c r="M340" i="1"/>
  <c r="M361" i="1"/>
  <c r="M381" i="1"/>
  <c r="M404" i="1"/>
  <c r="M425" i="1"/>
  <c r="M445" i="1"/>
  <c r="M468" i="1"/>
  <c r="M489" i="1"/>
  <c r="M505" i="1"/>
  <c r="M532" i="1"/>
  <c r="M553" i="1"/>
  <c r="M569" i="1"/>
  <c r="M590" i="1"/>
  <c r="M598" i="1"/>
  <c r="M606" i="1"/>
  <c r="M614" i="1"/>
  <c r="M622" i="1"/>
  <c r="M630" i="1"/>
  <c r="M638" i="1"/>
  <c r="M646" i="1"/>
  <c r="M654" i="1"/>
  <c r="M662" i="1"/>
  <c r="M670" i="1"/>
  <c r="M678" i="1"/>
  <c r="M686" i="1"/>
  <c r="M694" i="1"/>
  <c r="M702" i="1"/>
  <c r="M710" i="1"/>
  <c r="M718" i="1"/>
  <c r="M726" i="1"/>
  <c r="M734" i="1"/>
  <c r="M742" i="1"/>
  <c r="M750" i="1"/>
  <c r="M758" i="1"/>
  <c r="M766" i="1"/>
  <c r="M774" i="1"/>
  <c r="M782" i="1"/>
  <c r="M790" i="1"/>
  <c r="M798" i="1"/>
  <c r="M806" i="1"/>
  <c r="M814" i="1"/>
  <c r="M822" i="1"/>
  <c r="M830" i="1"/>
  <c r="M838" i="1"/>
  <c r="M846" i="1"/>
  <c r="M854" i="1"/>
  <c r="M862" i="1"/>
  <c r="M870" i="1"/>
  <c r="M878" i="1"/>
  <c r="M886" i="1"/>
  <c r="M894" i="1"/>
  <c r="M902" i="1"/>
  <c r="M910" i="1"/>
  <c r="M918" i="1"/>
  <c r="M926" i="1"/>
  <c r="M934" i="1"/>
  <c r="M942" i="1"/>
  <c r="M950" i="1"/>
  <c r="M958" i="1"/>
  <c r="M966" i="1"/>
  <c r="M974" i="1"/>
  <c r="M982" i="1"/>
  <c r="M990" i="1"/>
  <c r="M998" i="1"/>
  <c r="M4" i="1"/>
  <c r="M25" i="1"/>
  <c r="M45" i="1"/>
  <c r="M68" i="1"/>
  <c r="M89" i="1"/>
  <c r="M109" i="1"/>
  <c r="M132" i="1"/>
  <c r="M153" i="1"/>
  <c r="M173" i="1"/>
  <c r="M196" i="1"/>
  <c r="M217" i="1"/>
  <c r="M237" i="1"/>
  <c r="M260" i="1"/>
  <c r="M281" i="1"/>
  <c r="M301" i="1"/>
  <c r="M324" i="1"/>
  <c r="M345" i="1"/>
  <c r="M365" i="1"/>
  <c r="M388" i="1"/>
  <c r="M409" i="1"/>
  <c r="M429" i="1"/>
  <c r="M452" i="1"/>
  <c r="M472" i="1"/>
  <c r="M493" i="1"/>
  <c r="M509" i="1"/>
  <c r="M536" i="1"/>
  <c r="M557" i="1"/>
  <c r="M573" i="1"/>
  <c r="M593" i="1"/>
  <c r="M601" i="1"/>
  <c r="M609" i="1"/>
  <c r="M617" i="1"/>
  <c r="M625" i="1"/>
  <c r="M633" i="1"/>
  <c r="M641" i="1"/>
  <c r="M649" i="1"/>
  <c r="M657" i="1"/>
  <c r="M665" i="1"/>
  <c r="M673" i="1"/>
  <c r="M681" i="1"/>
  <c r="M689" i="1"/>
  <c r="M697" i="1"/>
  <c r="M705" i="1"/>
  <c r="M713" i="1"/>
  <c r="M721" i="1"/>
  <c r="M729" i="1"/>
  <c r="M737" i="1"/>
  <c r="M745" i="1"/>
  <c r="M753" i="1"/>
  <c r="M761" i="1"/>
  <c r="M769" i="1"/>
  <c r="M777" i="1"/>
  <c r="M785" i="1"/>
  <c r="M793" i="1"/>
  <c r="M801" i="1"/>
  <c r="M809" i="1"/>
  <c r="M817" i="1"/>
  <c r="M825" i="1"/>
  <c r="M833" i="1"/>
  <c r="M841" i="1"/>
  <c r="M849" i="1"/>
  <c r="M857" i="1"/>
  <c r="M865" i="1"/>
  <c r="M873" i="1"/>
  <c r="M881" i="1"/>
  <c r="M889" i="1"/>
  <c r="M897" i="1"/>
  <c r="M905" i="1"/>
  <c r="M913" i="1"/>
  <c r="M921" i="1"/>
  <c r="M929" i="1"/>
  <c r="M937" i="1"/>
  <c r="M945" i="1"/>
  <c r="M953" i="1"/>
  <c r="M961" i="1"/>
  <c r="M969" i="1"/>
  <c r="M977" i="1"/>
  <c r="M985" i="1"/>
  <c r="M993" i="1"/>
  <c r="M1001" i="1"/>
  <c r="M984" i="1"/>
  <c r="M981" i="1"/>
  <c r="M949" i="1"/>
  <c r="M917" i="1"/>
  <c r="M885" i="1"/>
  <c r="M837" i="1"/>
  <c r="M805" i="1"/>
  <c r="M773" i="1"/>
  <c r="M741" i="1"/>
  <c r="M709" i="1"/>
  <c r="M677" i="1"/>
  <c r="M645" i="1"/>
  <c r="M613" i="1"/>
  <c r="M597" i="1"/>
  <c r="M525" i="1"/>
  <c r="M477" i="1"/>
  <c r="M441" i="1"/>
  <c r="M397" i="1"/>
  <c r="M356" i="1"/>
  <c r="M313" i="1"/>
  <c r="M228" i="1"/>
  <c r="M185" i="1"/>
  <c r="M141" i="1"/>
  <c r="M100" i="1"/>
  <c r="M57" i="1"/>
  <c r="M13" i="1"/>
  <c r="M994" i="1"/>
  <c r="M978" i="1"/>
  <c r="M962" i="1"/>
  <c r="M946" i="1"/>
  <c r="M930" i="1"/>
  <c r="M914" i="1"/>
  <c r="M898" i="1"/>
  <c r="M882" i="1"/>
  <c r="M866" i="1"/>
  <c r="M850" i="1"/>
  <c r="M834" i="1"/>
  <c r="M818" i="1"/>
  <c r="M802" i="1"/>
  <c r="M786" i="1"/>
  <c r="M770" i="1"/>
  <c r="M754" i="1"/>
  <c r="M738" i="1"/>
  <c r="M722" i="1"/>
  <c r="M706" i="1"/>
  <c r="M690" i="1"/>
  <c r="M674" i="1"/>
  <c r="M658" i="1"/>
  <c r="M642" i="1"/>
  <c r="M626" i="1"/>
  <c r="M610" i="1"/>
  <c r="M594" i="1"/>
  <c r="M564" i="1"/>
  <c r="M521" i="1"/>
  <c r="M473" i="1"/>
  <c r="M436" i="1"/>
  <c r="M393" i="1"/>
  <c r="M349" i="1"/>
  <c r="M308" i="1"/>
  <c r="M265" i="1"/>
  <c r="M221" i="1"/>
  <c r="M180" i="1"/>
  <c r="M137" i="1"/>
  <c r="M93" i="1"/>
  <c r="M52" i="1"/>
  <c r="M9" i="1"/>
  <c r="M1000" i="1"/>
  <c r="M968" i="1"/>
  <c r="M997" i="1"/>
  <c r="M965" i="1"/>
  <c r="M933" i="1"/>
  <c r="M901" i="1"/>
  <c r="M869" i="1"/>
  <c r="M853" i="1"/>
  <c r="M821" i="1"/>
  <c r="M789" i="1"/>
  <c r="M757" i="1"/>
  <c r="M725" i="1"/>
  <c r="M693" i="1"/>
  <c r="M661" i="1"/>
  <c r="M629" i="1"/>
  <c r="M568" i="1"/>
  <c r="M269" i="1"/>
  <c r="M570" i="1"/>
  <c r="M566" i="1"/>
  <c r="M214" i="1"/>
  <c r="M989" i="1"/>
  <c r="M973" i="1"/>
  <c r="M957" i="1"/>
  <c r="M941" i="1"/>
  <c r="M925" i="1"/>
  <c r="M909" i="1"/>
  <c r="M893" i="1"/>
  <c r="M877" i="1"/>
  <c r="M861" i="1"/>
  <c r="M845" i="1"/>
  <c r="M829" i="1"/>
  <c r="M813" i="1"/>
  <c r="M797" i="1"/>
  <c r="M781" i="1"/>
  <c r="M765" i="1"/>
  <c r="M749" i="1"/>
  <c r="M733" i="1"/>
  <c r="M717" i="1"/>
  <c r="M701" i="1"/>
  <c r="M685" i="1"/>
  <c r="M669" i="1"/>
  <c r="M653" i="1"/>
  <c r="M637" i="1"/>
  <c r="M621" i="1"/>
  <c r="M605" i="1"/>
  <c r="M589" i="1"/>
  <c r="M541" i="1"/>
  <c r="M504" i="1"/>
  <c r="M461" i="1"/>
  <c r="M420" i="1"/>
  <c r="M377" i="1"/>
  <c r="M333" i="1"/>
  <c r="M292" i="1"/>
  <c r="M249" i="1"/>
  <c r="M205" i="1"/>
  <c r="M164" i="1"/>
  <c r="M121" i="1"/>
  <c r="M77" i="1"/>
  <c r="M36" i="1"/>
  <c r="M952" i="1"/>
  <c r="M936" i="1"/>
  <c r="M920" i="1"/>
  <c r="M904" i="1"/>
  <c r="M888" i="1"/>
  <c r="L786" i="1"/>
  <c r="L978" i="1"/>
  <c r="L914" i="1"/>
  <c r="L658" i="1"/>
  <c r="L722" i="1"/>
  <c r="L850" i="1"/>
  <c r="L532" i="1"/>
  <c r="L890" i="1"/>
  <c r="L762" i="1"/>
  <c r="L618" i="1"/>
  <c r="L290" i="1"/>
  <c r="L371" i="1"/>
  <c r="L946" i="1"/>
  <c r="L882" i="1"/>
  <c r="L818" i="1"/>
  <c r="L754" i="1"/>
  <c r="L690" i="1"/>
  <c r="L586" i="1"/>
  <c r="L258" i="1"/>
  <c r="L954" i="1"/>
  <c r="L826" i="1"/>
  <c r="L698" i="1"/>
  <c r="L50" i="1"/>
  <c r="L994" i="1"/>
  <c r="L962" i="1"/>
  <c r="L930" i="1"/>
  <c r="L898" i="1"/>
  <c r="L986" i="1"/>
  <c r="L922" i="1"/>
  <c r="L858" i="1"/>
  <c r="L794" i="1"/>
  <c r="L730" i="1"/>
  <c r="L666" i="1"/>
  <c r="L554" i="1"/>
  <c r="M941" i="3"/>
  <c r="M942" i="3"/>
  <c r="M952" i="3"/>
  <c r="M7" i="3"/>
  <c r="M19" i="3"/>
  <c r="M34" i="3"/>
  <c r="M46" i="3"/>
  <c r="M66" i="3"/>
  <c r="M95" i="3"/>
  <c r="M101" i="3"/>
  <c r="M118" i="3"/>
  <c r="M131" i="3"/>
  <c r="M163" i="3"/>
  <c r="M258" i="3"/>
  <c r="M309" i="3"/>
  <c r="M333" i="3"/>
  <c r="M376" i="3"/>
  <c r="M391" i="3"/>
  <c r="M399" i="3"/>
  <c r="M407" i="3"/>
  <c r="M411" i="3"/>
  <c r="M419" i="3"/>
  <c r="M431" i="3"/>
  <c r="M452" i="3"/>
  <c r="M459" i="3"/>
  <c r="M478" i="3"/>
  <c r="M501" i="3"/>
  <c r="M510" i="3"/>
  <c r="M595" i="3"/>
  <c r="M765" i="3"/>
  <c r="M773" i="3"/>
  <c r="M843" i="3"/>
  <c r="M848" i="3"/>
  <c r="M851" i="3"/>
  <c r="M875" i="3"/>
  <c r="M918" i="3"/>
  <c r="M2" i="3"/>
  <c r="M6" i="3"/>
  <c r="M12" i="3"/>
  <c r="M16" i="3"/>
  <c r="M22" i="3"/>
  <c r="M27" i="3"/>
  <c r="M33" i="3"/>
  <c r="M39" i="3"/>
  <c r="M43" i="3"/>
  <c r="M49" i="3"/>
  <c r="M55" i="3"/>
  <c r="M59" i="3"/>
  <c r="M65" i="3"/>
  <c r="M71" i="3"/>
  <c r="M94" i="3"/>
  <c r="M98" i="3"/>
  <c r="M103" i="3"/>
  <c r="M126" i="3"/>
  <c r="M130" i="3"/>
  <c r="M135" i="3"/>
  <c r="M139" i="3"/>
  <c r="M158" i="3"/>
  <c r="M162" i="3"/>
  <c r="M167" i="3"/>
  <c r="M171" i="3"/>
  <c r="M183" i="3"/>
  <c r="M187" i="3"/>
  <c r="M199" i="3"/>
  <c r="M203" i="3"/>
  <c r="M215" i="3"/>
  <c r="M219" i="3"/>
  <c r="M230" i="3"/>
  <c r="M245" i="3"/>
  <c r="M249" i="3"/>
  <c r="M252" i="3"/>
  <c r="M254" i="3"/>
  <c r="M262" i="3"/>
  <c r="M277" i="3"/>
  <c r="M281" i="3"/>
  <c r="M289" i="3"/>
  <c r="M291" i="3"/>
  <c r="M328" i="3"/>
  <c r="M332" i="3"/>
  <c r="M335" i="3"/>
  <c r="M345" i="3"/>
  <c r="M347" i="3"/>
  <c r="M353" i="3"/>
  <c r="M355" i="3"/>
  <c r="M368" i="3"/>
  <c r="M370" i="3"/>
  <c r="M372" i="3"/>
  <c r="M388" i="3"/>
  <c r="M439" i="3"/>
  <c r="M471" i="3"/>
  <c r="M477" i="3"/>
  <c r="M503" i="3"/>
  <c r="M509" i="3"/>
  <c r="M559" i="3"/>
  <c r="M567" i="3"/>
  <c r="M571" i="3"/>
  <c r="M803" i="3"/>
  <c r="M804" i="3"/>
  <c r="M821" i="3"/>
  <c r="M822" i="3"/>
  <c r="M824" i="3"/>
  <c r="M867" i="3"/>
  <c r="M868" i="3"/>
  <c r="M882" i="3"/>
  <c r="M889" i="3"/>
  <c r="M895" i="3"/>
  <c r="M913" i="3"/>
  <c r="M985" i="3"/>
  <c r="M1001" i="3"/>
  <c r="M991" i="3"/>
  <c r="M989" i="3"/>
  <c r="M983" i="3"/>
  <c r="M981" i="3"/>
  <c r="M968" i="3"/>
  <c r="M965" i="3"/>
  <c r="M961" i="3"/>
  <c r="M953" i="3"/>
  <c r="M946" i="3"/>
  <c r="M920" i="3"/>
  <c r="M912" i="3"/>
  <c r="M906" i="3"/>
  <c r="M890" i="3"/>
  <c r="M888" i="3"/>
  <c r="M880" i="3"/>
  <c r="M864" i="3"/>
  <c r="M856" i="3"/>
  <c r="M836" i="3"/>
  <c r="M835" i="3"/>
  <c r="M831" i="3"/>
  <c r="M828" i="3"/>
  <c r="M827" i="3"/>
  <c r="M806" i="3"/>
  <c r="M798" i="3"/>
  <c r="M792" i="3"/>
  <c r="M772" i="3"/>
  <c r="M771" i="3"/>
  <c r="M767" i="3"/>
  <c r="M764" i="3"/>
  <c r="M763" i="3"/>
  <c r="M736" i="3"/>
  <c r="M721" i="3"/>
  <c r="M710" i="3"/>
  <c r="M703" i="3"/>
  <c r="M695" i="3"/>
  <c r="M687" i="3"/>
  <c r="M675" i="3"/>
  <c r="M659" i="3"/>
  <c r="M655" i="3"/>
  <c r="M654" i="3"/>
  <c r="M647" i="3"/>
  <c r="M646" i="3"/>
  <c r="M639" i="3"/>
  <c r="M638" i="3"/>
  <c r="M631" i="3"/>
  <c r="M630" i="3"/>
  <c r="M605" i="3"/>
  <c r="M603" i="3"/>
  <c r="M599" i="3"/>
  <c r="M565" i="3"/>
  <c r="M557" i="3"/>
  <c r="M555" i="3"/>
  <c r="M553" i="3"/>
  <c r="M550" i="3"/>
  <c r="M533" i="3"/>
  <c r="M992" i="3"/>
  <c r="M984" i="3"/>
  <c r="M979" i="3"/>
  <c r="M977" i="3"/>
  <c r="M969" i="3"/>
  <c r="M959" i="3"/>
  <c r="M957" i="3"/>
  <c r="M951" i="3"/>
  <c r="M949" i="3"/>
  <c r="M944" i="3"/>
  <c r="M938" i="3"/>
  <c r="M922" i="3"/>
  <c r="M902" i="3"/>
  <c r="M901" i="3"/>
  <c r="M898" i="3"/>
  <c r="M894" i="3"/>
  <c r="M893" i="3"/>
  <c r="M862" i="3"/>
  <c r="M854" i="3"/>
  <c r="M832" i="3"/>
  <c r="M823" i="3"/>
  <c r="M820" i="3"/>
  <c r="M819" i="3"/>
  <c r="M816" i="3"/>
  <c r="M812" i="3"/>
  <c r="M811" i="3"/>
  <c r="M808" i="3"/>
  <c r="M790" i="3"/>
  <c r="M775" i="3"/>
  <c r="M768" i="3"/>
  <c r="M759" i="3"/>
  <c r="M756" i="3"/>
  <c r="M755" i="3"/>
  <c r="M732" i="3"/>
  <c r="M731" i="3"/>
  <c r="M727" i="3"/>
  <c r="M719" i="3"/>
  <c r="M717" i="3"/>
  <c r="M715" i="3"/>
  <c r="M711" i="3"/>
  <c r="M693" i="3"/>
  <c r="M679" i="3"/>
  <c r="M678" i="3"/>
  <c r="M671" i="3"/>
  <c r="M670" i="3"/>
  <c r="M663" i="3"/>
  <c r="M662" i="3"/>
  <c r="M613" i="3"/>
  <c r="M611" i="3"/>
  <c r="M609" i="3"/>
  <c r="M606" i="3"/>
  <c r="M589" i="3"/>
  <c r="M581" i="3"/>
  <c r="M579" i="3"/>
  <c r="M577" i="3"/>
  <c r="M574" i="3"/>
  <c r="M573" i="3"/>
  <c r="M566" i="3"/>
  <c r="M563" i="3"/>
  <c r="M561" i="3"/>
  <c r="M558" i="3"/>
  <c r="M551" i="3"/>
  <c r="M541" i="3"/>
  <c r="M534" i="3"/>
  <c r="M531" i="3"/>
  <c r="M529" i="3"/>
  <c r="M526" i="3"/>
  <c r="M519" i="3"/>
  <c r="M502" i="3"/>
  <c r="M499" i="3"/>
  <c r="M495" i="3"/>
  <c r="M967" i="3"/>
  <c r="M955" i="3"/>
  <c r="M945" i="3"/>
  <c r="M914" i="3"/>
  <c r="M860" i="3"/>
  <c r="M859" i="3"/>
  <c r="M800" i="3"/>
  <c r="M702" i="3"/>
  <c r="M685" i="3"/>
  <c r="M667" i="3"/>
  <c r="M665" i="3"/>
  <c r="M619" i="3"/>
  <c r="M617" i="3"/>
  <c r="M614" i="3"/>
  <c r="M587" i="3"/>
  <c r="M585" i="3"/>
  <c r="M582" i="3"/>
  <c r="M539" i="3"/>
  <c r="M535" i="3"/>
  <c r="M527" i="3"/>
  <c r="M518" i="3"/>
  <c r="M515" i="3"/>
  <c r="M511" i="3"/>
  <c r="M493" i="3"/>
  <c r="M491" i="3"/>
  <c r="M489" i="3"/>
  <c r="M486" i="3"/>
  <c r="M483" i="3"/>
  <c r="M479" i="3"/>
  <c r="M472" i="3"/>
  <c r="M462" i="3"/>
  <c r="M447" i="3"/>
  <c r="M442" i="3"/>
  <c r="M435" i="3"/>
  <c r="M432" i="3"/>
  <c r="M387" i="3"/>
  <c r="M383" i="3"/>
  <c r="M379" i="3"/>
  <c r="M375" i="3"/>
  <c r="M361" i="3"/>
  <c r="M357" i="3"/>
  <c r="M351" i="3"/>
  <c r="M348" i="3"/>
  <c r="M339" i="3"/>
  <c r="M337" i="3"/>
  <c r="M329" i="3"/>
  <c r="M325" i="3"/>
  <c r="M319" i="3"/>
  <c r="M316" i="3"/>
  <c r="M307" i="3"/>
  <c r="M305" i="3"/>
  <c r="M297" i="3"/>
  <c r="M293" i="3"/>
  <c r="M287" i="3"/>
  <c r="M284" i="3"/>
  <c r="M267" i="3"/>
  <c r="M260" i="3"/>
  <c r="M257" i="3"/>
  <c r="M253" i="3"/>
  <c r="M235" i="3"/>
  <c r="M227" i="3"/>
  <c r="M222" i="3"/>
  <c r="M211" i="3"/>
  <c r="M206" i="3"/>
  <c r="M195" i="3"/>
  <c r="M190" i="3"/>
  <c r="M179" i="3"/>
  <c r="M174" i="3"/>
  <c r="M999" i="3"/>
  <c r="M993" i="3"/>
  <c r="M975" i="3"/>
  <c r="M973" i="3"/>
  <c r="M960" i="3"/>
  <c r="M934" i="3"/>
  <c r="M933" i="3"/>
  <c r="M930" i="3"/>
  <c r="M926" i="3"/>
  <c r="M925" i="3"/>
  <c r="M878" i="3"/>
  <c r="M877" i="3"/>
  <c r="M872" i="3"/>
  <c r="M863" i="3"/>
  <c r="M838" i="3"/>
  <c r="M830" i="3"/>
  <c r="M788" i="3"/>
  <c r="M787" i="3"/>
  <c r="M784" i="3"/>
  <c r="M780" i="3"/>
  <c r="M779" i="3"/>
  <c r="M776" i="3"/>
  <c r="M760" i="3"/>
  <c r="M758" i="3"/>
  <c r="M709" i="3"/>
  <c r="M707" i="3"/>
  <c r="M705" i="3"/>
  <c r="M691" i="3"/>
  <c r="M686" i="3"/>
  <c r="M683" i="3"/>
  <c r="M681" i="3"/>
  <c r="M643" i="3"/>
  <c r="M627" i="3"/>
  <c r="M623" i="3"/>
  <c r="M622" i="3"/>
  <c r="M615" i="3"/>
  <c r="M607" i="3"/>
  <c r="M597" i="3"/>
  <c r="M590" i="3"/>
  <c r="M583" i="3"/>
  <c r="M575" i="3"/>
  <c r="M545" i="3"/>
  <c r="M542" i="3"/>
  <c r="M525" i="3"/>
  <c r="M523" i="3"/>
  <c r="M521" i="3"/>
  <c r="M494" i="3"/>
  <c r="M487" i="3"/>
  <c r="M470" i="3"/>
  <c r="M455" i="3"/>
  <c r="M451" i="3"/>
  <c r="M443" i="3"/>
  <c r="M438" i="3"/>
  <c r="M436" i="3"/>
  <c r="M371" i="3"/>
  <c r="M366" i="3"/>
  <c r="M352" i="3"/>
  <c r="M349" i="3"/>
  <c r="M344" i="3"/>
  <c r="M340" i="3"/>
  <c r="M320" i="3"/>
  <c r="M317" i="3"/>
  <c r="M312" i="3"/>
  <c r="M308" i="3"/>
  <c r="M288" i="3"/>
  <c r="M285" i="3"/>
  <c r="M280" i="3"/>
  <c r="M275" i="3"/>
  <c r="M268" i="3"/>
  <c r="M265" i="3"/>
  <c r="M261" i="3"/>
  <c r="M243" i="3"/>
  <c r="M236" i="3"/>
  <c r="M233" i="3"/>
  <c r="M223" i="3"/>
  <c r="M218" i="3"/>
  <c r="M207" i="3"/>
  <c r="M202" i="3"/>
  <c r="M191" i="3"/>
  <c r="M186" i="3"/>
  <c r="M175" i="3"/>
  <c r="M170" i="3"/>
  <c r="M159" i="3"/>
  <c r="M154" i="3"/>
  <c r="M143" i="3"/>
  <c r="M138" i="3"/>
  <c r="M127" i="3"/>
  <c r="M122" i="3"/>
  <c r="M106" i="3"/>
  <c r="M102" i="3"/>
  <c r="M90" i="3"/>
  <c r="M86" i="3"/>
  <c r="M74" i="3"/>
  <c r="M3" i="3"/>
  <c r="M23" i="3"/>
  <c r="M30" i="3"/>
  <c r="M50" i="3"/>
  <c r="M62" i="3"/>
  <c r="M75" i="3"/>
  <c r="M81" i="3"/>
  <c r="M99" i="3"/>
  <c r="M107" i="3"/>
  <c r="M113" i="3"/>
  <c r="M150" i="3"/>
  <c r="M234" i="3"/>
  <c r="M266" i="3"/>
  <c r="M292" i="3"/>
  <c r="M336" i="3"/>
  <c r="M356" i="3"/>
  <c r="M395" i="3"/>
  <c r="M403" i="3"/>
  <c r="M415" i="3"/>
  <c r="M423" i="3"/>
  <c r="M427" i="3"/>
  <c r="M454" i="3"/>
  <c r="M475" i="3"/>
  <c r="M488" i="3"/>
  <c r="M507" i="3"/>
  <c r="M512" i="3"/>
  <c r="M591" i="3"/>
  <c r="M766" i="3"/>
  <c r="M840" i="3"/>
  <c r="M844" i="3"/>
  <c r="M852" i="3"/>
  <c r="M917" i="3"/>
  <c r="M1000" i="3"/>
  <c r="M11" i="3"/>
  <c r="M15" i="3"/>
  <c r="M18" i="3"/>
  <c r="M25" i="3"/>
  <c r="M26" i="3"/>
  <c r="M29" i="3"/>
  <c r="M38" i="3"/>
  <c r="M42" i="3"/>
  <c r="M45" i="3"/>
  <c r="M54" i="3"/>
  <c r="M58" i="3"/>
  <c r="M70" i="3"/>
  <c r="M79" i="3"/>
  <c r="M83" i="3"/>
  <c r="M85" i="3"/>
  <c r="M91" i="3"/>
  <c r="M97" i="3"/>
  <c r="M111" i="3"/>
  <c r="M115" i="3"/>
  <c r="M134" i="3"/>
  <c r="M147" i="3"/>
  <c r="M166" i="3"/>
  <c r="M178" i="3"/>
  <c r="M182" i="3"/>
  <c r="M194" i="3"/>
  <c r="M198" i="3"/>
  <c r="M210" i="3"/>
  <c r="M214" i="3"/>
  <c r="M226" i="3"/>
  <c r="M244" i="3"/>
  <c r="M248" i="3"/>
  <c r="M251" i="3"/>
  <c r="M276" i="3"/>
  <c r="M301" i="3"/>
  <c r="M304" i="3"/>
  <c r="M324" i="3"/>
  <c r="M341" i="3"/>
  <c r="M363" i="3"/>
  <c r="M367" i="3"/>
  <c r="M384" i="3"/>
  <c r="M448" i="3"/>
  <c r="M467" i="3"/>
  <c r="M485" i="3"/>
  <c r="M517" i="3"/>
  <c r="M528" i="3"/>
  <c r="M547" i="3"/>
  <c r="M549" i="3"/>
  <c r="M601" i="3"/>
  <c r="M648" i="3"/>
  <c r="M649" i="3"/>
  <c r="M651" i="3"/>
  <c r="M699" i="3"/>
  <c r="M701" i="3"/>
  <c r="M726" i="3"/>
  <c r="M799" i="3"/>
  <c r="M881" i="3"/>
  <c r="M885" i="3"/>
  <c r="M886" i="3"/>
  <c r="M903" i="3"/>
  <c r="M909" i="3"/>
  <c r="M910" i="3"/>
  <c r="M987" i="3"/>
  <c r="M93" i="3"/>
  <c r="M240" i="3"/>
  <c r="M246" i="3"/>
  <c r="M250" i="3"/>
  <c r="M272" i="3"/>
  <c r="M278" i="3"/>
  <c r="M364" i="3"/>
  <c r="M392" i="3"/>
  <c r="M396" i="3"/>
  <c r="M400" i="3"/>
  <c r="M404" i="3"/>
  <c r="M408" i="3"/>
  <c r="M412" i="3"/>
  <c r="M416" i="3"/>
  <c r="M420" i="3"/>
  <c r="M424" i="3"/>
  <c r="M428" i="3"/>
  <c r="M468" i="3"/>
  <c r="M496" i="3"/>
  <c r="M672" i="3"/>
  <c r="M680" i="3"/>
  <c r="M757" i="3"/>
  <c r="M829" i="3"/>
  <c r="M837" i="3"/>
  <c r="M232" i="3"/>
  <c r="M238" i="3"/>
  <c r="M242" i="3"/>
  <c r="M264" i="3"/>
  <c r="M270" i="3"/>
  <c r="M274" i="3"/>
  <c r="M331" i="3"/>
  <c r="M440" i="3"/>
  <c r="M460" i="3"/>
  <c r="M464" i="3"/>
  <c r="M504" i="3"/>
  <c r="M520" i="3"/>
  <c r="M552" i="3"/>
  <c r="M656" i="3"/>
  <c r="M664" i="3"/>
  <c r="M704" i="3"/>
  <c r="M813" i="3"/>
  <c r="M480" i="3"/>
  <c r="M544" i="3"/>
  <c r="M584" i="3"/>
  <c r="M592" i="3"/>
  <c r="M616" i="3"/>
  <c r="M624" i="3"/>
  <c r="M640" i="3"/>
  <c r="M781" i="3"/>
  <c r="M789" i="3"/>
  <c r="M845" i="3"/>
  <c r="M853" i="3"/>
  <c r="M861" i="3"/>
  <c r="M869" i="3"/>
  <c r="M943" i="3"/>
  <c r="M536" i="3"/>
  <c r="M560" i="3"/>
  <c r="M568" i="3"/>
  <c r="M576" i="3"/>
  <c r="M608" i="3"/>
  <c r="M741" i="3"/>
  <c r="M749" i="3"/>
  <c r="M797" i="3"/>
  <c r="M805" i="3"/>
  <c r="M879" i="3"/>
  <c r="M887" i="3"/>
  <c r="M911" i="3"/>
  <c r="M919" i="3"/>
  <c r="M927" i="3"/>
  <c r="M935" i="3"/>
  <c r="N9" i="3"/>
  <c r="M9" i="3"/>
  <c r="N36" i="3"/>
  <c r="M36" i="3"/>
  <c r="O57" i="3"/>
  <c r="N57" i="3"/>
  <c r="N68" i="3"/>
  <c r="M68" i="3"/>
  <c r="N84" i="3"/>
  <c r="M84" i="3"/>
  <c r="O506" i="3"/>
  <c r="N506" i="3"/>
  <c r="M506" i="3"/>
  <c r="P506" i="3"/>
  <c r="O997" i="3"/>
  <c r="O989" i="3"/>
  <c r="Q989" i="3" s="1"/>
  <c r="R989" i="3" s="1"/>
  <c r="O981" i="3"/>
  <c r="O973" i="3"/>
  <c r="O965" i="3"/>
  <c r="O957" i="3"/>
  <c r="O949" i="3"/>
  <c r="O1001" i="3"/>
  <c r="O983" i="3"/>
  <c r="O969" i="3"/>
  <c r="O951" i="3"/>
  <c r="O998" i="3"/>
  <c r="O977" i="3"/>
  <c r="O961" i="3"/>
  <c r="O954" i="3"/>
  <c r="O953" i="3"/>
  <c r="O946" i="3"/>
  <c r="O934" i="3"/>
  <c r="O927" i="3"/>
  <c r="O914" i="3"/>
  <c r="O902" i="3"/>
  <c r="O895" i="3"/>
  <c r="O882" i="3"/>
  <c r="O993" i="3"/>
  <c r="O986" i="3"/>
  <c r="O985" i="3"/>
  <c r="O975" i="3"/>
  <c r="O959" i="3"/>
  <c r="O938" i="3"/>
  <c r="O926" i="3"/>
  <c r="O919" i="3"/>
  <c r="O906" i="3"/>
  <c r="Q906" i="3" s="1"/>
  <c r="R906" i="3" s="1"/>
  <c r="O894" i="3"/>
  <c r="O887" i="3"/>
  <c r="O872" i="3"/>
  <c r="O935" i="3"/>
  <c r="O903" i="3"/>
  <c r="O864" i="3"/>
  <c r="O852" i="3"/>
  <c r="O845" i="3"/>
  <c r="O842" i="3"/>
  <c r="O832" i="3"/>
  <c r="O820" i="3"/>
  <c r="O813" i="3"/>
  <c r="O810" i="3"/>
  <c r="O800" i="3"/>
  <c r="O788" i="3"/>
  <c r="O781" i="3"/>
  <c r="O778" i="3"/>
  <c r="O768" i="3"/>
  <c r="O944" i="3"/>
  <c r="O943" i="3"/>
  <c r="O942" i="3"/>
  <c r="O936" i="3"/>
  <c r="O932" i="3"/>
  <c r="O922" i="3"/>
  <c r="O918" i="3"/>
  <c r="O912" i="3"/>
  <c r="O911" i="3"/>
  <c r="O910" i="3"/>
  <c r="O904" i="3"/>
  <c r="O900" i="3"/>
  <c r="O890" i="3"/>
  <c r="O886" i="3"/>
  <c r="O880" i="3"/>
  <c r="O879" i="3"/>
  <c r="O878" i="3"/>
  <c r="O874" i="3"/>
  <c r="O869" i="3"/>
  <c r="O856" i="3"/>
  <c r="O844" i="3"/>
  <c r="O837" i="3"/>
  <c r="O824" i="3"/>
  <c r="O812" i="3"/>
  <c r="O805" i="3"/>
  <c r="O792" i="3"/>
  <c r="O780" i="3"/>
  <c r="O773" i="3"/>
  <c r="O760" i="3"/>
  <c r="O748" i="3"/>
  <c r="O741" i="3"/>
  <c r="O723" i="3"/>
  <c r="O715" i="3"/>
  <c r="O898" i="3"/>
  <c r="O850" i="3"/>
  <c r="O816" i="3"/>
  <c r="O808" i="3"/>
  <c r="O804" i="3"/>
  <c r="O798" i="3"/>
  <c r="O797" i="3"/>
  <c r="O796" i="3"/>
  <c r="O756" i="3"/>
  <c r="O750" i="3"/>
  <c r="O744" i="3"/>
  <c r="O717" i="3"/>
  <c r="O999" i="3"/>
  <c r="O848" i="3"/>
  <c r="O840" i="3"/>
  <c r="O836" i="3"/>
  <c r="O830" i="3"/>
  <c r="O829" i="3"/>
  <c r="O828" i="3"/>
  <c r="O790" i="3"/>
  <c r="O789" i="3"/>
  <c r="O746" i="3"/>
  <c r="O725" i="3"/>
  <c r="O711" i="3"/>
  <c r="O707" i="3"/>
  <c r="O699" i="3"/>
  <c r="O691" i="3"/>
  <c r="Q691" i="3" s="1"/>
  <c r="R691" i="3" s="1"/>
  <c r="O683" i="3"/>
  <c r="O967" i="3"/>
  <c r="O966" i="3"/>
  <c r="O862" i="3"/>
  <c r="O861" i="3"/>
  <c r="O858" i="3"/>
  <c r="O766" i="3"/>
  <c r="O765" i="3"/>
  <c r="O764" i="3"/>
  <c r="O740" i="3"/>
  <c r="O734" i="3"/>
  <c r="O733" i="3"/>
  <c r="O732" i="3"/>
  <c r="O709" i="3"/>
  <c r="O704" i="3"/>
  <c r="O703" i="3"/>
  <c r="O687" i="3"/>
  <c r="O868" i="3"/>
  <c r="O752" i="3"/>
  <c r="O701" i="3"/>
  <c r="O695" i="3"/>
  <c r="O675" i="3"/>
  <c r="O667" i="3"/>
  <c r="O659" i="3"/>
  <c r="O651" i="3"/>
  <c r="O643" i="3"/>
  <c r="O635" i="3"/>
  <c r="O627" i="3"/>
  <c r="O619" i="3"/>
  <c r="O611" i="3"/>
  <c r="O603" i="3"/>
  <c r="O595" i="3"/>
  <c r="O587" i="3"/>
  <c r="O579" i="3"/>
  <c r="O818" i="3"/>
  <c r="O719" i="3"/>
  <c r="O685" i="3"/>
  <c r="O684" i="3"/>
  <c r="O616" i="3"/>
  <c r="O615" i="3"/>
  <c r="O589" i="3"/>
  <c r="O584" i="3"/>
  <c r="O583" i="3"/>
  <c r="O930" i="3"/>
  <c r="O854" i="3"/>
  <c r="O853" i="3"/>
  <c r="O822" i="3"/>
  <c r="O821" i="3"/>
  <c r="O786" i="3"/>
  <c r="O772" i="3"/>
  <c r="O758" i="3"/>
  <c r="O757" i="3"/>
  <c r="O727" i="3"/>
  <c r="O720" i="3"/>
  <c r="O680" i="3"/>
  <c r="O679" i="3"/>
  <c r="O669" i="3"/>
  <c r="O664" i="3"/>
  <c r="O663" i="3"/>
  <c r="O653" i="3"/>
  <c r="O648" i="3"/>
  <c r="O647" i="3"/>
  <c r="O637" i="3"/>
  <c r="O632" i="3"/>
  <c r="O631" i="3"/>
  <c r="O621" i="3"/>
  <c r="O613" i="3"/>
  <c r="O608" i="3"/>
  <c r="O607" i="3"/>
  <c r="Q607" i="3" s="1"/>
  <c r="R607" i="3" s="1"/>
  <c r="O581" i="3"/>
  <c r="O571" i="3"/>
  <c r="O563" i="3"/>
  <c r="Q563" i="3" s="1"/>
  <c r="R563" i="3" s="1"/>
  <c r="O555" i="3"/>
  <c r="O547" i="3"/>
  <c r="Q547" i="3" s="1"/>
  <c r="R547" i="3" s="1"/>
  <c r="O539" i="3"/>
  <c r="O531" i="3"/>
  <c r="O523" i="3"/>
  <c r="O515" i="3"/>
  <c r="O507" i="3"/>
  <c r="O499" i="3"/>
  <c r="O491" i="3"/>
  <c r="O483" i="3"/>
  <c r="O475" i="3"/>
  <c r="O459" i="3"/>
  <c r="O455" i="3"/>
  <c r="O451" i="3"/>
  <c r="O447" i="3"/>
  <c r="O419" i="3"/>
  <c r="O415" i="3"/>
  <c r="O407" i="3"/>
  <c r="O403" i="3"/>
  <c r="O395" i="3"/>
  <c r="O383" i="3"/>
  <c r="O363" i="3"/>
  <c r="O876" i="3"/>
  <c r="O776" i="3"/>
  <c r="O677" i="3"/>
  <c r="O661" i="3"/>
  <c r="O645" i="3"/>
  <c r="O629" i="3"/>
  <c r="O565" i="3"/>
  <c r="O560" i="3"/>
  <c r="O559" i="3"/>
  <c r="Q559" i="3" s="1"/>
  <c r="R559" i="3" s="1"/>
  <c r="O533" i="3"/>
  <c r="O528" i="3"/>
  <c r="O527" i="3"/>
  <c r="O501" i="3"/>
  <c r="O496" i="3"/>
  <c r="O495" i="3"/>
  <c r="O468" i="3"/>
  <c r="O464" i="3"/>
  <c r="O460" i="3"/>
  <c r="O456" i="3"/>
  <c r="O452" i="3"/>
  <c r="O448" i="3"/>
  <c r="O444" i="3"/>
  <c r="O429" i="3"/>
  <c r="O425" i="3"/>
  <c r="O421" i="3"/>
  <c r="O417" i="3"/>
  <c r="O413" i="3"/>
  <c r="O409" i="3"/>
  <c r="O405" i="3"/>
  <c r="O401" i="3"/>
  <c r="O397" i="3"/>
  <c r="O393" i="3"/>
  <c r="O389" i="3"/>
  <c r="O385" i="3"/>
  <c r="O381" i="3"/>
  <c r="O377" i="3"/>
  <c r="O373" i="3"/>
  <c r="O368" i="3"/>
  <c r="O991" i="3"/>
  <c r="O749" i="3"/>
  <c r="O599" i="3"/>
  <c r="O557" i="3"/>
  <c r="O552" i="3"/>
  <c r="O551" i="3"/>
  <c r="O525" i="3"/>
  <c r="O520" i="3"/>
  <c r="O519" i="3"/>
  <c r="O493" i="3"/>
  <c r="O488" i="3"/>
  <c r="O487" i="3"/>
  <c r="O440" i="3"/>
  <c r="O436" i="3"/>
  <c r="O364" i="3"/>
  <c r="O597" i="3"/>
  <c r="O511" i="3"/>
  <c r="O485" i="3"/>
  <c r="O480" i="3"/>
  <c r="O477" i="3"/>
  <c r="Q477" i="3" s="1"/>
  <c r="R477" i="3" s="1"/>
  <c r="O472" i="3"/>
  <c r="O416" i="3"/>
  <c r="O400" i="3"/>
  <c r="O384" i="3"/>
  <c r="O365" i="3"/>
  <c r="O357" i="3"/>
  <c r="O346" i="3"/>
  <c r="O341" i="3"/>
  <c r="O330" i="3"/>
  <c r="O325" i="3"/>
  <c r="O314" i="3"/>
  <c r="O309" i="3"/>
  <c r="O298" i="3"/>
  <c r="O293" i="3"/>
  <c r="O282" i="3"/>
  <c r="O736" i="3"/>
  <c r="O591" i="3"/>
  <c r="O541" i="3"/>
  <c r="O536" i="3"/>
  <c r="O535" i="3"/>
  <c r="O424" i="3"/>
  <c r="O349" i="3"/>
  <c r="O317" i="3"/>
  <c r="O301" i="3"/>
  <c r="O285" i="3"/>
  <c r="O270" i="3"/>
  <c r="O262" i="3"/>
  <c r="O254" i="3"/>
  <c r="O246" i="3"/>
  <c r="O238" i="3"/>
  <c r="O223" i="3"/>
  <c r="O211" i="3"/>
  <c r="O203" i="3"/>
  <c r="O199" i="3"/>
  <c r="O179" i="3"/>
  <c r="O171" i="3"/>
  <c r="O167" i="3"/>
  <c r="O159" i="3"/>
  <c r="O151" i="3"/>
  <c r="O147" i="3"/>
  <c r="O139" i="3"/>
  <c r="O123" i="3"/>
  <c r="O119" i="3"/>
  <c r="O784" i="3"/>
  <c r="O728" i="3"/>
  <c r="O693" i="3"/>
  <c r="O543" i="3"/>
  <c r="O517" i="3"/>
  <c r="O512" i="3"/>
  <c r="O509" i="3"/>
  <c r="O504" i="3"/>
  <c r="O503" i="3"/>
  <c r="O433" i="3"/>
  <c r="O428" i="3"/>
  <c r="O412" i="3"/>
  <c r="O396" i="3"/>
  <c r="O380" i="3"/>
  <c r="O353" i="3"/>
  <c r="O337" i="3"/>
  <c r="O321" i="3"/>
  <c r="O305" i="3"/>
  <c r="O289" i="3"/>
  <c r="O273" i="3"/>
  <c r="O265" i="3"/>
  <c r="O257" i="3"/>
  <c r="O249" i="3"/>
  <c r="O241" i="3"/>
  <c r="O233" i="3"/>
  <c r="O908" i="3"/>
  <c r="O600" i="3"/>
  <c r="O575" i="3"/>
  <c r="O549" i="3"/>
  <c r="O544" i="3"/>
  <c r="O408" i="3"/>
  <c r="O392" i="3"/>
  <c r="O376" i="3"/>
  <c r="O333" i="3"/>
  <c r="O278" i="3"/>
  <c r="O230" i="3"/>
  <c r="O227" i="3"/>
  <c r="O219" i="3"/>
  <c r="O215" i="3"/>
  <c r="O207" i="3"/>
  <c r="O195" i="3"/>
  <c r="O191" i="3"/>
  <c r="O187" i="3"/>
  <c r="O183" i="3"/>
  <c r="Q183" i="3" s="1"/>
  <c r="R183" i="3" s="1"/>
  <c r="O175" i="3"/>
  <c r="O163" i="3"/>
  <c r="O155" i="3"/>
  <c r="O143" i="3"/>
  <c r="O135" i="3"/>
  <c r="O131" i="3"/>
  <c r="O127" i="3"/>
  <c r="O4" i="3"/>
  <c r="O9" i="3"/>
  <c r="O31" i="3"/>
  <c r="Q31" i="3" s="1"/>
  <c r="R31" i="3" s="1"/>
  <c r="O36" i="3"/>
  <c r="N40" i="3"/>
  <c r="M40" i="3"/>
  <c r="M57" i="3"/>
  <c r="O61" i="3"/>
  <c r="N61" i="3"/>
  <c r="M73" i="3"/>
  <c r="O77" i="3"/>
  <c r="N77" i="3"/>
  <c r="O95" i="3"/>
  <c r="O100" i="3"/>
  <c r="N104" i="3"/>
  <c r="M104" i="3"/>
  <c r="O109" i="3"/>
  <c r="N109" i="3"/>
  <c r="O116" i="3"/>
  <c r="O136" i="3"/>
  <c r="O140" i="3"/>
  <c r="O144" i="3"/>
  <c r="O148" i="3"/>
  <c r="O156" i="3"/>
  <c r="O160" i="3"/>
  <c r="O164" i="3"/>
  <c r="O168" i="3"/>
  <c r="O172" i="3"/>
  <c r="O184" i="3"/>
  <c r="O208" i="3"/>
  <c r="O212" i="3"/>
  <c r="O216" i="3"/>
  <c r="O220" i="3"/>
  <c r="O224" i="3"/>
  <c r="O422" i="3"/>
  <c r="N422" i="3"/>
  <c r="P422" i="3"/>
  <c r="M422" i="3"/>
  <c r="O432" i="3"/>
  <c r="O479" i="3"/>
  <c r="O568" i="3"/>
  <c r="O605" i="3"/>
  <c r="O656" i="3"/>
  <c r="O6" i="3"/>
  <c r="N6" i="3"/>
  <c r="O8" i="3"/>
  <c r="P9" i="3"/>
  <c r="N17" i="3"/>
  <c r="M17" i="3"/>
  <c r="O22" i="3"/>
  <c r="N22" i="3"/>
  <c r="O24" i="3"/>
  <c r="O26" i="3"/>
  <c r="N28" i="3"/>
  <c r="M28" i="3"/>
  <c r="O33" i="3"/>
  <c r="N33" i="3"/>
  <c r="O35" i="3"/>
  <c r="P36" i="3"/>
  <c r="O40" i="3"/>
  <c r="N44" i="3"/>
  <c r="M44" i="3"/>
  <c r="O49" i="3"/>
  <c r="N49" i="3"/>
  <c r="O51" i="3"/>
  <c r="P57" i="3"/>
  <c r="N60" i="3"/>
  <c r="M60" i="3"/>
  <c r="M61" i="3"/>
  <c r="O65" i="3"/>
  <c r="N65" i="3"/>
  <c r="O67" i="3"/>
  <c r="P68" i="3"/>
  <c r="N76" i="3"/>
  <c r="M76" i="3"/>
  <c r="M77" i="3"/>
  <c r="O81" i="3"/>
  <c r="N81" i="3"/>
  <c r="O83" i="3"/>
  <c r="P84" i="3"/>
  <c r="N92" i="3"/>
  <c r="M92" i="3"/>
  <c r="O97" i="3"/>
  <c r="N97" i="3"/>
  <c r="O99" i="3"/>
  <c r="O104" i="3"/>
  <c r="N108" i="3"/>
  <c r="M108" i="3"/>
  <c r="M109" i="3"/>
  <c r="O113" i="3"/>
  <c r="N113" i="3"/>
  <c r="O115" i="3"/>
  <c r="O117" i="3"/>
  <c r="N117" i="3"/>
  <c r="M117" i="3"/>
  <c r="O121" i="3"/>
  <c r="M121" i="3"/>
  <c r="N121" i="3"/>
  <c r="O125" i="3"/>
  <c r="M125" i="3"/>
  <c r="N125" i="3"/>
  <c r="O129" i="3"/>
  <c r="M129" i="3"/>
  <c r="N129" i="3"/>
  <c r="O133" i="3"/>
  <c r="N133" i="3"/>
  <c r="M133" i="3"/>
  <c r="O137" i="3"/>
  <c r="N137" i="3"/>
  <c r="M137" i="3"/>
  <c r="O141" i="3"/>
  <c r="M141" i="3"/>
  <c r="N141" i="3"/>
  <c r="O145" i="3"/>
  <c r="N145" i="3"/>
  <c r="M145" i="3"/>
  <c r="O149" i="3"/>
  <c r="M149" i="3"/>
  <c r="N149" i="3"/>
  <c r="O153" i="3"/>
  <c r="M153" i="3"/>
  <c r="N153" i="3"/>
  <c r="O157" i="3"/>
  <c r="N157" i="3"/>
  <c r="M157" i="3"/>
  <c r="O161" i="3"/>
  <c r="M161" i="3"/>
  <c r="N161" i="3"/>
  <c r="O165" i="3"/>
  <c r="N165" i="3"/>
  <c r="M165" i="3"/>
  <c r="O169" i="3"/>
  <c r="N169" i="3"/>
  <c r="M169" i="3"/>
  <c r="O173" i="3"/>
  <c r="M173" i="3"/>
  <c r="N173" i="3"/>
  <c r="O177" i="3"/>
  <c r="N177" i="3"/>
  <c r="M177" i="3"/>
  <c r="O181" i="3"/>
  <c r="N181" i="3"/>
  <c r="M181" i="3"/>
  <c r="O185" i="3"/>
  <c r="M185" i="3"/>
  <c r="N185" i="3"/>
  <c r="O189" i="3"/>
  <c r="N189" i="3"/>
  <c r="M189" i="3"/>
  <c r="O193" i="3"/>
  <c r="N193" i="3"/>
  <c r="M193" i="3"/>
  <c r="O197" i="3"/>
  <c r="N197" i="3"/>
  <c r="M197" i="3"/>
  <c r="O201" i="3"/>
  <c r="M201" i="3"/>
  <c r="N201" i="3"/>
  <c r="O205" i="3"/>
  <c r="N205" i="3"/>
  <c r="M205" i="3"/>
  <c r="O209" i="3"/>
  <c r="N209" i="3"/>
  <c r="M209" i="3"/>
  <c r="O213" i="3"/>
  <c r="N213" i="3"/>
  <c r="M213" i="3"/>
  <c r="O217" i="3"/>
  <c r="M217" i="3"/>
  <c r="N217" i="3"/>
  <c r="O221" i="3"/>
  <c r="N221" i="3"/>
  <c r="M221" i="3"/>
  <c r="O225" i="3"/>
  <c r="M225" i="3"/>
  <c r="N225" i="3"/>
  <c r="O229" i="3"/>
  <c r="N229" i="3"/>
  <c r="M229" i="3"/>
  <c r="N231" i="3"/>
  <c r="P231" i="3"/>
  <c r="O231" i="3"/>
  <c r="M231" i="3"/>
  <c r="O235" i="3"/>
  <c r="N239" i="3"/>
  <c r="P239" i="3"/>
  <c r="O239" i="3"/>
  <c r="M239" i="3"/>
  <c r="O243" i="3"/>
  <c r="N247" i="3"/>
  <c r="P247" i="3"/>
  <c r="O247" i="3"/>
  <c r="M247" i="3"/>
  <c r="O251" i="3"/>
  <c r="N255" i="3"/>
  <c r="P255" i="3"/>
  <c r="M255" i="3"/>
  <c r="O255" i="3"/>
  <c r="O259" i="3"/>
  <c r="N263" i="3"/>
  <c r="P263" i="3"/>
  <c r="O263" i="3"/>
  <c r="M263" i="3"/>
  <c r="O267" i="3"/>
  <c r="N271" i="3"/>
  <c r="P271" i="3"/>
  <c r="O271" i="3"/>
  <c r="M271" i="3"/>
  <c r="O275" i="3"/>
  <c r="O279" i="3"/>
  <c r="N279" i="3"/>
  <c r="M279" i="3"/>
  <c r="P279" i="3"/>
  <c r="O281" i="3"/>
  <c r="N290" i="3"/>
  <c r="M290" i="3"/>
  <c r="O290" i="3"/>
  <c r="P290" i="3"/>
  <c r="O295" i="3"/>
  <c r="N295" i="3"/>
  <c r="P295" i="3"/>
  <c r="M295" i="3"/>
  <c r="O297" i="3"/>
  <c r="N306" i="3"/>
  <c r="M306" i="3"/>
  <c r="O306" i="3"/>
  <c r="P306" i="3"/>
  <c r="O311" i="3"/>
  <c r="N311" i="3"/>
  <c r="M311" i="3"/>
  <c r="P311" i="3"/>
  <c r="O313" i="3"/>
  <c r="N322" i="3"/>
  <c r="M322" i="3"/>
  <c r="O322" i="3"/>
  <c r="P322" i="3"/>
  <c r="O327" i="3"/>
  <c r="N327" i="3"/>
  <c r="M327" i="3"/>
  <c r="P327" i="3"/>
  <c r="O329" i="3"/>
  <c r="N338" i="3"/>
  <c r="M338" i="3"/>
  <c r="P338" i="3"/>
  <c r="O338" i="3"/>
  <c r="O343" i="3"/>
  <c r="N343" i="3"/>
  <c r="M343" i="3"/>
  <c r="P343" i="3"/>
  <c r="O345" i="3"/>
  <c r="N354" i="3"/>
  <c r="M354" i="3"/>
  <c r="O354" i="3"/>
  <c r="P354" i="3"/>
  <c r="O359" i="3"/>
  <c r="N359" i="3"/>
  <c r="P359" i="3"/>
  <c r="M359" i="3"/>
  <c r="O361" i="3"/>
  <c r="O374" i="3"/>
  <c r="N374" i="3"/>
  <c r="P374" i="3"/>
  <c r="M374" i="3"/>
  <c r="O420" i="3"/>
  <c r="O437" i="3"/>
  <c r="N497" i="3"/>
  <c r="P497" i="3"/>
  <c r="O497" i="3"/>
  <c r="M497" i="3"/>
  <c r="O567" i="3"/>
  <c r="O576" i="3"/>
  <c r="O623" i="3"/>
  <c r="O655" i="3"/>
  <c r="O743" i="3"/>
  <c r="N743" i="3"/>
  <c r="P743" i="3"/>
  <c r="M743" i="3"/>
  <c r="O14" i="3"/>
  <c r="N14" i="3"/>
  <c r="O41" i="3"/>
  <c r="N41" i="3"/>
  <c r="N52" i="3"/>
  <c r="M52" i="3"/>
  <c r="O73" i="3"/>
  <c r="N73" i="3"/>
  <c r="O89" i="3"/>
  <c r="N89" i="3"/>
  <c r="N100" i="3"/>
  <c r="M100" i="3"/>
  <c r="O105" i="3"/>
  <c r="N105" i="3"/>
  <c r="O406" i="3"/>
  <c r="N406" i="3"/>
  <c r="P406" i="3"/>
  <c r="M406" i="3"/>
  <c r="N13" i="3"/>
  <c r="M13" i="3"/>
  <c r="M14" i="3"/>
  <c r="O18" i="3"/>
  <c r="N18" i="3"/>
  <c r="O20" i="3"/>
  <c r="O29" i="3"/>
  <c r="N29" i="3"/>
  <c r="M41" i="3"/>
  <c r="O45" i="3"/>
  <c r="N45" i="3"/>
  <c r="O47" i="3"/>
  <c r="O52" i="3"/>
  <c r="N56" i="3"/>
  <c r="M56" i="3"/>
  <c r="O63" i="3"/>
  <c r="O68" i="3"/>
  <c r="N72" i="3"/>
  <c r="M72" i="3"/>
  <c r="O79" i="3"/>
  <c r="O84" i="3"/>
  <c r="N88" i="3"/>
  <c r="M88" i="3"/>
  <c r="M89" i="3"/>
  <c r="O93" i="3"/>
  <c r="N93" i="3"/>
  <c r="M105" i="3"/>
  <c r="O111" i="3"/>
  <c r="O120" i="3"/>
  <c r="O124" i="3"/>
  <c r="O128" i="3"/>
  <c r="O132" i="3"/>
  <c r="O152" i="3"/>
  <c r="O176" i="3"/>
  <c r="O180" i="3"/>
  <c r="O188" i="3"/>
  <c r="O192" i="3"/>
  <c r="O196" i="3"/>
  <c r="O200" i="3"/>
  <c r="O204" i="3"/>
  <c r="O228" i="3"/>
  <c r="O294" i="3"/>
  <c r="O326" i="3"/>
  <c r="O358" i="3"/>
  <c r="O404" i="3"/>
  <c r="O624" i="3"/>
  <c r="O698" i="3"/>
  <c r="M698" i="3"/>
  <c r="P698" i="3"/>
  <c r="N698" i="3"/>
  <c r="O3" i="3"/>
  <c r="N5" i="3"/>
  <c r="M5" i="3"/>
  <c r="O10" i="3"/>
  <c r="N10" i="3"/>
  <c r="O12" i="3"/>
  <c r="P13" i="3"/>
  <c r="O17" i="3"/>
  <c r="P18" i="3"/>
  <c r="N21" i="3"/>
  <c r="M21" i="3"/>
  <c r="O28" i="3"/>
  <c r="P29" i="3"/>
  <c r="N32" i="3"/>
  <c r="M32" i="3"/>
  <c r="O37" i="3"/>
  <c r="N37" i="3"/>
  <c r="O39" i="3"/>
  <c r="P40" i="3"/>
  <c r="O44" i="3"/>
  <c r="P45" i="3"/>
  <c r="N48" i="3"/>
  <c r="M48" i="3"/>
  <c r="O53" i="3"/>
  <c r="N53" i="3"/>
  <c r="O55" i="3"/>
  <c r="P56" i="3"/>
  <c r="O60" i="3"/>
  <c r="P61" i="3"/>
  <c r="N64" i="3"/>
  <c r="M64" i="3"/>
  <c r="O69" i="3"/>
  <c r="N69" i="3"/>
  <c r="O71" i="3"/>
  <c r="P72" i="3"/>
  <c r="O76" i="3"/>
  <c r="P77" i="3"/>
  <c r="N80" i="3"/>
  <c r="M80" i="3"/>
  <c r="O85" i="3"/>
  <c r="N85" i="3"/>
  <c r="O87" i="3"/>
  <c r="P88" i="3"/>
  <c r="O92" i="3"/>
  <c r="P93" i="3"/>
  <c r="N96" i="3"/>
  <c r="M96" i="3"/>
  <c r="O101" i="3"/>
  <c r="N101" i="3"/>
  <c r="O103" i="3"/>
  <c r="P104" i="3"/>
  <c r="O108" i="3"/>
  <c r="P109" i="3"/>
  <c r="N112" i="3"/>
  <c r="M112" i="3"/>
  <c r="O237" i="3"/>
  <c r="O245" i="3"/>
  <c r="O253" i="3"/>
  <c r="O261" i="3"/>
  <c r="O269" i="3"/>
  <c r="O277" i="3"/>
  <c r="O286" i="3"/>
  <c r="O302" i="3"/>
  <c r="O318" i="3"/>
  <c r="O334" i="3"/>
  <c r="O350" i="3"/>
  <c r="O372" i="3"/>
  <c r="Q372" i="3" s="1"/>
  <c r="R372" i="3" s="1"/>
  <c r="O390" i="3"/>
  <c r="N390" i="3"/>
  <c r="P390" i="3"/>
  <c r="M390" i="3"/>
  <c r="O450" i="3"/>
  <c r="N450" i="3"/>
  <c r="P450" i="3"/>
  <c r="M450" i="3"/>
  <c r="O458" i="3"/>
  <c r="N458" i="3"/>
  <c r="P458" i="3"/>
  <c r="M458" i="3"/>
  <c r="O466" i="3"/>
  <c r="N466" i="3"/>
  <c r="P466" i="3"/>
  <c r="M466" i="3"/>
  <c r="N473" i="3"/>
  <c r="P473" i="3"/>
  <c r="O473" i="3"/>
  <c r="M473" i="3"/>
  <c r="O592" i="3"/>
  <c r="M612" i="3"/>
  <c r="O612" i="3"/>
  <c r="N612" i="3"/>
  <c r="P612" i="3"/>
  <c r="O640" i="3"/>
  <c r="O672" i="3"/>
  <c r="N802" i="3"/>
  <c r="M802" i="3"/>
  <c r="P802" i="3"/>
  <c r="O802" i="3"/>
  <c r="O860" i="3"/>
  <c r="P116" i="3"/>
  <c r="P128" i="3"/>
  <c r="P132" i="3"/>
  <c r="P136" i="3"/>
  <c r="P144" i="3"/>
  <c r="P156" i="3"/>
  <c r="P164" i="3"/>
  <c r="P176" i="3"/>
  <c r="P184" i="3"/>
  <c r="P188" i="3"/>
  <c r="P192" i="3"/>
  <c r="P196" i="3"/>
  <c r="P208" i="3"/>
  <c r="P216" i="3"/>
  <c r="P220" i="3"/>
  <c r="O256" i="3"/>
  <c r="O283" i="3"/>
  <c r="N283" i="3"/>
  <c r="O299" i="3"/>
  <c r="N299" i="3"/>
  <c r="N310" i="3"/>
  <c r="M310" i="3"/>
  <c r="O315" i="3"/>
  <c r="N315" i="3"/>
  <c r="N342" i="3"/>
  <c r="M342" i="3"/>
  <c r="O426" i="3"/>
  <c r="N426" i="3"/>
  <c r="P426" i="3"/>
  <c r="M426" i="3"/>
  <c r="N441" i="3"/>
  <c r="M441" i="3"/>
  <c r="P441" i="3"/>
  <c r="N445" i="3"/>
  <c r="M445" i="3"/>
  <c r="P445" i="3"/>
  <c r="O445" i="3"/>
  <c r="N461" i="3"/>
  <c r="M461" i="3"/>
  <c r="P461" i="3"/>
  <c r="O461" i="3"/>
  <c r="N469" i="3"/>
  <c r="M469" i="3"/>
  <c r="P469" i="3"/>
  <c r="O469" i="3"/>
  <c r="O474" i="3"/>
  <c r="N474" i="3"/>
  <c r="M474" i="3"/>
  <c r="M548" i="3"/>
  <c r="O548" i="3"/>
  <c r="N548" i="3"/>
  <c r="N569" i="3"/>
  <c r="P569" i="3"/>
  <c r="O569" i="3"/>
  <c r="M569" i="3"/>
  <c r="M604" i="3"/>
  <c r="O604" i="3"/>
  <c r="N604" i="3"/>
  <c r="P604" i="3"/>
  <c r="O2" i="3"/>
  <c r="O7" i="3"/>
  <c r="O11" i="3"/>
  <c r="O15" i="3"/>
  <c r="O19" i="3"/>
  <c r="O23" i="3"/>
  <c r="O30" i="3"/>
  <c r="O34" i="3"/>
  <c r="O38" i="3"/>
  <c r="O42" i="3"/>
  <c r="O46" i="3"/>
  <c r="O50" i="3"/>
  <c r="O54" i="3"/>
  <c r="O58" i="3"/>
  <c r="O62" i="3"/>
  <c r="O66" i="3"/>
  <c r="O70" i="3"/>
  <c r="O74" i="3"/>
  <c r="O78" i="3"/>
  <c r="O82" i="3"/>
  <c r="O86" i="3"/>
  <c r="O90" i="3"/>
  <c r="O94" i="3"/>
  <c r="O98" i="3"/>
  <c r="O102" i="3"/>
  <c r="O106" i="3"/>
  <c r="O110" i="3"/>
  <c r="O114" i="3"/>
  <c r="M116" i="3"/>
  <c r="O118" i="3"/>
  <c r="M120" i="3"/>
  <c r="O122" i="3"/>
  <c r="M124" i="3"/>
  <c r="O126" i="3"/>
  <c r="M128" i="3"/>
  <c r="O130" i="3"/>
  <c r="M132" i="3"/>
  <c r="O134" i="3"/>
  <c r="M136" i="3"/>
  <c r="O138" i="3"/>
  <c r="M140" i="3"/>
  <c r="O142" i="3"/>
  <c r="M144" i="3"/>
  <c r="O146" i="3"/>
  <c r="M148" i="3"/>
  <c r="O150" i="3"/>
  <c r="M152" i="3"/>
  <c r="O154" i="3"/>
  <c r="M156" i="3"/>
  <c r="O158" i="3"/>
  <c r="M160" i="3"/>
  <c r="O162" i="3"/>
  <c r="M164" i="3"/>
  <c r="O166" i="3"/>
  <c r="M168" i="3"/>
  <c r="O170" i="3"/>
  <c r="M172" i="3"/>
  <c r="O174" i="3"/>
  <c r="M176" i="3"/>
  <c r="O178" i="3"/>
  <c r="M180" i="3"/>
  <c r="O182" i="3"/>
  <c r="M184" i="3"/>
  <c r="O186" i="3"/>
  <c r="M188" i="3"/>
  <c r="O190" i="3"/>
  <c r="M192" i="3"/>
  <c r="O194" i="3"/>
  <c r="M196" i="3"/>
  <c r="O198" i="3"/>
  <c r="M200" i="3"/>
  <c r="O202" i="3"/>
  <c r="M204" i="3"/>
  <c r="O206" i="3"/>
  <c r="M208" i="3"/>
  <c r="O210" i="3"/>
  <c r="M212" i="3"/>
  <c r="O214" i="3"/>
  <c r="M216" i="3"/>
  <c r="O218" i="3"/>
  <c r="M220" i="3"/>
  <c r="O222" i="3"/>
  <c r="M224" i="3"/>
  <c r="O226" i="3"/>
  <c r="M228" i="3"/>
  <c r="P230" i="3"/>
  <c r="N234" i="3"/>
  <c r="P238" i="3"/>
  <c r="N242" i="3"/>
  <c r="P246" i="3"/>
  <c r="N250" i="3"/>
  <c r="P254" i="3"/>
  <c r="M256" i="3"/>
  <c r="N258" i="3"/>
  <c r="P262" i="3"/>
  <c r="N266" i="3"/>
  <c r="P270" i="3"/>
  <c r="N274" i="3"/>
  <c r="P278" i="3"/>
  <c r="N282" i="3"/>
  <c r="M282" i="3"/>
  <c r="M283" i="3"/>
  <c r="O287" i="3"/>
  <c r="N287" i="3"/>
  <c r="N298" i="3"/>
  <c r="M298" i="3"/>
  <c r="M299" i="3"/>
  <c r="O303" i="3"/>
  <c r="N303" i="3"/>
  <c r="O310" i="3"/>
  <c r="N314" i="3"/>
  <c r="M314" i="3"/>
  <c r="M315" i="3"/>
  <c r="O319" i="3"/>
  <c r="N319" i="3"/>
  <c r="N330" i="3"/>
  <c r="M330" i="3"/>
  <c r="O335" i="3"/>
  <c r="N335" i="3"/>
  <c r="O342" i="3"/>
  <c r="N346" i="3"/>
  <c r="M346" i="3"/>
  <c r="O351" i="3"/>
  <c r="N351" i="3"/>
  <c r="O362" i="3"/>
  <c r="N362" i="3"/>
  <c r="M362" i="3"/>
  <c r="N365" i="3"/>
  <c r="M365" i="3"/>
  <c r="P365" i="3"/>
  <c r="N369" i="3"/>
  <c r="M369" i="3"/>
  <c r="P369" i="3"/>
  <c r="O369" i="3"/>
  <c r="O382" i="3"/>
  <c r="N382" i="3"/>
  <c r="P382" i="3"/>
  <c r="M382" i="3"/>
  <c r="O398" i="3"/>
  <c r="N398" i="3"/>
  <c r="P398" i="3"/>
  <c r="M398" i="3"/>
  <c r="O414" i="3"/>
  <c r="N414" i="3"/>
  <c r="P414" i="3"/>
  <c r="M414" i="3"/>
  <c r="O430" i="3"/>
  <c r="N430" i="3"/>
  <c r="P430" i="3"/>
  <c r="M430" i="3"/>
  <c r="O441" i="3"/>
  <c r="O446" i="3"/>
  <c r="N446" i="3"/>
  <c r="P446" i="3"/>
  <c r="O454" i="3"/>
  <c r="N454" i="3"/>
  <c r="P454" i="3"/>
  <c r="O462" i="3"/>
  <c r="N462" i="3"/>
  <c r="P462" i="3"/>
  <c r="O470" i="3"/>
  <c r="N470" i="3"/>
  <c r="P470" i="3"/>
  <c r="P474" i="3"/>
  <c r="O514" i="3"/>
  <c r="N514" i="3"/>
  <c r="M514" i="3"/>
  <c r="P514" i="3"/>
  <c r="M516" i="3"/>
  <c r="O516" i="3"/>
  <c r="N516" i="3"/>
  <c r="M524" i="3"/>
  <c r="O524" i="3"/>
  <c r="N524" i="3"/>
  <c r="P524" i="3"/>
  <c r="N537" i="3"/>
  <c r="P537" i="3"/>
  <c r="O537" i="3"/>
  <c r="M537" i="3"/>
  <c r="P548" i="3"/>
  <c r="N561" i="3"/>
  <c r="P561" i="3"/>
  <c r="O561" i="3"/>
  <c r="O570" i="3"/>
  <c r="N570" i="3"/>
  <c r="M570" i="3"/>
  <c r="M696" i="3"/>
  <c r="P696" i="3"/>
  <c r="O696" i="3"/>
  <c r="N696" i="3"/>
  <c r="P120" i="3"/>
  <c r="P124" i="3"/>
  <c r="P140" i="3"/>
  <c r="P148" i="3"/>
  <c r="P152" i="3"/>
  <c r="P160" i="3"/>
  <c r="P168" i="3"/>
  <c r="P172" i="3"/>
  <c r="P180" i="3"/>
  <c r="P200" i="3"/>
  <c r="P204" i="3"/>
  <c r="P212" i="3"/>
  <c r="P224" i="3"/>
  <c r="P228" i="3"/>
  <c r="O232" i="3"/>
  <c r="O240" i="3"/>
  <c r="O248" i="3"/>
  <c r="O264" i="3"/>
  <c r="O272" i="3"/>
  <c r="N294" i="3"/>
  <c r="M294" i="3"/>
  <c r="N326" i="3"/>
  <c r="M326" i="3"/>
  <c r="O331" i="3"/>
  <c r="N331" i="3"/>
  <c r="O347" i="3"/>
  <c r="N347" i="3"/>
  <c r="N358" i="3"/>
  <c r="M358" i="3"/>
  <c r="O378" i="3"/>
  <c r="N378" i="3"/>
  <c r="P378" i="3"/>
  <c r="M378" i="3"/>
  <c r="O394" i="3"/>
  <c r="N394" i="3"/>
  <c r="P394" i="3"/>
  <c r="M394" i="3"/>
  <c r="O410" i="3"/>
  <c r="N410" i="3"/>
  <c r="P410" i="3"/>
  <c r="M410" i="3"/>
  <c r="N453" i="3"/>
  <c r="M453" i="3"/>
  <c r="P453" i="3"/>
  <c r="O453" i="3"/>
  <c r="O546" i="3"/>
  <c r="N546" i="3"/>
  <c r="M546" i="3"/>
  <c r="P546" i="3"/>
  <c r="M556" i="3"/>
  <c r="O556" i="3"/>
  <c r="N556" i="3"/>
  <c r="P556" i="3"/>
  <c r="O602" i="3"/>
  <c r="N602" i="3"/>
  <c r="M602" i="3"/>
  <c r="P602" i="3"/>
  <c r="N232" i="3"/>
  <c r="O234" i="3"/>
  <c r="O236" i="3"/>
  <c r="N240" i="3"/>
  <c r="O242" i="3"/>
  <c r="O244" i="3"/>
  <c r="N248" i="3"/>
  <c r="O250" i="3"/>
  <c r="O252" i="3"/>
  <c r="N256" i="3"/>
  <c r="O258" i="3"/>
  <c r="O260" i="3"/>
  <c r="N264" i="3"/>
  <c r="O266" i="3"/>
  <c r="O268" i="3"/>
  <c r="N272" i="3"/>
  <c r="O274" i="3"/>
  <c r="O276" i="3"/>
  <c r="P283" i="3"/>
  <c r="N286" i="3"/>
  <c r="M286" i="3"/>
  <c r="O291" i="3"/>
  <c r="N291" i="3"/>
  <c r="P294" i="3"/>
  <c r="P299" i="3"/>
  <c r="N302" i="3"/>
  <c r="M302" i="3"/>
  <c r="O307" i="3"/>
  <c r="N307" i="3"/>
  <c r="P310" i="3"/>
  <c r="P315" i="3"/>
  <c r="N318" i="3"/>
  <c r="M318" i="3"/>
  <c r="O323" i="3"/>
  <c r="N323" i="3"/>
  <c r="P326" i="3"/>
  <c r="P331" i="3"/>
  <c r="N334" i="3"/>
  <c r="M334" i="3"/>
  <c r="O339" i="3"/>
  <c r="N339" i="3"/>
  <c r="P342" i="3"/>
  <c r="P347" i="3"/>
  <c r="N350" i="3"/>
  <c r="M350" i="3"/>
  <c r="O355" i="3"/>
  <c r="N355" i="3"/>
  <c r="P358" i="3"/>
  <c r="O370" i="3"/>
  <c r="N370" i="3"/>
  <c r="P370" i="3"/>
  <c r="O386" i="3"/>
  <c r="N386" i="3"/>
  <c r="P386" i="3"/>
  <c r="M386" i="3"/>
  <c r="O402" i="3"/>
  <c r="N402" i="3"/>
  <c r="P402" i="3"/>
  <c r="M402" i="3"/>
  <c r="O418" i="3"/>
  <c r="N418" i="3"/>
  <c r="P418" i="3"/>
  <c r="M418" i="3"/>
  <c r="N437" i="3"/>
  <c r="M437" i="3"/>
  <c r="P437" i="3"/>
  <c r="N449" i="3"/>
  <c r="M449" i="3"/>
  <c r="P449" i="3"/>
  <c r="O449" i="3"/>
  <c r="N457" i="3"/>
  <c r="M457" i="3"/>
  <c r="P457" i="3"/>
  <c r="O457" i="3"/>
  <c r="N465" i="3"/>
  <c r="M465" i="3"/>
  <c r="P465" i="3"/>
  <c r="O465" i="3"/>
  <c r="O482" i="3"/>
  <c r="N482" i="3"/>
  <c r="M482" i="3"/>
  <c r="P482" i="3"/>
  <c r="M484" i="3"/>
  <c r="O484" i="3"/>
  <c r="N484" i="3"/>
  <c r="M492" i="3"/>
  <c r="O492" i="3"/>
  <c r="N492" i="3"/>
  <c r="P492" i="3"/>
  <c r="N505" i="3"/>
  <c r="P505" i="3"/>
  <c r="O505" i="3"/>
  <c r="M505" i="3"/>
  <c r="N529" i="3"/>
  <c r="P529" i="3"/>
  <c r="O529" i="3"/>
  <c r="O538" i="3"/>
  <c r="N538" i="3"/>
  <c r="M538" i="3"/>
  <c r="O578" i="3"/>
  <c r="M578" i="3"/>
  <c r="P578" i="3"/>
  <c r="O626" i="3"/>
  <c r="N626" i="3"/>
  <c r="M626" i="3"/>
  <c r="P626" i="3"/>
  <c r="M628" i="3"/>
  <c r="O628" i="3"/>
  <c r="N628" i="3"/>
  <c r="O642" i="3"/>
  <c r="N642" i="3"/>
  <c r="M642" i="3"/>
  <c r="P642" i="3"/>
  <c r="M644" i="3"/>
  <c r="O644" i="3"/>
  <c r="N644" i="3"/>
  <c r="O658" i="3"/>
  <c r="N658" i="3"/>
  <c r="M658" i="3"/>
  <c r="P658" i="3"/>
  <c r="M660" i="3"/>
  <c r="O660" i="3"/>
  <c r="N660" i="3"/>
  <c r="O674" i="3"/>
  <c r="N674" i="3"/>
  <c r="M674" i="3"/>
  <c r="P674" i="3"/>
  <c r="M676" i="3"/>
  <c r="O676" i="3"/>
  <c r="N676" i="3"/>
  <c r="O280" i="3"/>
  <c r="O284" i="3"/>
  <c r="O288" i="3"/>
  <c r="O292" i="3"/>
  <c r="O296" i="3"/>
  <c r="O300" i="3"/>
  <c r="O304" i="3"/>
  <c r="O308" i="3"/>
  <c r="O312" i="3"/>
  <c r="O316" i="3"/>
  <c r="O320" i="3"/>
  <c r="O324" i="3"/>
  <c r="Q324" i="3" s="1"/>
  <c r="R324" i="3" s="1"/>
  <c r="O328" i="3"/>
  <c r="O332" i="3"/>
  <c r="O336" i="3"/>
  <c r="O340" i="3"/>
  <c r="O344" i="3"/>
  <c r="O348" i="3"/>
  <c r="O352" i="3"/>
  <c r="O356" i="3"/>
  <c r="O360" i="3"/>
  <c r="N373" i="3"/>
  <c r="M373" i="3"/>
  <c r="N377" i="3"/>
  <c r="M377" i="3"/>
  <c r="N381" i="3"/>
  <c r="M381" i="3"/>
  <c r="N385" i="3"/>
  <c r="M385" i="3"/>
  <c r="N389" i="3"/>
  <c r="M389" i="3"/>
  <c r="N393" i="3"/>
  <c r="M393" i="3"/>
  <c r="N397" i="3"/>
  <c r="M397" i="3"/>
  <c r="N401" i="3"/>
  <c r="M401" i="3"/>
  <c r="N405" i="3"/>
  <c r="M405" i="3"/>
  <c r="N409" i="3"/>
  <c r="M409" i="3"/>
  <c r="N413" i="3"/>
  <c r="M413" i="3"/>
  <c r="N417" i="3"/>
  <c r="M417" i="3"/>
  <c r="N421" i="3"/>
  <c r="M421" i="3"/>
  <c r="N425" i="3"/>
  <c r="M425" i="3"/>
  <c r="N429" i="3"/>
  <c r="M429" i="3"/>
  <c r="O434" i="3"/>
  <c r="N434" i="3"/>
  <c r="N481" i="3"/>
  <c r="P481" i="3"/>
  <c r="O481" i="3"/>
  <c r="O490" i="3"/>
  <c r="N490" i="3"/>
  <c r="M490" i="3"/>
  <c r="M500" i="3"/>
  <c r="O500" i="3"/>
  <c r="N500" i="3"/>
  <c r="N513" i="3"/>
  <c r="P513" i="3"/>
  <c r="O513" i="3"/>
  <c r="O522" i="3"/>
  <c r="N522" i="3"/>
  <c r="M522" i="3"/>
  <c r="M532" i="3"/>
  <c r="O532" i="3"/>
  <c r="N532" i="3"/>
  <c r="N545" i="3"/>
  <c r="P545" i="3"/>
  <c r="O545" i="3"/>
  <c r="O554" i="3"/>
  <c r="N554" i="3"/>
  <c r="M554" i="3"/>
  <c r="M564" i="3"/>
  <c r="O564" i="3"/>
  <c r="N564" i="3"/>
  <c r="N577" i="3"/>
  <c r="O577" i="3"/>
  <c r="P577" i="3"/>
  <c r="M580" i="3"/>
  <c r="O580" i="3"/>
  <c r="N580" i="3"/>
  <c r="P580" i="3"/>
  <c r="N593" i="3"/>
  <c r="P593" i="3"/>
  <c r="O593" i="3"/>
  <c r="M593" i="3"/>
  <c r="N617" i="3"/>
  <c r="P617" i="3"/>
  <c r="O617" i="3"/>
  <c r="O690" i="3"/>
  <c r="M690" i="3"/>
  <c r="P690" i="3"/>
  <c r="N690" i="3"/>
  <c r="M712" i="3"/>
  <c r="P712" i="3"/>
  <c r="O712" i="3"/>
  <c r="O751" i="3"/>
  <c r="N751" i="3"/>
  <c r="M751" i="3"/>
  <c r="P751" i="3"/>
  <c r="N947" i="3"/>
  <c r="O947" i="3"/>
  <c r="P947" i="3"/>
  <c r="M947" i="3"/>
  <c r="M994" i="3"/>
  <c r="P994" i="3"/>
  <c r="N994" i="3"/>
  <c r="O994" i="3"/>
  <c r="O366" i="3"/>
  <c r="N366" i="3"/>
  <c r="N433" i="3"/>
  <c r="M433" i="3"/>
  <c r="O438" i="3"/>
  <c r="N438" i="3"/>
  <c r="O442" i="3"/>
  <c r="N442" i="3"/>
  <c r="M476" i="3"/>
  <c r="O476" i="3"/>
  <c r="N476" i="3"/>
  <c r="N489" i="3"/>
  <c r="P489" i="3"/>
  <c r="O489" i="3"/>
  <c r="O498" i="3"/>
  <c r="N498" i="3"/>
  <c r="M498" i="3"/>
  <c r="M508" i="3"/>
  <c r="O508" i="3"/>
  <c r="N508" i="3"/>
  <c r="N521" i="3"/>
  <c r="P521" i="3"/>
  <c r="O521" i="3"/>
  <c r="O530" i="3"/>
  <c r="N530" i="3"/>
  <c r="M530" i="3"/>
  <c r="M540" i="3"/>
  <c r="O540" i="3"/>
  <c r="N540" i="3"/>
  <c r="N553" i="3"/>
  <c r="P553" i="3"/>
  <c r="O553" i="3"/>
  <c r="O562" i="3"/>
  <c r="N562" i="3"/>
  <c r="M562" i="3"/>
  <c r="M572" i="3"/>
  <c r="O572" i="3"/>
  <c r="N572" i="3"/>
  <c r="N585" i="3"/>
  <c r="P585" i="3"/>
  <c r="O585" i="3"/>
  <c r="O594" i="3"/>
  <c r="N594" i="3"/>
  <c r="M594" i="3"/>
  <c r="N633" i="3"/>
  <c r="P633" i="3"/>
  <c r="O633" i="3"/>
  <c r="N649" i="3"/>
  <c r="P649" i="3"/>
  <c r="O649" i="3"/>
  <c r="N665" i="3"/>
  <c r="P665" i="3"/>
  <c r="O665" i="3"/>
  <c r="N681" i="3"/>
  <c r="P681" i="3"/>
  <c r="O681" i="3"/>
  <c r="M688" i="3"/>
  <c r="P688" i="3"/>
  <c r="O688" i="3"/>
  <c r="N688" i="3"/>
  <c r="N742" i="3"/>
  <c r="P742" i="3"/>
  <c r="O742" i="3"/>
  <c r="M742" i="3"/>
  <c r="N884" i="3"/>
  <c r="M884" i="3"/>
  <c r="P884" i="3"/>
  <c r="O884" i="3"/>
  <c r="P364" i="3"/>
  <c r="O367" i="3"/>
  <c r="O371" i="3"/>
  <c r="O375" i="3"/>
  <c r="P376" i="3"/>
  <c r="O379" i="3"/>
  <c r="P380" i="3"/>
  <c r="P384" i="3"/>
  <c r="O387" i="3"/>
  <c r="P388" i="3"/>
  <c r="O391" i="3"/>
  <c r="P392" i="3"/>
  <c r="P396" i="3"/>
  <c r="O399" i="3"/>
  <c r="P400" i="3"/>
  <c r="P404" i="3"/>
  <c r="P408" i="3"/>
  <c r="O411" i="3"/>
  <c r="P412" i="3"/>
  <c r="P416" i="3"/>
  <c r="P420" i="3"/>
  <c r="O423" i="3"/>
  <c r="P424" i="3"/>
  <c r="O427" i="3"/>
  <c r="P428" i="3"/>
  <c r="O431" i="3"/>
  <c r="O435" i="3"/>
  <c r="O439" i="3"/>
  <c r="P440" i="3"/>
  <c r="O443" i="3"/>
  <c r="P448" i="3"/>
  <c r="P452" i="3"/>
  <c r="P456" i="3"/>
  <c r="P460" i="3"/>
  <c r="O463" i="3"/>
  <c r="P464" i="3"/>
  <c r="O467" i="3"/>
  <c r="P468" i="3"/>
  <c r="O471" i="3"/>
  <c r="P480" i="3"/>
  <c r="P488" i="3"/>
  <c r="P496" i="3"/>
  <c r="P504" i="3"/>
  <c r="P512" i="3"/>
  <c r="P520" i="3"/>
  <c r="P528" i="3"/>
  <c r="P536" i="3"/>
  <c r="P544" i="3"/>
  <c r="P552" i="3"/>
  <c r="P560" i="3"/>
  <c r="P568" i="3"/>
  <c r="P576" i="3"/>
  <c r="M588" i="3"/>
  <c r="O588" i="3"/>
  <c r="N588" i="3"/>
  <c r="N601" i="3"/>
  <c r="P601" i="3"/>
  <c r="O601" i="3"/>
  <c r="O610" i="3"/>
  <c r="N610" i="3"/>
  <c r="M610" i="3"/>
  <c r="M620" i="3"/>
  <c r="O620" i="3"/>
  <c r="N620" i="3"/>
  <c r="N625" i="3"/>
  <c r="P625" i="3"/>
  <c r="O625" i="3"/>
  <c r="M636" i="3"/>
  <c r="O636" i="3"/>
  <c r="N636" i="3"/>
  <c r="N641" i="3"/>
  <c r="P641" i="3"/>
  <c r="O641" i="3"/>
  <c r="M652" i="3"/>
  <c r="O652" i="3"/>
  <c r="N652" i="3"/>
  <c r="N657" i="3"/>
  <c r="P657" i="3"/>
  <c r="O657" i="3"/>
  <c r="M668" i="3"/>
  <c r="O668" i="3"/>
  <c r="N668" i="3"/>
  <c r="N673" i="3"/>
  <c r="P673" i="3"/>
  <c r="O673" i="3"/>
  <c r="N689" i="3"/>
  <c r="O689" i="3"/>
  <c r="P689" i="3"/>
  <c r="M689" i="3"/>
  <c r="N697" i="3"/>
  <c r="O697" i="3"/>
  <c r="P697" i="3"/>
  <c r="M700" i="3"/>
  <c r="O700" i="3"/>
  <c r="N700" i="3"/>
  <c r="P700" i="3"/>
  <c r="N754" i="3"/>
  <c r="M754" i="3"/>
  <c r="P754" i="3"/>
  <c r="N774" i="3"/>
  <c r="P774" i="3"/>
  <c r="O774" i="3"/>
  <c r="M774" i="3"/>
  <c r="M990" i="3"/>
  <c r="N990" i="3"/>
  <c r="P990" i="3"/>
  <c r="O990" i="3"/>
  <c r="O478" i="3"/>
  <c r="O486" i="3"/>
  <c r="O494" i="3"/>
  <c r="O502" i="3"/>
  <c r="O510" i="3"/>
  <c r="O518" i="3"/>
  <c r="O526" i="3"/>
  <c r="O534" i="3"/>
  <c r="O542" i="3"/>
  <c r="O550" i="3"/>
  <c r="O558" i="3"/>
  <c r="O566" i="3"/>
  <c r="O574" i="3"/>
  <c r="O586" i="3"/>
  <c r="N586" i="3"/>
  <c r="M586" i="3"/>
  <c r="M596" i="3"/>
  <c r="O596" i="3"/>
  <c r="N596" i="3"/>
  <c r="N609" i="3"/>
  <c r="P609" i="3"/>
  <c r="O609" i="3"/>
  <c r="O618" i="3"/>
  <c r="N618" i="3"/>
  <c r="M618" i="3"/>
  <c r="M625" i="3"/>
  <c r="O634" i="3"/>
  <c r="N634" i="3"/>
  <c r="M634" i="3"/>
  <c r="P636" i="3"/>
  <c r="M641" i="3"/>
  <c r="O650" i="3"/>
  <c r="N650" i="3"/>
  <c r="M650" i="3"/>
  <c r="P652" i="3"/>
  <c r="M657" i="3"/>
  <c r="O666" i="3"/>
  <c r="N666" i="3"/>
  <c r="M666" i="3"/>
  <c r="P668" i="3"/>
  <c r="M673" i="3"/>
  <c r="O682" i="3"/>
  <c r="N682" i="3"/>
  <c r="M682" i="3"/>
  <c r="M697" i="3"/>
  <c r="N705" i="3"/>
  <c r="P705" i="3"/>
  <c r="O705" i="3"/>
  <c r="O714" i="3"/>
  <c r="M714" i="3"/>
  <c r="P714" i="3"/>
  <c r="O735" i="3"/>
  <c r="N735" i="3"/>
  <c r="P735" i="3"/>
  <c r="M735" i="3"/>
  <c r="O754" i="3"/>
  <c r="N782" i="3"/>
  <c r="P782" i="3"/>
  <c r="O782" i="3"/>
  <c r="M782" i="3"/>
  <c r="O815" i="3"/>
  <c r="N815" i="3"/>
  <c r="P815" i="3"/>
  <c r="M815" i="3"/>
  <c r="N834" i="3"/>
  <c r="M834" i="3"/>
  <c r="P834" i="3"/>
  <c r="O834" i="3"/>
  <c r="M857" i="3"/>
  <c r="O857" i="3"/>
  <c r="P857" i="3"/>
  <c r="N857" i="3"/>
  <c r="P584" i="3"/>
  <c r="P592" i="3"/>
  <c r="P600" i="3"/>
  <c r="P608" i="3"/>
  <c r="P616" i="3"/>
  <c r="M692" i="3"/>
  <c r="N692" i="3"/>
  <c r="O694" i="3"/>
  <c r="P694" i="3"/>
  <c r="M708" i="3"/>
  <c r="O708" i="3"/>
  <c r="N708" i="3"/>
  <c r="N713" i="3"/>
  <c r="O713" i="3"/>
  <c r="P713" i="3"/>
  <c r="M716" i="3"/>
  <c r="N716" i="3"/>
  <c r="P716" i="3"/>
  <c r="O716" i="3"/>
  <c r="M724" i="3"/>
  <c r="N724" i="3"/>
  <c r="P724" i="3"/>
  <c r="N730" i="3"/>
  <c r="M730" i="3"/>
  <c r="P730" i="3"/>
  <c r="O730" i="3"/>
  <c r="N738" i="3"/>
  <c r="M738" i="3"/>
  <c r="O738" i="3"/>
  <c r="P738" i="3"/>
  <c r="N762" i="3"/>
  <c r="M762" i="3"/>
  <c r="P762" i="3"/>
  <c r="O762" i="3"/>
  <c r="M769" i="3"/>
  <c r="O769" i="3"/>
  <c r="P769" i="3"/>
  <c r="N769" i="3"/>
  <c r="O807" i="3"/>
  <c r="N807" i="3"/>
  <c r="P807" i="3"/>
  <c r="M807" i="3"/>
  <c r="N826" i="3"/>
  <c r="M826" i="3"/>
  <c r="P826" i="3"/>
  <c r="O839" i="3"/>
  <c r="N839" i="3"/>
  <c r="P839" i="3"/>
  <c r="N870" i="3"/>
  <c r="P870" i="3"/>
  <c r="O870" i="3"/>
  <c r="M870" i="3"/>
  <c r="N896" i="3"/>
  <c r="P896" i="3"/>
  <c r="O896" i="3"/>
  <c r="M896" i="3"/>
  <c r="O921" i="3"/>
  <c r="N921" i="3"/>
  <c r="P921" i="3"/>
  <c r="N940" i="3"/>
  <c r="M940" i="3"/>
  <c r="P940" i="3"/>
  <c r="O940" i="3"/>
  <c r="O582" i="3"/>
  <c r="O590" i="3"/>
  <c r="O598" i="3"/>
  <c r="O606" i="3"/>
  <c r="O614" i="3"/>
  <c r="M621" i="3"/>
  <c r="O622" i="3"/>
  <c r="M629" i="3"/>
  <c r="O630" i="3"/>
  <c r="M637" i="3"/>
  <c r="O638" i="3"/>
  <c r="M645" i="3"/>
  <c r="O646" i="3"/>
  <c r="M653" i="3"/>
  <c r="O654" i="3"/>
  <c r="M661" i="3"/>
  <c r="O662" i="3"/>
  <c r="M669" i="3"/>
  <c r="O670" i="3"/>
  <c r="M677" i="3"/>
  <c r="O678" i="3"/>
  <c r="M684" i="3"/>
  <c r="N684" i="3"/>
  <c r="O686" i="3"/>
  <c r="P686" i="3"/>
  <c r="O692" i="3"/>
  <c r="M694" i="3"/>
  <c r="O706" i="3"/>
  <c r="N706" i="3"/>
  <c r="M706" i="3"/>
  <c r="P708" i="3"/>
  <c r="M713" i="3"/>
  <c r="O718" i="3"/>
  <c r="P718" i="3"/>
  <c r="N718" i="3"/>
  <c r="M718" i="3"/>
  <c r="O724" i="3"/>
  <c r="O726" i="3"/>
  <c r="P726" i="3"/>
  <c r="N726" i="3"/>
  <c r="M753" i="3"/>
  <c r="O753" i="3"/>
  <c r="P753" i="3"/>
  <c r="N753" i="3"/>
  <c r="N794" i="3"/>
  <c r="M794" i="3"/>
  <c r="P794" i="3"/>
  <c r="O794" i="3"/>
  <c r="O826" i="3"/>
  <c r="M839" i="3"/>
  <c r="O847" i="3"/>
  <c r="N847" i="3"/>
  <c r="P847" i="3"/>
  <c r="M847" i="3"/>
  <c r="M865" i="3"/>
  <c r="O865" i="3"/>
  <c r="P865" i="3"/>
  <c r="N865" i="3"/>
  <c r="N908" i="3"/>
  <c r="M908" i="3"/>
  <c r="P908" i="3"/>
  <c r="M921" i="3"/>
  <c r="N928" i="3"/>
  <c r="P928" i="3"/>
  <c r="O928" i="3"/>
  <c r="M928" i="3"/>
  <c r="P704" i="3"/>
  <c r="O710" i="3"/>
  <c r="P710" i="3"/>
  <c r="M728" i="3"/>
  <c r="P728" i="3"/>
  <c r="M729" i="3"/>
  <c r="O729" i="3"/>
  <c r="P729" i="3"/>
  <c r="N734" i="3"/>
  <c r="P734" i="3"/>
  <c r="M737" i="3"/>
  <c r="O737" i="3"/>
  <c r="N737" i="3"/>
  <c r="N750" i="3"/>
  <c r="P750" i="3"/>
  <c r="M750" i="3"/>
  <c r="M761" i="3"/>
  <c r="O761" i="3"/>
  <c r="P761" i="3"/>
  <c r="N770" i="3"/>
  <c r="M770" i="3"/>
  <c r="P770" i="3"/>
  <c r="O770" i="3"/>
  <c r="O775" i="3"/>
  <c r="N775" i="3"/>
  <c r="P775" i="3"/>
  <c r="O783" i="3"/>
  <c r="N783" i="3"/>
  <c r="P783" i="3"/>
  <c r="M783" i="3"/>
  <c r="M825" i="3"/>
  <c r="O825" i="3"/>
  <c r="P825" i="3"/>
  <c r="M833" i="3"/>
  <c r="O833" i="3"/>
  <c r="P833" i="3"/>
  <c r="N833" i="3"/>
  <c r="N838" i="3"/>
  <c r="P838" i="3"/>
  <c r="O838" i="3"/>
  <c r="N846" i="3"/>
  <c r="P846" i="3"/>
  <c r="O846" i="3"/>
  <c r="M846" i="3"/>
  <c r="N916" i="3"/>
  <c r="M916" i="3"/>
  <c r="P916" i="3"/>
  <c r="O916" i="3"/>
  <c r="M958" i="3"/>
  <c r="N958" i="3"/>
  <c r="P958" i="3"/>
  <c r="O958" i="3"/>
  <c r="O960" i="3"/>
  <c r="P960" i="3"/>
  <c r="N960" i="3"/>
  <c r="M978" i="3"/>
  <c r="P978" i="3"/>
  <c r="O978" i="3"/>
  <c r="O702" i="3"/>
  <c r="M720" i="3"/>
  <c r="P720" i="3"/>
  <c r="N721" i="3"/>
  <c r="O721" i="3"/>
  <c r="O722" i="3"/>
  <c r="M722" i="3"/>
  <c r="M793" i="3"/>
  <c r="O793" i="3"/>
  <c r="P793" i="3"/>
  <c r="M801" i="3"/>
  <c r="O801" i="3"/>
  <c r="P801" i="3"/>
  <c r="N801" i="3"/>
  <c r="N806" i="3"/>
  <c r="P806" i="3"/>
  <c r="O806" i="3"/>
  <c r="N814" i="3"/>
  <c r="P814" i="3"/>
  <c r="O814" i="3"/>
  <c r="M814" i="3"/>
  <c r="N858" i="3"/>
  <c r="M858" i="3"/>
  <c r="P858" i="3"/>
  <c r="N866" i="3"/>
  <c r="M866" i="3"/>
  <c r="P866" i="3"/>
  <c r="O866" i="3"/>
  <c r="N876" i="3"/>
  <c r="M876" i="3"/>
  <c r="P876" i="3"/>
  <c r="O889" i="3"/>
  <c r="N889" i="3"/>
  <c r="P889" i="3"/>
  <c r="N978" i="3"/>
  <c r="M745" i="3"/>
  <c r="O745" i="3"/>
  <c r="N746" i="3"/>
  <c r="M746" i="3"/>
  <c r="N758" i="3"/>
  <c r="P758" i="3"/>
  <c r="O759" i="3"/>
  <c r="N759" i="3"/>
  <c r="M777" i="3"/>
  <c r="O777" i="3"/>
  <c r="N778" i="3"/>
  <c r="M778" i="3"/>
  <c r="N790" i="3"/>
  <c r="P790" i="3"/>
  <c r="O791" i="3"/>
  <c r="N791" i="3"/>
  <c r="M809" i="3"/>
  <c r="O809" i="3"/>
  <c r="N810" i="3"/>
  <c r="M810" i="3"/>
  <c r="N822" i="3"/>
  <c r="P822" i="3"/>
  <c r="O823" i="3"/>
  <c r="N823" i="3"/>
  <c r="M841" i="3"/>
  <c r="O841" i="3"/>
  <c r="N842" i="3"/>
  <c r="M842" i="3"/>
  <c r="N854" i="3"/>
  <c r="P854" i="3"/>
  <c r="O855" i="3"/>
  <c r="N855" i="3"/>
  <c r="M873" i="3"/>
  <c r="O873" i="3"/>
  <c r="N873" i="3"/>
  <c r="M883" i="3"/>
  <c r="O883" i="3"/>
  <c r="P883" i="3"/>
  <c r="N883" i="3"/>
  <c r="N888" i="3"/>
  <c r="P888" i="3"/>
  <c r="O888" i="3"/>
  <c r="M907" i="3"/>
  <c r="O907" i="3"/>
  <c r="P907" i="3"/>
  <c r="M915" i="3"/>
  <c r="O915" i="3"/>
  <c r="P915" i="3"/>
  <c r="N915" i="3"/>
  <c r="N920" i="3"/>
  <c r="P920" i="3"/>
  <c r="O920" i="3"/>
  <c r="M939" i="3"/>
  <c r="O939" i="3"/>
  <c r="P939" i="3"/>
  <c r="M962" i="3"/>
  <c r="P962" i="3"/>
  <c r="N962" i="3"/>
  <c r="O962" i="3"/>
  <c r="O972" i="3"/>
  <c r="M972" i="3"/>
  <c r="P972" i="3"/>
  <c r="N972" i="3"/>
  <c r="N766" i="3"/>
  <c r="P766" i="3"/>
  <c r="O767" i="3"/>
  <c r="N767" i="3"/>
  <c r="M785" i="3"/>
  <c r="O785" i="3"/>
  <c r="N786" i="3"/>
  <c r="M786" i="3"/>
  <c r="N798" i="3"/>
  <c r="P798" i="3"/>
  <c r="O799" i="3"/>
  <c r="N799" i="3"/>
  <c r="M817" i="3"/>
  <c r="O817" i="3"/>
  <c r="N818" i="3"/>
  <c r="M818" i="3"/>
  <c r="N830" i="3"/>
  <c r="P830" i="3"/>
  <c r="O831" i="3"/>
  <c r="N831" i="3"/>
  <c r="M849" i="3"/>
  <c r="O849" i="3"/>
  <c r="N850" i="3"/>
  <c r="M850" i="3"/>
  <c r="N862" i="3"/>
  <c r="P862" i="3"/>
  <c r="O863" i="3"/>
  <c r="N863" i="3"/>
  <c r="O871" i="3"/>
  <c r="N871" i="3"/>
  <c r="M871" i="3"/>
  <c r="O897" i="3"/>
  <c r="N897" i="3"/>
  <c r="P897" i="3"/>
  <c r="M897" i="3"/>
  <c r="O929" i="3"/>
  <c r="N929" i="3"/>
  <c r="P929" i="3"/>
  <c r="M929" i="3"/>
  <c r="O952" i="3"/>
  <c r="P952" i="3"/>
  <c r="N952" i="3"/>
  <c r="N963" i="3"/>
  <c r="O963" i="3"/>
  <c r="M963" i="3"/>
  <c r="M974" i="3"/>
  <c r="N974" i="3"/>
  <c r="O974" i="3"/>
  <c r="P974" i="3"/>
  <c r="O976" i="3"/>
  <c r="P976" i="3"/>
  <c r="M976" i="3"/>
  <c r="M982" i="3"/>
  <c r="N982" i="3"/>
  <c r="P982" i="3"/>
  <c r="O982" i="3"/>
  <c r="M891" i="3"/>
  <c r="O891" i="3"/>
  <c r="N892" i="3"/>
  <c r="M892" i="3"/>
  <c r="N904" i="3"/>
  <c r="P904" i="3"/>
  <c r="O905" i="3"/>
  <c r="N905" i="3"/>
  <c r="M923" i="3"/>
  <c r="O923" i="3"/>
  <c r="N924" i="3"/>
  <c r="M924" i="3"/>
  <c r="N936" i="3"/>
  <c r="P936" i="3"/>
  <c r="O937" i="3"/>
  <c r="N937" i="3"/>
  <c r="M950" i="3"/>
  <c r="N950" i="3"/>
  <c r="P950" i="3"/>
  <c r="N971" i="3"/>
  <c r="O971" i="3"/>
  <c r="P971" i="3"/>
  <c r="O980" i="3"/>
  <c r="M980" i="3"/>
  <c r="O996" i="3"/>
  <c r="M996" i="3"/>
  <c r="N996" i="3"/>
  <c r="M1002" i="3"/>
  <c r="P1002" i="3"/>
  <c r="O1002" i="3"/>
  <c r="O731" i="3"/>
  <c r="O739" i="3"/>
  <c r="O747" i="3"/>
  <c r="O755" i="3"/>
  <c r="O763" i="3"/>
  <c r="O771" i="3"/>
  <c r="O779" i="3"/>
  <c r="O787" i="3"/>
  <c r="O795" i="3"/>
  <c r="O803" i="3"/>
  <c r="O811" i="3"/>
  <c r="O819" i="3"/>
  <c r="O827" i="3"/>
  <c r="O835" i="3"/>
  <c r="O843" i="3"/>
  <c r="O851" i="3"/>
  <c r="O859" i="3"/>
  <c r="O867" i="3"/>
  <c r="M874" i="3"/>
  <c r="O875" i="3"/>
  <c r="N880" i="3"/>
  <c r="P880" i="3"/>
  <c r="O881" i="3"/>
  <c r="N881" i="3"/>
  <c r="N891" i="3"/>
  <c r="O892" i="3"/>
  <c r="M899" i="3"/>
  <c r="O899" i="3"/>
  <c r="N900" i="3"/>
  <c r="M900" i="3"/>
  <c r="M904" i="3"/>
  <c r="M905" i="3"/>
  <c r="N912" i="3"/>
  <c r="P912" i="3"/>
  <c r="O913" i="3"/>
  <c r="N913" i="3"/>
  <c r="N923" i="3"/>
  <c r="O924" i="3"/>
  <c r="M931" i="3"/>
  <c r="O931" i="3"/>
  <c r="N932" i="3"/>
  <c r="M932" i="3"/>
  <c r="M936" i="3"/>
  <c r="M937" i="3"/>
  <c r="N944" i="3"/>
  <c r="P944" i="3"/>
  <c r="O945" i="3"/>
  <c r="N945" i="3"/>
  <c r="O948" i="3"/>
  <c r="M948" i="3"/>
  <c r="O950" i="3"/>
  <c r="O964" i="3"/>
  <c r="M964" i="3"/>
  <c r="N964" i="3"/>
  <c r="M970" i="3"/>
  <c r="P970" i="3"/>
  <c r="O970" i="3"/>
  <c r="M971" i="3"/>
  <c r="N979" i="3"/>
  <c r="O979" i="3"/>
  <c r="N980" i="3"/>
  <c r="O984" i="3"/>
  <c r="P984" i="3"/>
  <c r="N984" i="3"/>
  <c r="O992" i="3"/>
  <c r="P992" i="3"/>
  <c r="N995" i="3"/>
  <c r="O995" i="3"/>
  <c r="M995" i="3"/>
  <c r="P996" i="3"/>
  <c r="N1002" i="3"/>
  <c r="O877" i="3"/>
  <c r="O885" i="3"/>
  <c r="O893" i="3"/>
  <c r="O901" i="3"/>
  <c r="O909" i="3"/>
  <c r="O917" i="3"/>
  <c r="O925" i="3"/>
  <c r="O933" i="3"/>
  <c r="O941" i="3"/>
  <c r="M954" i="3"/>
  <c r="P954" i="3"/>
  <c r="N955" i="3"/>
  <c r="O955" i="3"/>
  <c r="O956" i="3"/>
  <c r="M956" i="3"/>
  <c r="M966" i="3"/>
  <c r="N966" i="3"/>
  <c r="O968" i="3"/>
  <c r="P968" i="3"/>
  <c r="M986" i="3"/>
  <c r="P986" i="3"/>
  <c r="N987" i="3"/>
  <c r="O987" i="3"/>
  <c r="O988" i="3"/>
  <c r="M988" i="3"/>
  <c r="M998" i="3"/>
  <c r="N998" i="3"/>
  <c r="O1000" i="3"/>
  <c r="P1000" i="3"/>
  <c r="N934" i="1"/>
  <c r="N833" i="1"/>
  <c r="N705" i="1"/>
  <c r="N577" i="1"/>
  <c r="N345" i="1"/>
  <c r="N986" i="1"/>
  <c r="N954" i="1"/>
  <c r="N926" i="1"/>
  <c r="N890" i="1"/>
  <c r="N878" i="1"/>
  <c r="N874" i="1"/>
  <c r="N866" i="1"/>
  <c r="N858" i="1"/>
  <c r="N854" i="1"/>
  <c r="N846" i="1"/>
  <c r="N842" i="1"/>
  <c r="N930" i="1"/>
  <c r="N697" i="1"/>
  <c r="N329" i="1"/>
  <c r="N993" i="1"/>
  <c r="N981" i="1"/>
  <c r="N961" i="1"/>
  <c r="N949" i="1"/>
  <c r="N933" i="1"/>
  <c r="N921" i="1"/>
  <c r="N913" i="1"/>
  <c r="N901" i="1"/>
  <c r="N897" i="1"/>
  <c r="N885" i="1"/>
  <c r="N877" i="1"/>
  <c r="N869" i="1"/>
  <c r="N861" i="1"/>
  <c r="N853" i="1"/>
  <c r="N845" i="1"/>
  <c r="N837" i="1"/>
  <c r="N829" i="1"/>
  <c r="N821" i="1"/>
  <c r="N813" i="1"/>
  <c r="N805" i="1"/>
  <c r="N797" i="1"/>
  <c r="N789" i="1"/>
  <c r="N781" i="1"/>
  <c r="N773" i="1"/>
  <c r="N765" i="1"/>
  <c r="N757" i="1"/>
  <c r="N749" i="1"/>
  <c r="N741" i="1"/>
  <c r="N733" i="1"/>
  <c r="N725" i="1"/>
  <c r="N717" i="1"/>
  <c r="N709" i="1"/>
  <c r="N701" i="1"/>
  <c r="N693" i="1"/>
  <c r="N685" i="1"/>
  <c r="N677" i="1"/>
  <c r="N669" i="1"/>
  <c r="N661" i="1"/>
  <c r="N653" i="1"/>
  <c r="N645" i="1"/>
  <c r="N637" i="1"/>
  <c r="N629" i="1"/>
  <c r="N621" i="1"/>
  <c r="N613" i="1"/>
  <c r="N605" i="1"/>
  <c r="N597" i="1"/>
  <c r="N589" i="1"/>
  <c r="N573" i="1"/>
  <c r="N569" i="1"/>
  <c r="N561" i="1"/>
  <c r="N557" i="1"/>
  <c r="N549" i="1"/>
  <c r="N545" i="1"/>
  <c r="N541" i="1"/>
  <c r="N533" i="1"/>
  <c r="N529" i="1"/>
  <c r="N525" i="1"/>
  <c r="N517" i="1"/>
  <c r="N513" i="1"/>
  <c r="N509" i="1"/>
  <c r="N501" i="1"/>
  <c r="N497" i="1"/>
  <c r="N493" i="1"/>
  <c r="N485" i="1"/>
  <c r="N481" i="1"/>
  <c r="N477" i="1"/>
  <c r="N469" i="1"/>
  <c r="N465" i="1"/>
  <c r="N461" i="1"/>
  <c r="N453" i="1"/>
  <c r="N449" i="1"/>
  <c r="N445" i="1"/>
  <c r="N437" i="1"/>
  <c r="N433" i="1"/>
  <c r="N429" i="1"/>
  <c r="N421" i="1"/>
  <c r="N417" i="1"/>
  <c r="N413" i="1"/>
  <c r="N405" i="1"/>
  <c r="N401" i="1"/>
  <c r="N397" i="1"/>
  <c r="N389" i="1"/>
  <c r="N385" i="1"/>
  <c r="N381" i="1"/>
  <c r="N373" i="1"/>
  <c r="N369" i="1"/>
  <c r="N365" i="1"/>
  <c r="N357" i="1"/>
  <c r="N978" i="1"/>
  <c r="N893" i="1"/>
  <c r="N769" i="1"/>
  <c r="N641" i="1"/>
  <c r="N473" i="1"/>
  <c r="N25" i="1"/>
  <c r="N153" i="1"/>
  <c r="N233" i="1"/>
  <c r="N297" i="1"/>
  <c r="N361" i="1"/>
  <c r="N425" i="1"/>
  <c r="N489" i="1"/>
  <c r="N553" i="1"/>
  <c r="N585" i="1"/>
  <c r="N617" i="1"/>
  <c r="N649" i="1"/>
  <c r="N681" i="1"/>
  <c r="N713" i="1"/>
  <c r="N745" i="1"/>
  <c r="N777" i="1"/>
  <c r="N809" i="1"/>
  <c r="N841" i="1"/>
  <c r="N873" i="1"/>
  <c r="N898" i="1"/>
  <c r="P898" i="1" s="1"/>
  <c r="N918" i="1"/>
  <c r="N941" i="1"/>
  <c r="N962" i="1"/>
  <c r="N982" i="1"/>
  <c r="N57" i="1"/>
  <c r="N185" i="1"/>
  <c r="N249" i="1"/>
  <c r="N313" i="1"/>
  <c r="N377" i="1"/>
  <c r="N441" i="1"/>
  <c r="N505" i="1"/>
  <c r="N565" i="1"/>
  <c r="N593" i="1"/>
  <c r="N625" i="1"/>
  <c r="N657" i="1"/>
  <c r="N689" i="1"/>
  <c r="N721" i="1"/>
  <c r="N753" i="1"/>
  <c r="N785" i="1"/>
  <c r="N817" i="1"/>
  <c r="N849" i="1"/>
  <c r="N881" i="1"/>
  <c r="N902" i="1"/>
  <c r="N925" i="1"/>
  <c r="N946" i="1"/>
  <c r="N966" i="1"/>
  <c r="N989" i="1"/>
  <c r="N89" i="1"/>
  <c r="N265" i="1"/>
  <c r="N393" i="1"/>
  <c r="N521" i="1"/>
  <c r="N601" i="1"/>
  <c r="N665" i="1"/>
  <c r="N729" i="1"/>
  <c r="N793" i="1"/>
  <c r="N857" i="1"/>
  <c r="N909" i="1"/>
  <c r="N950" i="1"/>
  <c r="N994" i="1"/>
  <c r="N121" i="1"/>
  <c r="N281" i="1"/>
  <c r="N409" i="1"/>
  <c r="N537" i="1"/>
  <c r="N609" i="1"/>
  <c r="N673" i="1"/>
  <c r="N737" i="1"/>
  <c r="N801" i="1"/>
  <c r="N865" i="1"/>
  <c r="N914" i="1"/>
  <c r="N957" i="1"/>
  <c r="N998" i="1"/>
  <c r="N1002" i="1"/>
  <c r="N990" i="1"/>
  <c r="N974" i="1"/>
  <c r="N970" i="1"/>
  <c r="N958" i="1"/>
  <c r="N942" i="1"/>
  <c r="N938" i="1"/>
  <c r="N922" i="1"/>
  <c r="N910" i="1"/>
  <c r="N906" i="1"/>
  <c r="N894" i="1"/>
  <c r="N882" i="1"/>
  <c r="N870" i="1"/>
  <c r="N862" i="1"/>
  <c r="N850" i="1"/>
  <c r="N838" i="1"/>
  <c r="N825" i="1"/>
  <c r="N566" i="1"/>
  <c r="N1001" i="1"/>
  <c r="N997" i="1"/>
  <c r="N985" i="1"/>
  <c r="N977" i="1"/>
  <c r="N969" i="1"/>
  <c r="N965" i="1"/>
  <c r="N953" i="1"/>
  <c r="N945" i="1"/>
  <c r="N937" i="1"/>
  <c r="N929" i="1"/>
  <c r="N917" i="1"/>
  <c r="N905" i="1"/>
  <c r="N889" i="1"/>
  <c r="N584" i="1"/>
  <c r="N580" i="1"/>
  <c r="N568" i="1"/>
  <c r="N552" i="1"/>
  <c r="N548" i="1"/>
  <c r="N536" i="1"/>
  <c r="N532" i="1"/>
  <c r="N520" i="1"/>
  <c r="N516" i="1"/>
  <c r="N504" i="1"/>
  <c r="N500" i="1"/>
  <c r="N488" i="1"/>
  <c r="N484" i="1"/>
  <c r="N472" i="1"/>
  <c r="N468" i="1"/>
  <c r="N452" i="1"/>
  <c r="N436" i="1"/>
  <c r="N420" i="1"/>
  <c r="N404" i="1"/>
  <c r="N388" i="1"/>
  <c r="N372" i="1"/>
  <c r="N356" i="1"/>
  <c r="N340" i="1"/>
  <c r="N324" i="1"/>
  <c r="N308" i="1"/>
  <c r="N292" i="1"/>
  <c r="N276" i="1"/>
  <c r="N260" i="1"/>
  <c r="N244" i="1"/>
  <c r="N973" i="1"/>
  <c r="N886" i="1"/>
  <c r="N761" i="1"/>
  <c r="N633" i="1"/>
  <c r="N457" i="1"/>
  <c r="N213" i="1"/>
  <c r="N353" i="1"/>
  <c r="N349" i="1"/>
  <c r="N341" i="1"/>
  <c r="N337" i="1"/>
  <c r="N333" i="1"/>
  <c r="N325" i="1"/>
  <c r="N321" i="1"/>
  <c r="N317" i="1"/>
  <c r="N309" i="1"/>
  <c r="N305" i="1"/>
  <c r="N301" i="1"/>
  <c r="N293" i="1"/>
  <c r="N289" i="1"/>
  <c r="N285" i="1"/>
  <c r="N277" i="1"/>
  <c r="N273" i="1"/>
  <c r="N269" i="1"/>
  <c r="N261" i="1"/>
  <c r="N257" i="1"/>
  <c r="N253" i="1"/>
  <c r="N245" i="1"/>
  <c r="N241" i="1"/>
  <c r="N237" i="1"/>
  <c r="N229" i="1"/>
  <c r="N225" i="1"/>
  <c r="N221" i="1"/>
  <c r="N217" i="1"/>
  <c r="N209" i="1"/>
  <c r="N205" i="1"/>
  <c r="N201" i="1"/>
  <c r="N197" i="1"/>
  <c r="N193" i="1"/>
  <c r="N189" i="1"/>
  <c r="N181" i="1"/>
  <c r="N177" i="1"/>
  <c r="N173" i="1"/>
  <c r="N169" i="1"/>
  <c r="N165" i="1"/>
  <c r="N161" i="1"/>
  <c r="N157" i="1"/>
  <c r="N149" i="1"/>
  <c r="N145" i="1"/>
  <c r="N141" i="1"/>
  <c r="N137" i="1"/>
  <c r="N133" i="1"/>
  <c r="N129" i="1"/>
  <c r="N125" i="1"/>
  <c r="N117" i="1"/>
  <c r="N113" i="1"/>
  <c r="N109" i="1"/>
  <c r="N105" i="1"/>
  <c r="N101" i="1"/>
  <c r="N97" i="1"/>
  <c r="N93" i="1"/>
  <c r="N85" i="1"/>
  <c r="N81" i="1"/>
  <c r="N77" i="1"/>
  <c r="N73" i="1"/>
  <c r="N69" i="1"/>
  <c r="N65" i="1"/>
  <c r="N61" i="1"/>
  <c r="N53" i="1"/>
  <c r="N49" i="1"/>
  <c r="N45" i="1"/>
  <c r="N41" i="1"/>
  <c r="N37" i="1"/>
  <c r="N33" i="1"/>
  <c r="N29" i="1"/>
  <c r="N21" i="1"/>
  <c r="N17" i="1"/>
  <c r="N13" i="1"/>
  <c r="N9" i="1"/>
  <c r="N5" i="1"/>
  <c r="N228" i="1"/>
  <c r="N212" i="1"/>
  <c r="N196" i="1"/>
  <c r="N180" i="1"/>
  <c r="N164" i="1"/>
  <c r="N148" i="1"/>
  <c r="N132" i="1"/>
  <c r="N116" i="1"/>
  <c r="N100" i="1"/>
  <c r="N84" i="1"/>
  <c r="N68" i="1"/>
  <c r="N52" i="1"/>
  <c r="N36" i="1"/>
  <c r="N20" i="1"/>
  <c r="N4" i="1"/>
  <c r="N579" i="1"/>
  <c r="N575" i="1"/>
  <c r="N563" i="1"/>
  <c r="N559" i="1"/>
  <c r="N547" i="1"/>
  <c r="N543" i="1"/>
  <c r="N531" i="1"/>
  <c r="N527" i="1"/>
  <c r="N515" i="1"/>
  <c r="N499" i="1"/>
  <c r="N495" i="1"/>
  <c r="N483" i="1"/>
  <c r="N479" i="1"/>
  <c r="N463" i="1"/>
  <c r="N447" i="1"/>
  <c r="N431" i="1"/>
  <c r="N415" i="1"/>
  <c r="N399" i="1"/>
  <c r="N383" i="1"/>
  <c r="N367" i="1"/>
  <c r="N351" i="1"/>
  <c r="N335" i="1"/>
  <c r="N319" i="1"/>
  <c r="N303" i="1"/>
  <c r="N287" i="1"/>
  <c r="N271" i="1"/>
  <c r="N255" i="1"/>
  <c r="N239" i="1"/>
  <c r="N223" i="1"/>
  <c r="N207" i="1"/>
  <c r="N191" i="1"/>
  <c r="N175" i="1"/>
  <c r="N159" i="1"/>
  <c r="N143" i="1"/>
  <c r="N127" i="1"/>
  <c r="N111" i="1"/>
  <c r="N95" i="1"/>
  <c r="N79" i="1"/>
  <c r="N63" i="1"/>
  <c r="N47" i="1"/>
  <c r="N31" i="1"/>
  <c r="N15" i="1"/>
  <c r="N834" i="1"/>
  <c r="N830" i="1"/>
  <c r="N826" i="1"/>
  <c r="N822" i="1"/>
  <c r="N818" i="1"/>
  <c r="N814" i="1"/>
  <c r="N810" i="1"/>
  <c r="N806" i="1"/>
  <c r="N802" i="1"/>
  <c r="N798" i="1"/>
  <c r="N794" i="1"/>
  <c r="N790" i="1"/>
  <c r="N786" i="1"/>
  <c r="N782" i="1"/>
  <c r="N778" i="1"/>
  <c r="N774" i="1"/>
  <c r="N770" i="1"/>
  <c r="N766" i="1"/>
  <c r="N762" i="1"/>
  <c r="N758" i="1"/>
  <c r="N754" i="1"/>
  <c r="N750" i="1"/>
  <c r="N746" i="1"/>
  <c r="N742" i="1"/>
  <c r="N738" i="1"/>
  <c r="N734" i="1"/>
  <c r="N730" i="1"/>
  <c r="N726" i="1"/>
  <c r="N722" i="1"/>
  <c r="N718" i="1"/>
  <c r="N714" i="1"/>
  <c r="N710" i="1"/>
  <c r="N706" i="1"/>
  <c r="N702" i="1"/>
  <c r="N698" i="1"/>
  <c r="N694" i="1"/>
  <c r="N690" i="1"/>
  <c r="N686" i="1"/>
  <c r="N682" i="1"/>
  <c r="N678" i="1"/>
  <c r="N674" i="1"/>
  <c r="N670" i="1"/>
  <c r="N666" i="1"/>
  <c r="N662" i="1"/>
  <c r="N658" i="1"/>
  <c r="N654" i="1"/>
  <c r="N650" i="1"/>
  <c r="N646" i="1"/>
  <c r="N642" i="1"/>
  <c r="N638" i="1"/>
  <c r="N634" i="1"/>
  <c r="N630" i="1"/>
  <c r="N626" i="1"/>
  <c r="N622" i="1"/>
  <c r="N618" i="1"/>
  <c r="N614" i="1"/>
  <c r="N610" i="1"/>
  <c r="N606" i="1"/>
  <c r="N602" i="1"/>
  <c r="N598" i="1"/>
  <c r="N594" i="1"/>
  <c r="N590" i="1"/>
  <c r="N999" i="1"/>
  <c r="M999" i="1"/>
  <c r="N991" i="1"/>
  <c r="M991" i="1"/>
  <c r="N983" i="1"/>
  <c r="M983" i="1"/>
  <c r="N975" i="1"/>
  <c r="M975" i="1"/>
  <c r="N963" i="1"/>
  <c r="M963" i="1"/>
  <c r="N955" i="1"/>
  <c r="M955" i="1"/>
  <c r="N951" i="1"/>
  <c r="M951" i="1"/>
  <c r="N943" i="1"/>
  <c r="M943" i="1"/>
  <c r="N931" i="1"/>
  <c r="M931" i="1"/>
  <c r="N923" i="1"/>
  <c r="M923" i="1"/>
  <c r="N915" i="1"/>
  <c r="M915" i="1"/>
  <c r="N907" i="1"/>
  <c r="M907" i="1"/>
  <c r="N899" i="1"/>
  <c r="M899" i="1"/>
  <c r="N891" i="1"/>
  <c r="M891" i="1"/>
  <c r="N883" i="1"/>
  <c r="M883" i="1"/>
  <c r="N875" i="1"/>
  <c r="M875" i="1"/>
  <c r="N863" i="1"/>
  <c r="M863" i="1"/>
  <c r="N855" i="1"/>
  <c r="M855" i="1"/>
  <c r="N847" i="1"/>
  <c r="M847" i="1"/>
  <c r="N839" i="1"/>
  <c r="M839" i="1"/>
  <c r="N831" i="1"/>
  <c r="M831" i="1"/>
  <c r="N823" i="1"/>
  <c r="M823" i="1"/>
  <c r="N815" i="1"/>
  <c r="M815" i="1"/>
  <c r="N807" i="1"/>
  <c r="M807" i="1"/>
  <c r="N799" i="1"/>
  <c r="M799" i="1"/>
  <c r="N791" i="1"/>
  <c r="M791" i="1"/>
  <c r="N783" i="1"/>
  <c r="M783" i="1"/>
  <c r="N775" i="1"/>
  <c r="M775" i="1"/>
  <c r="N767" i="1"/>
  <c r="M767" i="1"/>
  <c r="N759" i="1"/>
  <c r="M759" i="1"/>
  <c r="N755" i="1"/>
  <c r="M755" i="1"/>
  <c r="N747" i="1"/>
  <c r="M747" i="1"/>
  <c r="N739" i="1"/>
  <c r="M739" i="1"/>
  <c r="N731" i="1"/>
  <c r="M731" i="1"/>
  <c r="N723" i="1"/>
  <c r="M723" i="1"/>
  <c r="N715" i="1"/>
  <c r="M715" i="1"/>
  <c r="N707" i="1"/>
  <c r="M707" i="1"/>
  <c r="N699" i="1"/>
  <c r="M699" i="1"/>
  <c r="N691" i="1"/>
  <c r="M691" i="1"/>
  <c r="N683" i="1"/>
  <c r="M683" i="1"/>
  <c r="N675" i="1"/>
  <c r="M675" i="1"/>
  <c r="N667" i="1"/>
  <c r="M667" i="1"/>
  <c r="N659" i="1"/>
  <c r="M659" i="1"/>
  <c r="N651" i="1"/>
  <c r="M651" i="1"/>
  <c r="N643" i="1"/>
  <c r="M643" i="1"/>
  <c r="N635" i="1"/>
  <c r="M635" i="1"/>
  <c r="N627" i="1"/>
  <c r="M627" i="1"/>
  <c r="N619" i="1"/>
  <c r="M619" i="1"/>
  <c r="N611" i="1"/>
  <c r="M611" i="1"/>
  <c r="N607" i="1"/>
  <c r="M607" i="1"/>
  <c r="L607" i="1"/>
  <c r="N599" i="1"/>
  <c r="M599" i="1"/>
  <c r="N595" i="1"/>
  <c r="M595" i="1"/>
  <c r="N587" i="1"/>
  <c r="M587" i="1"/>
  <c r="N583" i="1"/>
  <c r="M583" i="1"/>
  <c r="N567" i="1"/>
  <c r="M567" i="1"/>
  <c r="N555" i="1"/>
  <c r="M555" i="1"/>
  <c r="N539" i="1"/>
  <c r="M539" i="1"/>
  <c r="N523" i="1"/>
  <c r="M523" i="1"/>
  <c r="N519" i="1"/>
  <c r="M519" i="1"/>
  <c r="N511" i="1"/>
  <c r="L511" i="1"/>
  <c r="N503" i="1"/>
  <c r="M503" i="1"/>
  <c r="N487" i="1"/>
  <c r="M487" i="1"/>
  <c r="N471" i="1"/>
  <c r="M471" i="1"/>
  <c r="N467" i="1"/>
  <c r="M467" i="1"/>
  <c r="L467" i="1"/>
  <c r="N459" i="1"/>
  <c r="M459" i="1"/>
  <c r="N455" i="1"/>
  <c r="M455" i="1"/>
  <c r="N451" i="1"/>
  <c r="L451" i="1"/>
  <c r="M451" i="1"/>
  <c r="N443" i="1"/>
  <c r="M443" i="1"/>
  <c r="N439" i="1"/>
  <c r="M439" i="1"/>
  <c r="N435" i="1"/>
  <c r="M435" i="1"/>
  <c r="N427" i="1"/>
  <c r="M427" i="1"/>
  <c r="N407" i="1"/>
  <c r="M407" i="1"/>
  <c r="N403" i="1"/>
  <c r="M403" i="1"/>
  <c r="L403" i="1"/>
  <c r="N395" i="1"/>
  <c r="M395" i="1"/>
  <c r="N391" i="1"/>
  <c r="M391" i="1"/>
  <c r="N387" i="1"/>
  <c r="L387" i="1"/>
  <c r="M387" i="1"/>
  <c r="N375" i="1"/>
  <c r="M375" i="1"/>
  <c r="N359" i="1"/>
  <c r="M359" i="1"/>
  <c r="N355" i="1"/>
  <c r="M355" i="1"/>
  <c r="N347" i="1"/>
  <c r="M347" i="1"/>
  <c r="N311" i="1"/>
  <c r="M311" i="1"/>
  <c r="N307" i="1"/>
  <c r="M307" i="1"/>
  <c r="N299" i="1"/>
  <c r="M299" i="1"/>
  <c r="N279" i="1"/>
  <c r="M279" i="1"/>
  <c r="N275" i="1"/>
  <c r="M275" i="1"/>
  <c r="N267" i="1"/>
  <c r="M267" i="1"/>
  <c r="N247" i="1"/>
  <c r="M247" i="1"/>
  <c r="N231" i="1"/>
  <c r="M231" i="1"/>
  <c r="N227" i="1"/>
  <c r="M227" i="1"/>
  <c r="N215" i="1"/>
  <c r="M215" i="1"/>
  <c r="N199" i="1"/>
  <c r="M199" i="1"/>
  <c r="N195" i="1"/>
  <c r="M195" i="1"/>
  <c r="N187" i="1"/>
  <c r="M187" i="1"/>
  <c r="N183" i="1"/>
  <c r="M183" i="1"/>
  <c r="N179" i="1"/>
  <c r="M179" i="1"/>
  <c r="N171" i="1"/>
  <c r="M171" i="1"/>
  <c r="N119" i="1"/>
  <c r="M119" i="1"/>
  <c r="N115" i="1"/>
  <c r="M115" i="1"/>
  <c r="N107" i="1"/>
  <c r="M107" i="1"/>
  <c r="N87" i="1"/>
  <c r="M87" i="1"/>
  <c r="N83" i="1"/>
  <c r="M83" i="1"/>
  <c r="N75" i="1"/>
  <c r="M75" i="1"/>
  <c r="N23" i="1"/>
  <c r="M23" i="1"/>
  <c r="N19" i="1"/>
  <c r="M19" i="1"/>
  <c r="N11" i="1"/>
  <c r="M11" i="1"/>
  <c r="N3" i="1"/>
  <c r="M3" i="1"/>
  <c r="L543" i="1"/>
  <c r="M579" i="1"/>
  <c r="M515" i="1"/>
  <c r="M483" i="1"/>
  <c r="M575" i="1"/>
  <c r="M543" i="1"/>
  <c r="M511" i="1"/>
  <c r="M479" i="1"/>
  <c r="L575" i="1"/>
  <c r="L499" i="1"/>
  <c r="M584" i="1"/>
  <c r="M563" i="1"/>
  <c r="M552" i="1"/>
  <c r="M531" i="1"/>
  <c r="M520" i="1"/>
  <c r="M499" i="1"/>
  <c r="M488" i="1"/>
  <c r="M463" i="1"/>
  <c r="M447" i="1"/>
  <c r="M431" i="1"/>
  <c r="M415" i="1"/>
  <c r="M399" i="1"/>
  <c r="M383" i="1"/>
  <c r="M367" i="1"/>
  <c r="M351" i="1"/>
  <c r="M335" i="1"/>
  <c r="M319" i="1"/>
  <c r="M303" i="1"/>
  <c r="M287" i="1"/>
  <c r="M271" i="1"/>
  <c r="M255" i="1"/>
  <c r="M239" i="1"/>
  <c r="M223" i="1"/>
  <c r="M207" i="1"/>
  <c r="M191" i="1"/>
  <c r="M175" i="1"/>
  <c r="M159" i="1"/>
  <c r="M143" i="1"/>
  <c r="M127" i="1"/>
  <c r="M111" i="1"/>
  <c r="M95" i="1"/>
  <c r="M79" i="1"/>
  <c r="M63" i="1"/>
  <c r="M47" i="1"/>
  <c r="M31" i="1"/>
  <c r="M15" i="1"/>
  <c r="N1000" i="1"/>
  <c r="N984" i="1"/>
  <c r="N968" i="1"/>
  <c r="N952" i="1"/>
  <c r="N936" i="1"/>
  <c r="N920" i="1"/>
  <c r="N904" i="1"/>
  <c r="N888" i="1"/>
  <c r="N2" i="1"/>
  <c r="M2" i="1"/>
  <c r="L2" i="1"/>
  <c r="N995" i="1"/>
  <c r="M995" i="1"/>
  <c r="N987" i="1"/>
  <c r="M987" i="1"/>
  <c r="N979" i="1"/>
  <c r="M979" i="1"/>
  <c r="N971" i="1"/>
  <c r="M971" i="1"/>
  <c r="N967" i="1"/>
  <c r="M967" i="1"/>
  <c r="N959" i="1"/>
  <c r="M959" i="1"/>
  <c r="N947" i="1"/>
  <c r="M947" i="1"/>
  <c r="N939" i="1"/>
  <c r="M939" i="1"/>
  <c r="N935" i="1"/>
  <c r="M935" i="1"/>
  <c r="N927" i="1"/>
  <c r="M927" i="1"/>
  <c r="N919" i="1"/>
  <c r="M919" i="1"/>
  <c r="N911" i="1"/>
  <c r="M911" i="1"/>
  <c r="N903" i="1"/>
  <c r="M903" i="1"/>
  <c r="N895" i="1"/>
  <c r="M895" i="1"/>
  <c r="N887" i="1"/>
  <c r="M887" i="1"/>
  <c r="N879" i="1"/>
  <c r="M879" i="1"/>
  <c r="N871" i="1"/>
  <c r="M871" i="1"/>
  <c r="N867" i="1"/>
  <c r="M867" i="1"/>
  <c r="N859" i="1"/>
  <c r="M859" i="1"/>
  <c r="N851" i="1"/>
  <c r="M851" i="1"/>
  <c r="N843" i="1"/>
  <c r="M843" i="1"/>
  <c r="N835" i="1"/>
  <c r="M835" i="1"/>
  <c r="N827" i="1"/>
  <c r="M827" i="1"/>
  <c r="N819" i="1"/>
  <c r="M819" i="1"/>
  <c r="N811" i="1"/>
  <c r="M811" i="1"/>
  <c r="N803" i="1"/>
  <c r="M803" i="1"/>
  <c r="N795" i="1"/>
  <c r="M795" i="1"/>
  <c r="N787" i="1"/>
  <c r="M787" i="1"/>
  <c r="N779" i="1"/>
  <c r="M779" i="1"/>
  <c r="N771" i="1"/>
  <c r="M771" i="1"/>
  <c r="N763" i="1"/>
  <c r="M763" i="1"/>
  <c r="N751" i="1"/>
  <c r="M751" i="1"/>
  <c r="N743" i="1"/>
  <c r="M743" i="1"/>
  <c r="N735" i="1"/>
  <c r="M735" i="1"/>
  <c r="N727" i="1"/>
  <c r="M727" i="1"/>
  <c r="N719" i="1"/>
  <c r="M719" i="1"/>
  <c r="N711" i="1"/>
  <c r="M711" i="1"/>
  <c r="N703" i="1"/>
  <c r="M703" i="1"/>
  <c r="N695" i="1"/>
  <c r="M695" i="1"/>
  <c r="N687" i="1"/>
  <c r="M687" i="1"/>
  <c r="N679" i="1"/>
  <c r="M679" i="1"/>
  <c r="N671" i="1"/>
  <c r="M671" i="1"/>
  <c r="N663" i="1"/>
  <c r="M663" i="1"/>
  <c r="N655" i="1"/>
  <c r="M655" i="1"/>
  <c r="N647" i="1"/>
  <c r="M647" i="1"/>
  <c r="N639" i="1"/>
  <c r="M639" i="1"/>
  <c r="L639" i="1"/>
  <c r="N631" i="1"/>
  <c r="M631" i="1"/>
  <c r="N623" i="1"/>
  <c r="M623" i="1"/>
  <c r="N615" i="1"/>
  <c r="M615" i="1"/>
  <c r="N603" i="1"/>
  <c r="M603" i="1"/>
  <c r="N591" i="1"/>
  <c r="M591" i="1"/>
  <c r="N571" i="1"/>
  <c r="M571" i="1"/>
  <c r="N551" i="1"/>
  <c r="M551" i="1"/>
  <c r="N535" i="1"/>
  <c r="M535" i="1"/>
  <c r="N507" i="1"/>
  <c r="M507" i="1"/>
  <c r="N491" i="1"/>
  <c r="M491" i="1"/>
  <c r="N475" i="1"/>
  <c r="M475" i="1"/>
  <c r="N423" i="1"/>
  <c r="M423" i="1"/>
  <c r="N419" i="1"/>
  <c r="M419" i="1"/>
  <c r="N411" i="1"/>
  <c r="M411" i="1"/>
  <c r="N379" i="1"/>
  <c r="M379" i="1"/>
  <c r="N371" i="1"/>
  <c r="M371" i="1"/>
  <c r="N363" i="1"/>
  <c r="M363" i="1"/>
  <c r="N343" i="1"/>
  <c r="M343" i="1"/>
  <c r="N339" i="1"/>
  <c r="M339" i="1"/>
  <c r="N331" i="1"/>
  <c r="M331" i="1"/>
  <c r="N327" i="1"/>
  <c r="M327" i="1"/>
  <c r="N323" i="1"/>
  <c r="M323" i="1"/>
  <c r="N315" i="1"/>
  <c r="M315" i="1"/>
  <c r="N295" i="1"/>
  <c r="M295" i="1"/>
  <c r="N291" i="1"/>
  <c r="M291" i="1"/>
  <c r="N283" i="1"/>
  <c r="M283" i="1"/>
  <c r="N263" i="1"/>
  <c r="M263" i="1"/>
  <c r="N259" i="1"/>
  <c r="M259" i="1"/>
  <c r="N251" i="1"/>
  <c r="M251" i="1"/>
  <c r="N243" i="1"/>
  <c r="M243" i="1"/>
  <c r="N235" i="1"/>
  <c r="M235" i="1"/>
  <c r="N219" i="1"/>
  <c r="M219" i="1"/>
  <c r="N211" i="1"/>
  <c r="M211" i="1"/>
  <c r="N203" i="1"/>
  <c r="M203" i="1"/>
  <c r="N167" i="1"/>
  <c r="M167" i="1"/>
  <c r="N163" i="1"/>
  <c r="M163" i="1"/>
  <c r="N155" i="1"/>
  <c r="M155" i="1"/>
  <c r="N151" i="1"/>
  <c r="M151" i="1"/>
  <c r="N147" i="1"/>
  <c r="M147" i="1"/>
  <c r="N139" i="1"/>
  <c r="M139" i="1"/>
  <c r="N135" i="1"/>
  <c r="M135" i="1"/>
  <c r="N131" i="1"/>
  <c r="M131" i="1"/>
  <c r="N123" i="1"/>
  <c r="M123" i="1"/>
  <c r="N103" i="1"/>
  <c r="M103" i="1"/>
  <c r="N99" i="1"/>
  <c r="M99" i="1"/>
  <c r="N91" i="1"/>
  <c r="M91" i="1"/>
  <c r="N71" i="1"/>
  <c r="M71" i="1"/>
  <c r="N67" i="1"/>
  <c r="M67" i="1"/>
  <c r="N59" i="1"/>
  <c r="M59" i="1"/>
  <c r="N55" i="1"/>
  <c r="M55" i="1"/>
  <c r="N51" i="1"/>
  <c r="M51" i="1"/>
  <c r="N43" i="1"/>
  <c r="M43" i="1"/>
  <c r="N39" i="1"/>
  <c r="M39" i="1"/>
  <c r="N35" i="1"/>
  <c r="M35" i="1"/>
  <c r="N27" i="1"/>
  <c r="M27" i="1"/>
  <c r="N7" i="1"/>
  <c r="M7" i="1"/>
  <c r="L435" i="1"/>
  <c r="M547" i="1"/>
  <c r="L419" i="1"/>
  <c r="N996" i="1"/>
  <c r="M996" i="1"/>
  <c r="N992" i="1"/>
  <c r="M992" i="1"/>
  <c r="M988" i="1"/>
  <c r="N988" i="1"/>
  <c r="N980" i="1"/>
  <c r="M980" i="1"/>
  <c r="N976" i="1"/>
  <c r="M976" i="1"/>
  <c r="M972" i="1"/>
  <c r="N972" i="1"/>
  <c r="N964" i="1"/>
  <c r="M964" i="1"/>
  <c r="N960" i="1"/>
  <c r="M960" i="1"/>
  <c r="M956" i="1"/>
  <c r="N956" i="1"/>
  <c r="N948" i="1"/>
  <c r="M948" i="1"/>
  <c r="N944" i="1"/>
  <c r="M944" i="1"/>
  <c r="M940" i="1"/>
  <c r="N940" i="1"/>
  <c r="N932" i="1"/>
  <c r="M932" i="1"/>
  <c r="N928" i="1"/>
  <c r="M928" i="1"/>
  <c r="M924" i="1"/>
  <c r="N924" i="1"/>
  <c r="N916" i="1"/>
  <c r="M916" i="1"/>
  <c r="N912" i="1"/>
  <c r="M912" i="1"/>
  <c r="M908" i="1"/>
  <c r="N908" i="1"/>
  <c r="N900" i="1"/>
  <c r="M900" i="1"/>
  <c r="N896" i="1"/>
  <c r="M896" i="1"/>
  <c r="M892" i="1"/>
  <c r="N892" i="1"/>
  <c r="N884" i="1"/>
  <c r="M884" i="1"/>
  <c r="M880" i="1"/>
  <c r="N880" i="1"/>
  <c r="N876" i="1"/>
  <c r="M876" i="1"/>
  <c r="M872" i="1"/>
  <c r="N872" i="1"/>
  <c r="N868" i="1"/>
  <c r="M868" i="1"/>
  <c r="M864" i="1"/>
  <c r="N864" i="1"/>
  <c r="N860" i="1"/>
  <c r="M860" i="1"/>
  <c r="M856" i="1"/>
  <c r="N856" i="1"/>
  <c r="N852" i="1"/>
  <c r="M852" i="1"/>
  <c r="M848" i="1"/>
  <c r="N848" i="1"/>
  <c r="N844" i="1"/>
  <c r="M844" i="1"/>
  <c r="M840" i="1"/>
  <c r="N840" i="1"/>
  <c r="N836" i="1"/>
  <c r="M836" i="1"/>
  <c r="M832" i="1"/>
  <c r="N832" i="1"/>
  <c r="N828" i="1"/>
  <c r="M828" i="1"/>
  <c r="M824" i="1"/>
  <c r="N824" i="1"/>
  <c r="N820" i="1"/>
  <c r="M820" i="1"/>
  <c r="M816" i="1"/>
  <c r="N816" i="1"/>
  <c r="N812" i="1"/>
  <c r="M812" i="1"/>
  <c r="M808" i="1"/>
  <c r="N808" i="1"/>
  <c r="N804" i="1"/>
  <c r="M804" i="1"/>
  <c r="M800" i="1"/>
  <c r="N800" i="1"/>
  <c r="N796" i="1"/>
  <c r="M796" i="1"/>
  <c r="M792" i="1"/>
  <c r="N792" i="1"/>
  <c r="N788" i="1"/>
  <c r="M788" i="1"/>
  <c r="M784" i="1"/>
  <c r="N784" i="1"/>
  <c r="N780" i="1"/>
  <c r="M780" i="1"/>
  <c r="M776" i="1"/>
  <c r="N776" i="1"/>
  <c r="N772" i="1"/>
  <c r="M772" i="1"/>
  <c r="M768" i="1"/>
  <c r="N768" i="1"/>
  <c r="N764" i="1"/>
  <c r="M764" i="1"/>
  <c r="M760" i="1"/>
  <c r="N760" i="1"/>
  <c r="N756" i="1"/>
  <c r="M756" i="1"/>
  <c r="M752" i="1"/>
  <c r="N752" i="1"/>
  <c r="N748" i="1"/>
  <c r="M748" i="1"/>
  <c r="M744" i="1"/>
  <c r="N744" i="1"/>
  <c r="N740" i="1"/>
  <c r="M740" i="1"/>
  <c r="M736" i="1"/>
  <c r="N736" i="1"/>
  <c r="N732" i="1"/>
  <c r="M732" i="1"/>
  <c r="M728" i="1"/>
  <c r="N728" i="1"/>
  <c r="N724" i="1"/>
  <c r="M724" i="1"/>
  <c r="M720" i="1"/>
  <c r="N720" i="1"/>
  <c r="N716" i="1"/>
  <c r="M716" i="1"/>
  <c r="M712" i="1"/>
  <c r="N712" i="1"/>
  <c r="N708" i="1"/>
  <c r="M708" i="1"/>
  <c r="M704" i="1"/>
  <c r="N704" i="1"/>
  <c r="N700" i="1"/>
  <c r="M700" i="1"/>
  <c r="M696" i="1"/>
  <c r="N696" i="1"/>
  <c r="N692" i="1"/>
  <c r="M692" i="1"/>
  <c r="M688" i="1"/>
  <c r="N688" i="1"/>
  <c r="N684" i="1"/>
  <c r="M684" i="1"/>
  <c r="M680" i="1"/>
  <c r="N680" i="1"/>
  <c r="N676" i="1"/>
  <c r="M676" i="1"/>
  <c r="M672" i="1"/>
  <c r="N672" i="1"/>
  <c r="N668" i="1"/>
  <c r="M668" i="1"/>
  <c r="M664" i="1"/>
  <c r="N664" i="1"/>
  <c r="N660" i="1"/>
  <c r="M660" i="1"/>
  <c r="M656" i="1"/>
  <c r="N656" i="1"/>
  <c r="N652" i="1"/>
  <c r="M652" i="1"/>
  <c r="M648" i="1"/>
  <c r="N648" i="1"/>
  <c r="N644" i="1"/>
  <c r="M644" i="1"/>
  <c r="M640" i="1"/>
  <c r="N640" i="1"/>
  <c r="N636" i="1"/>
  <c r="M636" i="1"/>
  <c r="M632" i="1"/>
  <c r="N632" i="1"/>
  <c r="N628" i="1"/>
  <c r="M628" i="1"/>
  <c r="M624" i="1"/>
  <c r="N624" i="1"/>
  <c r="N620" i="1"/>
  <c r="M620" i="1"/>
  <c r="M616" i="1"/>
  <c r="N616" i="1"/>
  <c r="N612" i="1"/>
  <c r="M612" i="1"/>
  <c r="M608" i="1"/>
  <c r="N608" i="1"/>
  <c r="N604" i="1"/>
  <c r="M604" i="1"/>
  <c r="M600" i="1"/>
  <c r="N600" i="1"/>
  <c r="N596" i="1"/>
  <c r="L596" i="1"/>
  <c r="M596" i="1"/>
  <c r="M592" i="1"/>
  <c r="N592" i="1"/>
  <c r="N588" i="1"/>
  <c r="M588" i="1"/>
  <c r="M576" i="1"/>
  <c r="N576" i="1"/>
  <c r="N572" i="1"/>
  <c r="M572" i="1"/>
  <c r="N564" i="1"/>
  <c r="L564" i="1"/>
  <c r="N560" i="1"/>
  <c r="M560" i="1"/>
  <c r="N556" i="1"/>
  <c r="M556" i="1"/>
  <c r="N544" i="1"/>
  <c r="M544" i="1"/>
  <c r="N540" i="1"/>
  <c r="M540" i="1"/>
  <c r="N528" i="1"/>
  <c r="M528" i="1"/>
  <c r="N524" i="1"/>
  <c r="M524" i="1"/>
  <c r="N512" i="1"/>
  <c r="M512" i="1"/>
  <c r="N508" i="1"/>
  <c r="M508" i="1"/>
  <c r="N496" i="1"/>
  <c r="M496" i="1"/>
  <c r="N492" i="1"/>
  <c r="M492" i="1"/>
  <c r="N480" i="1"/>
  <c r="M480" i="1"/>
  <c r="N476" i="1"/>
  <c r="M476" i="1"/>
  <c r="N464" i="1"/>
  <c r="M464" i="1"/>
  <c r="N460" i="1"/>
  <c r="M460" i="1"/>
  <c r="N456" i="1"/>
  <c r="M456" i="1"/>
  <c r="N448" i="1"/>
  <c r="M448" i="1"/>
  <c r="N444" i="1"/>
  <c r="M444" i="1"/>
  <c r="N440" i="1"/>
  <c r="M440" i="1"/>
  <c r="N432" i="1"/>
  <c r="M432" i="1"/>
  <c r="N428" i="1"/>
  <c r="M428" i="1"/>
  <c r="N424" i="1"/>
  <c r="M424" i="1"/>
  <c r="N416" i="1"/>
  <c r="M416" i="1"/>
  <c r="N412" i="1"/>
  <c r="M412" i="1"/>
  <c r="N408" i="1"/>
  <c r="M408" i="1"/>
  <c r="N400" i="1"/>
  <c r="M400" i="1"/>
  <c r="N396" i="1"/>
  <c r="M396" i="1"/>
  <c r="N392" i="1"/>
  <c r="M392" i="1"/>
  <c r="N384" i="1"/>
  <c r="M384" i="1"/>
  <c r="N380" i="1"/>
  <c r="M380" i="1"/>
  <c r="N376" i="1"/>
  <c r="M376" i="1"/>
  <c r="N368" i="1"/>
  <c r="M368" i="1"/>
  <c r="N364" i="1"/>
  <c r="M364" i="1"/>
  <c r="N360" i="1"/>
  <c r="M360" i="1"/>
  <c r="N352" i="1"/>
  <c r="M352" i="1"/>
  <c r="N348" i="1"/>
  <c r="M348" i="1"/>
  <c r="N344" i="1"/>
  <c r="M344" i="1"/>
  <c r="N336" i="1"/>
  <c r="M336" i="1"/>
  <c r="N332" i="1"/>
  <c r="M332" i="1"/>
  <c r="N328" i="1"/>
  <c r="M328" i="1"/>
  <c r="N320" i="1"/>
  <c r="M320" i="1"/>
  <c r="N316" i="1"/>
  <c r="M316" i="1"/>
  <c r="N312" i="1"/>
  <c r="M312" i="1"/>
  <c r="N304" i="1"/>
  <c r="M304" i="1"/>
  <c r="N300" i="1"/>
  <c r="M300" i="1"/>
  <c r="N296" i="1"/>
  <c r="M296" i="1"/>
  <c r="N288" i="1"/>
  <c r="M288" i="1"/>
  <c r="N284" i="1"/>
  <c r="M284" i="1"/>
  <c r="N280" i="1"/>
  <c r="M280" i="1"/>
  <c r="N272" i="1"/>
  <c r="M272" i="1"/>
  <c r="N268" i="1"/>
  <c r="M268" i="1"/>
  <c r="N264" i="1"/>
  <c r="M264" i="1"/>
  <c r="N256" i="1"/>
  <c r="M256" i="1"/>
  <c r="N252" i="1"/>
  <c r="M252" i="1"/>
  <c r="N248" i="1"/>
  <c r="M248" i="1"/>
  <c r="N240" i="1"/>
  <c r="M240" i="1"/>
  <c r="N236" i="1"/>
  <c r="M236" i="1"/>
  <c r="N232" i="1"/>
  <c r="M232" i="1"/>
  <c r="N224" i="1"/>
  <c r="M224" i="1"/>
  <c r="N220" i="1"/>
  <c r="M220" i="1"/>
  <c r="N216" i="1"/>
  <c r="M216" i="1"/>
  <c r="N208" i="1"/>
  <c r="M208" i="1"/>
  <c r="N204" i="1"/>
  <c r="M204" i="1"/>
  <c r="N200" i="1"/>
  <c r="M200" i="1"/>
  <c r="N192" i="1"/>
  <c r="M192" i="1"/>
  <c r="N188" i="1"/>
  <c r="M188" i="1"/>
  <c r="N184" i="1"/>
  <c r="M184" i="1"/>
  <c r="N176" i="1"/>
  <c r="M176" i="1"/>
  <c r="N172" i="1"/>
  <c r="M172" i="1"/>
  <c r="N168" i="1"/>
  <c r="M168" i="1"/>
  <c r="N160" i="1"/>
  <c r="M160" i="1"/>
  <c r="N156" i="1"/>
  <c r="M156" i="1"/>
  <c r="N152" i="1"/>
  <c r="M152" i="1"/>
  <c r="N144" i="1"/>
  <c r="M144" i="1"/>
  <c r="N140" i="1"/>
  <c r="M140" i="1"/>
  <c r="N136" i="1"/>
  <c r="M136" i="1"/>
  <c r="N128" i="1"/>
  <c r="M128" i="1"/>
  <c r="N124" i="1"/>
  <c r="M124" i="1"/>
  <c r="N120" i="1"/>
  <c r="M120" i="1"/>
  <c r="N112" i="1"/>
  <c r="M112" i="1"/>
  <c r="N108" i="1"/>
  <c r="M108" i="1"/>
  <c r="N104" i="1"/>
  <c r="M104" i="1"/>
  <c r="N96" i="1"/>
  <c r="M96" i="1"/>
  <c r="N92" i="1"/>
  <c r="M92" i="1"/>
  <c r="N88" i="1"/>
  <c r="M88" i="1"/>
  <c r="N80" i="1"/>
  <c r="M80" i="1"/>
  <c r="N76" i="1"/>
  <c r="M76" i="1"/>
  <c r="N72" i="1"/>
  <c r="M72" i="1"/>
  <c r="N64" i="1"/>
  <c r="M64" i="1"/>
  <c r="N60" i="1"/>
  <c r="M60" i="1"/>
  <c r="N56" i="1"/>
  <c r="M56" i="1"/>
  <c r="N48" i="1"/>
  <c r="M48" i="1"/>
  <c r="N44" i="1"/>
  <c r="M44" i="1"/>
  <c r="N40" i="1"/>
  <c r="M40" i="1"/>
  <c r="N32" i="1"/>
  <c r="M32" i="1"/>
  <c r="N28" i="1"/>
  <c r="M28" i="1"/>
  <c r="N24" i="1"/>
  <c r="M24" i="1"/>
  <c r="N16" i="1"/>
  <c r="M16" i="1"/>
  <c r="N12" i="1"/>
  <c r="M12" i="1"/>
  <c r="N8" i="1"/>
  <c r="M8" i="1"/>
  <c r="L628" i="1"/>
  <c r="L483" i="1"/>
  <c r="L355" i="1"/>
  <c r="M580" i="1"/>
  <c r="M559" i="1"/>
  <c r="M548" i="1"/>
  <c r="M527" i="1"/>
  <c r="M516" i="1"/>
  <c r="M495" i="1"/>
  <c r="M484" i="1"/>
  <c r="N586" i="1"/>
  <c r="M586" i="1"/>
  <c r="N582" i="1"/>
  <c r="M582" i="1"/>
  <c r="N578" i="1"/>
  <c r="M578" i="1"/>
  <c r="N574" i="1"/>
  <c r="M574" i="1"/>
  <c r="N562" i="1"/>
  <c r="M562" i="1"/>
  <c r="N558" i="1"/>
  <c r="M558" i="1"/>
  <c r="N554" i="1"/>
  <c r="M554" i="1"/>
  <c r="N550" i="1"/>
  <c r="M550" i="1"/>
  <c r="N546" i="1"/>
  <c r="M546" i="1"/>
  <c r="N542" i="1"/>
  <c r="M542" i="1"/>
  <c r="N538" i="1"/>
  <c r="M538" i="1"/>
  <c r="N534" i="1"/>
  <c r="M534" i="1"/>
  <c r="N530" i="1"/>
  <c r="M530" i="1"/>
  <c r="N526" i="1"/>
  <c r="M526" i="1"/>
  <c r="N522" i="1"/>
  <c r="M522" i="1"/>
  <c r="N518" i="1"/>
  <c r="M518" i="1"/>
  <c r="N514" i="1"/>
  <c r="M514" i="1"/>
  <c r="N510" i="1"/>
  <c r="M510" i="1"/>
  <c r="N506" i="1"/>
  <c r="M506" i="1"/>
  <c r="N502" i="1"/>
  <c r="M502" i="1"/>
  <c r="N498" i="1"/>
  <c r="M498" i="1"/>
  <c r="N494" i="1"/>
  <c r="M494" i="1"/>
  <c r="N490" i="1"/>
  <c r="M490" i="1"/>
  <c r="N486" i="1"/>
  <c r="M486" i="1"/>
  <c r="N482" i="1"/>
  <c r="M482" i="1"/>
  <c r="N478" i="1"/>
  <c r="M478" i="1"/>
  <c r="N474" i="1"/>
  <c r="M474" i="1"/>
  <c r="N470" i="1"/>
  <c r="M470" i="1"/>
  <c r="N466" i="1"/>
  <c r="M466" i="1"/>
  <c r="N462" i="1"/>
  <c r="M462" i="1"/>
  <c r="N458" i="1"/>
  <c r="M458" i="1"/>
  <c r="N454" i="1"/>
  <c r="M454" i="1"/>
  <c r="N450" i="1"/>
  <c r="M450" i="1"/>
  <c r="N446" i="1"/>
  <c r="M446" i="1"/>
  <c r="N442" i="1"/>
  <c r="M442" i="1"/>
  <c r="N438" i="1"/>
  <c r="M438" i="1"/>
  <c r="N434" i="1"/>
  <c r="M434" i="1"/>
  <c r="N430" i="1"/>
  <c r="M430" i="1"/>
  <c r="N426" i="1"/>
  <c r="M426" i="1"/>
  <c r="N422" i="1"/>
  <c r="M422" i="1"/>
  <c r="N418" i="1"/>
  <c r="M418" i="1"/>
  <c r="N414" i="1"/>
  <c r="M414" i="1"/>
  <c r="N410" i="1"/>
  <c r="M410" i="1"/>
  <c r="N406" i="1"/>
  <c r="M406" i="1"/>
  <c r="N402" i="1"/>
  <c r="M402" i="1"/>
  <c r="N398" i="1"/>
  <c r="M398" i="1"/>
  <c r="N394" i="1"/>
  <c r="M394" i="1"/>
  <c r="N390" i="1"/>
  <c r="M390" i="1"/>
  <c r="N386" i="1"/>
  <c r="M386" i="1"/>
  <c r="N382" i="1"/>
  <c r="M382" i="1"/>
  <c r="N378" i="1"/>
  <c r="M378" i="1"/>
  <c r="N374" i="1"/>
  <c r="M374" i="1"/>
  <c r="N370" i="1"/>
  <c r="M370" i="1"/>
  <c r="N366" i="1"/>
  <c r="M366" i="1"/>
  <c r="N362" i="1"/>
  <c r="M362" i="1"/>
  <c r="N358" i="1"/>
  <c r="M358" i="1"/>
  <c r="N354" i="1"/>
  <c r="M354" i="1"/>
  <c r="N350" i="1"/>
  <c r="M350" i="1"/>
  <c r="N346" i="1"/>
  <c r="M346" i="1"/>
  <c r="N342" i="1"/>
  <c r="M342" i="1"/>
  <c r="N338" i="1"/>
  <c r="M338" i="1"/>
  <c r="N334" i="1"/>
  <c r="M334" i="1"/>
  <c r="N330" i="1"/>
  <c r="M330" i="1"/>
  <c r="N326" i="1"/>
  <c r="M326" i="1"/>
  <c r="N322" i="1"/>
  <c r="M322" i="1"/>
  <c r="N318" i="1"/>
  <c r="M318" i="1"/>
  <c r="N314" i="1"/>
  <c r="M314" i="1"/>
  <c r="N310" i="1"/>
  <c r="M310" i="1"/>
  <c r="N306" i="1"/>
  <c r="M306" i="1"/>
  <c r="N302" i="1"/>
  <c r="M302" i="1"/>
  <c r="N298" i="1"/>
  <c r="M298" i="1"/>
  <c r="N294" i="1"/>
  <c r="M294" i="1"/>
  <c r="N290" i="1"/>
  <c r="M290" i="1"/>
  <c r="N286" i="1"/>
  <c r="M286" i="1"/>
  <c r="N282" i="1"/>
  <c r="M282" i="1"/>
  <c r="N278" i="1"/>
  <c r="M278" i="1"/>
  <c r="N274" i="1"/>
  <c r="M274" i="1"/>
  <c r="N270" i="1"/>
  <c r="M270" i="1"/>
  <c r="N266" i="1"/>
  <c r="M266" i="1"/>
  <c r="N262" i="1"/>
  <c r="M262" i="1"/>
  <c r="N258" i="1"/>
  <c r="M258" i="1"/>
  <c r="N254" i="1"/>
  <c r="M254" i="1"/>
  <c r="N250" i="1"/>
  <c r="M250" i="1"/>
  <c r="N246" i="1"/>
  <c r="M246" i="1"/>
  <c r="N242" i="1"/>
  <c r="M242" i="1"/>
  <c r="N238" i="1"/>
  <c r="M238" i="1"/>
  <c r="N234" i="1"/>
  <c r="M234" i="1"/>
  <c r="N230" i="1"/>
  <c r="M230" i="1"/>
  <c r="N226" i="1"/>
  <c r="M226" i="1"/>
  <c r="N222" i="1"/>
  <c r="M222" i="1"/>
  <c r="N218" i="1"/>
  <c r="M218" i="1"/>
  <c r="N210" i="1"/>
  <c r="M210" i="1"/>
  <c r="N206" i="1"/>
  <c r="M206" i="1"/>
  <c r="N202" i="1"/>
  <c r="M202" i="1"/>
  <c r="N198" i="1"/>
  <c r="M198" i="1"/>
  <c r="N194" i="1"/>
  <c r="M194" i="1"/>
  <c r="N190" i="1"/>
  <c r="M190" i="1"/>
  <c r="N186" i="1"/>
  <c r="M186" i="1"/>
  <c r="N182" i="1"/>
  <c r="M182" i="1"/>
  <c r="N178" i="1"/>
  <c r="M178" i="1"/>
  <c r="N174" i="1"/>
  <c r="M174" i="1"/>
  <c r="N170" i="1"/>
  <c r="M170" i="1"/>
  <c r="N166" i="1"/>
  <c r="M166" i="1"/>
  <c r="N162" i="1"/>
  <c r="M162" i="1"/>
  <c r="N158" i="1"/>
  <c r="M158" i="1"/>
  <c r="N154" i="1"/>
  <c r="M154" i="1"/>
  <c r="N150" i="1"/>
  <c r="M150" i="1"/>
  <c r="N146" i="1"/>
  <c r="M146" i="1"/>
  <c r="N142" i="1"/>
  <c r="M142" i="1"/>
  <c r="N138" i="1"/>
  <c r="M138" i="1"/>
  <c r="N134" i="1"/>
  <c r="M134" i="1"/>
  <c r="N130" i="1"/>
  <c r="M130" i="1"/>
  <c r="N126" i="1"/>
  <c r="M126" i="1"/>
  <c r="N122" i="1"/>
  <c r="M122" i="1"/>
  <c r="N118" i="1"/>
  <c r="M118" i="1"/>
  <c r="N114" i="1"/>
  <c r="M114" i="1"/>
  <c r="N110" i="1"/>
  <c r="M110" i="1"/>
  <c r="N106" i="1"/>
  <c r="M106" i="1"/>
  <c r="N102" i="1"/>
  <c r="M102" i="1"/>
  <c r="N98" i="1"/>
  <c r="M98" i="1"/>
  <c r="N94" i="1"/>
  <c r="M94" i="1"/>
  <c r="N90" i="1"/>
  <c r="M90" i="1"/>
  <c r="N86" i="1"/>
  <c r="M86" i="1"/>
  <c r="N82" i="1"/>
  <c r="M82" i="1"/>
  <c r="N78" i="1"/>
  <c r="M78" i="1"/>
  <c r="N74" i="1"/>
  <c r="M74" i="1"/>
  <c r="N70" i="1"/>
  <c r="M70" i="1"/>
  <c r="N66" i="1"/>
  <c r="M66" i="1"/>
  <c r="N62" i="1"/>
  <c r="M62" i="1"/>
  <c r="N58" i="1"/>
  <c r="M58" i="1"/>
  <c r="N54" i="1"/>
  <c r="M54" i="1"/>
  <c r="N50" i="1"/>
  <c r="M50" i="1"/>
  <c r="N46" i="1"/>
  <c r="M46" i="1"/>
  <c r="N42" i="1"/>
  <c r="M42" i="1"/>
  <c r="N38" i="1"/>
  <c r="M38" i="1"/>
  <c r="N34" i="1"/>
  <c r="M34" i="1"/>
  <c r="N30" i="1"/>
  <c r="M30" i="1"/>
  <c r="N26" i="1"/>
  <c r="M26" i="1"/>
  <c r="N22" i="1"/>
  <c r="M22" i="1"/>
  <c r="N18" i="1"/>
  <c r="M18" i="1"/>
  <c r="N14" i="1"/>
  <c r="M14" i="1"/>
  <c r="N10" i="1"/>
  <c r="M10" i="1"/>
  <c r="N6" i="1"/>
  <c r="M6" i="1"/>
  <c r="L1002" i="1"/>
  <c r="L970" i="1"/>
  <c r="L938" i="1"/>
  <c r="L906" i="1"/>
  <c r="L874" i="1"/>
  <c r="L842" i="1"/>
  <c r="L810" i="1"/>
  <c r="L778" i="1"/>
  <c r="L746" i="1"/>
  <c r="L714" i="1"/>
  <c r="L682" i="1"/>
  <c r="L650" i="1"/>
  <c r="L522" i="1"/>
  <c r="L338" i="1"/>
  <c r="L226" i="1"/>
  <c r="M561" i="1"/>
  <c r="M545" i="1"/>
  <c r="M529" i="1"/>
  <c r="M513" i="1"/>
  <c r="M497" i="1"/>
  <c r="M481" i="1"/>
  <c r="M465" i="1"/>
  <c r="M449" i="1"/>
  <c r="M433" i="1"/>
  <c r="M417" i="1"/>
  <c r="M401" i="1"/>
  <c r="M385" i="1"/>
  <c r="M369" i="1"/>
  <c r="M353" i="1"/>
  <c r="M337" i="1"/>
  <c r="M321" i="1"/>
  <c r="M305" i="1"/>
  <c r="M289" i="1"/>
  <c r="M273" i="1"/>
  <c r="M257" i="1"/>
  <c r="M241" i="1"/>
  <c r="M225" i="1"/>
  <c r="M209" i="1"/>
  <c r="M193" i="1"/>
  <c r="M177" i="1"/>
  <c r="M161" i="1"/>
  <c r="M145" i="1"/>
  <c r="M129" i="1"/>
  <c r="M113" i="1"/>
  <c r="M97" i="1"/>
  <c r="M81" i="1"/>
  <c r="M65" i="1"/>
  <c r="M49" i="1"/>
  <c r="M33" i="1"/>
  <c r="M17" i="1"/>
  <c r="N581" i="1"/>
  <c r="L866" i="1"/>
  <c r="L834" i="1"/>
  <c r="L802" i="1"/>
  <c r="L770" i="1"/>
  <c r="L738" i="1"/>
  <c r="L706" i="1"/>
  <c r="L674" i="1"/>
  <c r="L317" i="1"/>
  <c r="M549" i="1"/>
  <c r="M533" i="1"/>
  <c r="M517" i="1"/>
  <c r="M501" i="1"/>
  <c r="M485" i="1"/>
  <c r="M469" i="1"/>
  <c r="M453" i="1"/>
  <c r="M437" i="1"/>
  <c r="M421" i="1"/>
  <c r="M405" i="1"/>
  <c r="M389" i="1"/>
  <c r="M373" i="1"/>
  <c r="M357" i="1"/>
  <c r="M341" i="1"/>
  <c r="M325" i="1"/>
  <c r="M309" i="1"/>
  <c r="M293" i="1"/>
  <c r="M277" i="1"/>
  <c r="M261" i="1"/>
  <c r="M245" i="1"/>
  <c r="M229" i="1"/>
  <c r="M197" i="1"/>
  <c r="M181" i="1"/>
  <c r="M165" i="1"/>
  <c r="M149" i="1"/>
  <c r="M133" i="1"/>
  <c r="M117" i="1"/>
  <c r="M101" i="1"/>
  <c r="M85" i="1"/>
  <c r="M69" i="1"/>
  <c r="M53" i="1"/>
  <c r="M37" i="1"/>
  <c r="M21" i="1"/>
  <c r="M5" i="1"/>
  <c r="N570" i="1"/>
  <c r="L3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L63" i="1"/>
  <c r="L67" i="1"/>
  <c r="L71" i="1"/>
  <c r="L75" i="1"/>
  <c r="L79" i="1"/>
  <c r="L83" i="1"/>
  <c r="L87" i="1"/>
  <c r="L91" i="1"/>
  <c r="L95" i="1"/>
  <c r="L99" i="1"/>
  <c r="L103" i="1"/>
  <c r="L107" i="1"/>
  <c r="L111" i="1"/>
  <c r="L115" i="1"/>
  <c r="L119" i="1"/>
  <c r="L123" i="1"/>
  <c r="L127" i="1"/>
  <c r="L131" i="1"/>
  <c r="L135" i="1"/>
  <c r="L139" i="1"/>
  <c r="L143" i="1"/>
  <c r="L147" i="1"/>
  <c r="L151" i="1"/>
  <c r="L155" i="1"/>
  <c r="L159" i="1"/>
  <c r="L163" i="1"/>
  <c r="L167" i="1"/>
  <c r="L171" i="1"/>
  <c r="L175" i="1"/>
  <c r="L179" i="1"/>
  <c r="L183" i="1"/>
  <c r="L187" i="1"/>
  <c r="L191" i="1"/>
  <c r="L195" i="1"/>
  <c r="L199" i="1"/>
  <c r="L203" i="1"/>
  <c r="L207" i="1"/>
  <c r="L211" i="1"/>
  <c r="L215" i="1"/>
  <c r="L219" i="1"/>
  <c r="L223" i="1"/>
  <c r="L227" i="1"/>
  <c r="L231" i="1"/>
  <c r="L235" i="1"/>
  <c r="L239" i="1"/>
  <c r="L243" i="1"/>
  <c r="L247" i="1"/>
  <c r="L251" i="1"/>
  <c r="L255" i="1"/>
  <c r="L259" i="1"/>
  <c r="L263" i="1"/>
  <c r="L267" i="1"/>
  <c r="L271" i="1"/>
  <c r="L275" i="1"/>
  <c r="L279" i="1"/>
  <c r="L283" i="1"/>
  <c r="L287" i="1"/>
  <c r="L291" i="1"/>
  <c r="L295" i="1"/>
  <c r="L299" i="1"/>
  <c r="L303" i="1"/>
  <c r="L4" i="1"/>
  <c r="L8" i="1"/>
  <c r="L12" i="1"/>
  <c r="L16" i="1"/>
  <c r="L20" i="1"/>
  <c r="L24" i="1"/>
  <c r="L28" i="1"/>
  <c r="L32" i="1"/>
  <c r="L36" i="1"/>
  <c r="L40" i="1"/>
  <c r="L44" i="1"/>
  <c r="L48" i="1"/>
  <c r="L52" i="1"/>
  <c r="L56" i="1"/>
  <c r="L60" i="1"/>
  <c r="L64" i="1"/>
  <c r="L68" i="1"/>
  <c r="L72" i="1"/>
  <c r="L76" i="1"/>
  <c r="L80" i="1"/>
  <c r="L84" i="1"/>
  <c r="L88" i="1"/>
  <c r="L92" i="1"/>
  <c r="L96" i="1"/>
  <c r="L100" i="1"/>
  <c r="L104" i="1"/>
  <c r="L108" i="1"/>
  <c r="L112" i="1"/>
  <c r="L116" i="1"/>
  <c r="L120" i="1"/>
  <c r="L124" i="1"/>
  <c r="L128" i="1"/>
  <c r="L132" i="1"/>
  <c r="L136" i="1"/>
  <c r="L140" i="1"/>
  <c r="L144" i="1"/>
  <c r="L148" i="1"/>
  <c r="L152" i="1"/>
  <c r="L156" i="1"/>
  <c r="L160" i="1"/>
  <c r="L164" i="1"/>
  <c r="L168" i="1"/>
  <c r="L172" i="1"/>
  <c r="L176" i="1"/>
  <c r="L180" i="1"/>
  <c r="L184" i="1"/>
  <c r="L188" i="1"/>
  <c r="L192" i="1"/>
  <c r="L196" i="1"/>
  <c r="L200" i="1"/>
  <c r="L204" i="1"/>
  <c r="L208" i="1"/>
  <c r="L212" i="1"/>
  <c r="L216" i="1"/>
  <c r="L220" i="1"/>
  <c r="L224" i="1"/>
  <c r="L228" i="1"/>
  <c r="L232" i="1"/>
  <c r="L236" i="1"/>
  <c r="L240" i="1"/>
  <c r="L244" i="1"/>
  <c r="P244" i="1" s="1"/>
  <c r="L248" i="1"/>
  <c r="L252" i="1"/>
  <c r="L256" i="1"/>
  <c r="L260" i="1"/>
  <c r="L264" i="1"/>
  <c r="L268" i="1"/>
  <c r="L272" i="1"/>
  <c r="L276" i="1"/>
  <c r="L280" i="1"/>
  <c r="L284" i="1"/>
  <c r="L288" i="1"/>
  <c r="L292" i="1"/>
  <c r="L296" i="1"/>
  <c r="L300" i="1"/>
  <c r="L304" i="1"/>
  <c r="L308" i="1"/>
  <c r="L312" i="1"/>
  <c r="L316" i="1"/>
  <c r="L320" i="1"/>
  <c r="L324" i="1"/>
  <c r="L328" i="1"/>
  <c r="L332" i="1"/>
  <c r="L336" i="1"/>
  <c r="L340" i="1"/>
  <c r="L5" i="1"/>
  <c r="L13" i="1"/>
  <c r="L21" i="1"/>
  <c r="L29" i="1"/>
  <c r="L37" i="1"/>
  <c r="L45" i="1"/>
  <c r="L53" i="1"/>
  <c r="L61" i="1"/>
  <c r="L69" i="1"/>
  <c r="L77" i="1"/>
  <c r="L85" i="1"/>
  <c r="L93" i="1"/>
  <c r="L101" i="1"/>
  <c r="L109" i="1"/>
  <c r="L117" i="1"/>
  <c r="L125" i="1"/>
  <c r="L133" i="1"/>
  <c r="L141" i="1"/>
  <c r="L149" i="1"/>
  <c r="L157" i="1"/>
  <c r="L165" i="1"/>
  <c r="L173" i="1"/>
  <c r="L181" i="1"/>
  <c r="L189" i="1"/>
  <c r="L197" i="1"/>
  <c r="L205" i="1"/>
  <c r="L213" i="1"/>
  <c r="L221" i="1"/>
  <c r="L229" i="1"/>
  <c r="L237" i="1"/>
  <c r="L245" i="1"/>
  <c r="L253" i="1"/>
  <c r="L261" i="1"/>
  <c r="L269" i="1"/>
  <c r="L277" i="1"/>
  <c r="L285" i="1"/>
  <c r="L293" i="1"/>
  <c r="L301" i="1"/>
  <c r="L307" i="1"/>
  <c r="L313" i="1"/>
  <c r="L318" i="1"/>
  <c r="L323" i="1"/>
  <c r="L329" i="1"/>
  <c r="L334" i="1"/>
  <c r="L339" i="1"/>
  <c r="L344" i="1"/>
  <c r="L348" i="1"/>
  <c r="L352" i="1"/>
  <c r="L356" i="1"/>
  <c r="L360" i="1"/>
  <c r="L364" i="1"/>
  <c r="L368" i="1"/>
  <c r="L372" i="1"/>
  <c r="L376" i="1"/>
  <c r="L380" i="1"/>
  <c r="L384" i="1"/>
  <c r="L388" i="1"/>
  <c r="L392" i="1"/>
  <c r="L396" i="1"/>
  <c r="L400" i="1"/>
  <c r="L404" i="1"/>
  <c r="L408" i="1"/>
  <c r="L412" i="1"/>
  <c r="L416" i="1"/>
  <c r="L420" i="1"/>
  <c r="L424" i="1"/>
  <c r="L428" i="1"/>
  <c r="L432" i="1"/>
  <c r="L436" i="1"/>
  <c r="L440" i="1"/>
  <c r="L444" i="1"/>
  <c r="L448" i="1"/>
  <c r="L452" i="1"/>
  <c r="L456" i="1"/>
  <c r="L460" i="1"/>
  <c r="L464" i="1"/>
  <c r="L468" i="1"/>
  <c r="L472" i="1"/>
  <c r="L476" i="1"/>
  <c r="L480" i="1"/>
  <c r="L484" i="1"/>
  <c r="L488" i="1"/>
  <c r="L492" i="1"/>
  <c r="L496" i="1"/>
  <c r="L500" i="1"/>
  <c r="L6" i="1"/>
  <c r="L14" i="1"/>
  <c r="L22" i="1"/>
  <c r="L30" i="1"/>
  <c r="L38" i="1"/>
  <c r="L46" i="1"/>
  <c r="L54" i="1"/>
  <c r="L62" i="1"/>
  <c r="L70" i="1"/>
  <c r="L78" i="1"/>
  <c r="L86" i="1"/>
  <c r="L94" i="1"/>
  <c r="L102" i="1"/>
  <c r="L110" i="1"/>
  <c r="L118" i="1"/>
  <c r="L126" i="1"/>
  <c r="L134" i="1"/>
  <c r="L142" i="1"/>
  <c r="L150" i="1"/>
  <c r="L158" i="1"/>
  <c r="L166" i="1"/>
  <c r="L174" i="1"/>
  <c r="L182" i="1"/>
  <c r="L190" i="1"/>
  <c r="L198" i="1"/>
  <c r="L206" i="1"/>
  <c r="L214" i="1"/>
  <c r="L222" i="1"/>
  <c r="L230" i="1"/>
  <c r="L238" i="1"/>
  <c r="L246" i="1"/>
  <c r="L254" i="1"/>
  <c r="L262" i="1"/>
  <c r="L270" i="1"/>
  <c r="L278" i="1"/>
  <c r="L286" i="1"/>
  <c r="L294" i="1"/>
  <c r="L302" i="1"/>
  <c r="L309" i="1"/>
  <c r="L314" i="1"/>
  <c r="L319" i="1"/>
  <c r="L325" i="1"/>
  <c r="L330" i="1"/>
  <c r="L335" i="1"/>
  <c r="L341" i="1"/>
  <c r="L345" i="1"/>
  <c r="L349" i="1"/>
  <c r="L353" i="1"/>
  <c r="L357" i="1"/>
  <c r="L361" i="1"/>
  <c r="L365" i="1"/>
  <c r="L369" i="1"/>
  <c r="L373" i="1"/>
  <c r="L377" i="1"/>
  <c r="L381" i="1"/>
  <c r="L385" i="1"/>
  <c r="L389" i="1"/>
  <c r="L393" i="1"/>
  <c r="L397" i="1"/>
  <c r="L401" i="1"/>
  <c r="L405" i="1"/>
  <c r="L409" i="1"/>
  <c r="L413" i="1"/>
  <c r="L417" i="1"/>
  <c r="L421" i="1"/>
  <c r="L425" i="1"/>
  <c r="L429" i="1"/>
  <c r="L433" i="1"/>
  <c r="L437" i="1"/>
  <c r="L441" i="1"/>
  <c r="L445" i="1"/>
  <c r="L449" i="1"/>
  <c r="L453" i="1"/>
  <c r="L457" i="1"/>
  <c r="L461" i="1"/>
  <c r="L465" i="1"/>
  <c r="L469" i="1"/>
  <c r="L473" i="1"/>
  <c r="L477" i="1"/>
  <c r="L481" i="1"/>
  <c r="L485" i="1"/>
  <c r="L489" i="1"/>
  <c r="L493" i="1"/>
  <c r="L497" i="1"/>
  <c r="L501" i="1"/>
  <c r="L505" i="1"/>
  <c r="L509" i="1"/>
  <c r="L513" i="1"/>
  <c r="L517" i="1"/>
  <c r="L521" i="1"/>
  <c r="L525" i="1"/>
  <c r="L529" i="1"/>
  <c r="L533" i="1"/>
  <c r="L537" i="1"/>
  <c r="L541" i="1"/>
  <c r="L545" i="1"/>
  <c r="L549" i="1"/>
  <c r="L553" i="1"/>
  <c r="L557" i="1"/>
  <c r="L561" i="1"/>
  <c r="L565" i="1"/>
  <c r="L569" i="1"/>
  <c r="L573" i="1"/>
  <c r="L577" i="1"/>
  <c r="L581" i="1"/>
  <c r="L585" i="1"/>
  <c r="L589" i="1"/>
  <c r="L593" i="1"/>
  <c r="L597" i="1"/>
  <c r="L601" i="1"/>
  <c r="L605" i="1"/>
  <c r="L609" i="1"/>
  <c r="L613" i="1"/>
  <c r="L617" i="1"/>
  <c r="L621" i="1"/>
  <c r="L625" i="1"/>
  <c r="L629" i="1"/>
  <c r="L633" i="1"/>
  <c r="L637" i="1"/>
  <c r="L641" i="1"/>
  <c r="L645" i="1"/>
  <c r="L649" i="1"/>
  <c r="L9" i="1"/>
  <c r="L25" i="1"/>
  <c r="L41" i="1"/>
  <c r="L57" i="1"/>
  <c r="L73" i="1"/>
  <c r="L89" i="1"/>
  <c r="L105" i="1"/>
  <c r="L121" i="1"/>
  <c r="L137" i="1"/>
  <c r="L153" i="1"/>
  <c r="L169" i="1"/>
  <c r="L185" i="1"/>
  <c r="L201" i="1"/>
  <c r="L217" i="1"/>
  <c r="L233" i="1"/>
  <c r="L249" i="1"/>
  <c r="L265" i="1"/>
  <c r="L281" i="1"/>
  <c r="L297" i="1"/>
  <c r="L310" i="1"/>
  <c r="L321" i="1"/>
  <c r="L331" i="1"/>
  <c r="L342" i="1"/>
  <c r="L350" i="1"/>
  <c r="L358" i="1"/>
  <c r="L366" i="1"/>
  <c r="L374" i="1"/>
  <c r="L382" i="1"/>
  <c r="L390" i="1"/>
  <c r="L398" i="1"/>
  <c r="L406" i="1"/>
  <c r="L414" i="1"/>
  <c r="L422" i="1"/>
  <c r="L430" i="1"/>
  <c r="L438" i="1"/>
  <c r="L446" i="1"/>
  <c r="L454" i="1"/>
  <c r="L462" i="1"/>
  <c r="L470" i="1"/>
  <c r="L478" i="1"/>
  <c r="L486" i="1"/>
  <c r="L494" i="1"/>
  <c r="L502" i="1"/>
  <c r="L507" i="1"/>
  <c r="L512" i="1"/>
  <c r="L518" i="1"/>
  <c r="L523" i="1"/>
  <c r="L528" i="1"/>
  <c r="L534" i="1"/>
  <c r="L539" i="1"/>
  <c r="L544" i="1"/>
  <c r="L550" i="1"/>
  <c r="L555" i="1"/>
  <c r="L560" i="1"/>
  <c r="L566" i="1"/>
  <c r="L571" i="1"/>
  <c r="L576" i="1"/>
  <c r="L582" i="1"/>
  <c r="L587" i="1"/>
  <c r="L592" i="1"/>
  <c r="L598" i="1"/>
  <c r="L603" i="1"/>
  <c r="L608" i="1"/>
  <c r="L614" i="1"/>
  <c r="L619" i="1"/>
  <c r="L624" i="1"/>
  <c r="L630" i="1"/>
  <c r="L635" i="1"/>
  <c r="L640" i="1"/>
  <c r="L646" i="1"/>
  <c r="L651" i="1"/>
  <c r="L655" i="1"/>
  <c r="L659" i="1"/>
  <c r="L663" i="1"/>
  <c r="L667" i="1"/>
  <c r="L671" i="1"/>
  <c r="L675" i="1"/>
  <c r="L679" i="1"/>
  <c r="L683" i="1"/>
  <c r="L687" i="1"/>
  <c r="L691" i="1"/>
  <c r="L695" i="1"/>
  <c r="L699" i="1"/>
  <c r="L703" i="1"/>
  <c r="L707" i="1"/>
  <c r="L711" i="1"/>
  <c r="L715" i="1"/>
  <c r="L719" i="1"/>
  <c r="L723" i="1"/>
  <c r="L727" i="1"/>
  <c r="L731" i="1"/>
  <c r="L735" i="1"/>
  <c r="L739" i="1"/>
  <c r="L743" i="1"/>
  <c r="L747" i="1"/>
  <c r="L751" i="1"/>
  <c r="L755" i="1"/>
  <c r="L759" i="1"/>
  <c r="L763" i="1"/>
  <c r="L767" i="1"/>
  <c r="L771" i="1"/>
  <c r="L775" i="1"/>
  <c r="L779" i="1"/>
  <c r="L783" i="1"/>
  <c r="L787" i="1"/>
  <c r="L791" i="1"/>
  <c r="L795" i="1"/>
  <c r="L799" i="1"/>
  <c r="L803" i="1"/>
  <c r="L807" i="1"/>
  <c r="L811" i="1"/>
  <c r="L815" i="1"/>
  <c r="L819" i="1"/>
  <c r="L823" i="1"/>
  <c r="L827" i="1"/>
  <c r="L831" i="1"/>
  <c r="L835" i="1"/>
  <c r="L839" i="1"/>
  <c r="L843" i="1"/>
  <c r="L847" i="1"/>
  <c r="L851" i="1"/>
  <c r="L855" i="1"/>
  <c r="L859" i="1"/>
  <c r="L863" i="1"/>
  <c r="L867" i="1"/>
  <c r="L871" i="1"/>
  <c r="L875" i="1"/>
  <c r="L879" i="1"/>
  <c r="L883" i="1"/>
  <c r="L887" i="1"/>
  <c r="L891" i="1"/>
  <c r="L895" i="1"/>
  <c r="L899" i="1"/>
  <c r="L903" i="1"/>
  <c r="L907" i="1"/>
  <c r="L911" i="1"/>
  <c r="L915" i="1"/>
  <c r="L919" i="1"/>
  <c r="L923" i="1"/>
  <c r="L927" i="1"/>
  <c r="L931" i="1"/>
  <c r="L935" i="1"/>
  <c r="L939" i="1"/>
  <c r="L943" i="1"/>
  <c r="L947" i="1"/>
  <c r="L951" i="1"/>
  <c r="L955" i="1"/>
  <c r="L959" i="1"/>
  <c r="L963" i="1"/>
  <c r="L967" i="1"/>
  <c r="L971" i="1"/>
  <c r="L975" i="1"/>
  <c r="L979" i="1"/>
  <c r="L983" i="1"/>
  <c r="L987" i="1"/>
  <c r="L991" i="1"/>
  <c r="L995" i="1"/>
  <c r="L999" i="1"/>
  <c r="L10" i="1"/>
  <c r="L26" i="1"/>
  <c r="L42" i="1"/>
  <c r="L58" i="1"/>
  <c r="L74" i="1"/>
  <c r="L90" i="1"/>
  <c r="L106" i="1"/>
  <c r="L122" i="1"/>
  <c r="L138" i="1"/>
  <c r="L154" i="1"/>
  <c r="L170" i="1"/>
  <c r="L186" i="1"/>
  <c r="L202" i="1"/>
  <c r="L218" i="1"/>
  <c r="L234" i="1"/>
  <c r="L250" i="1"/>
  <c r="L266" i="1"/>
  <c r="L282" i="1"/>
  <c r="L298" i="1"/>
  <c r="L311" i="1"/>
  <c r="L322" i="1"/>
  <c r="L333" i="1"/>
  <c r="L343" i="1"/>
  <c r="L351" i="1"/>
  <c r="L359" i="1"/>
  <c r="L367" i="1"/>
  <c r="L375" i="1"/>
  <c r="L383" i="1"/>
  <c r="L391" i="1"/>
  <c r="L399" i="1"/>
  <c r="L407" i="1"/>
  <c r="L415" i="1"/>
  <c r="L423" i="1"/>
  <c r="L431" i="1"/>
  <c r="L439" i="1"/>
  <c r="L447" i="1"/>
  <c r="L455" i="1"/>
  <c r="L463" i="1"/>
  <c r="L471" i="1"/>
  <c r="L479" i="1"/>
  <c r="L487" i="1"/>
  <c r="L495" i="1"/>
  <c r="L503" i="1"/>
  <c r="L508" i="1"/>
  <c r="L514" i="1"/>
  <c r="L519" i="1"/>
  <c r="L524" i="1"/>
  <c r="L530" i="1"/>
  <c r="L535" i="1"/>
  <c r="L540" i="1"/>
  <c r="L546" i="1"/>
  <c r="L551" i="1"/>
  <c r="L556" i="1"/>
  <c r="L562" i="1"/>
  <c r="L567" i="1"/>
  <c r="L572" i="1"/>
  <c r="L578" i="1"/>
  <c r="L583" i="1"/>
  <c r="L588" i="1"/>
  <c r="L594" i="1"/>
  <c r="L599" i="1"/>
  <c r="L604" i="1"/>
  <c r="L610" i="1"/>
  <c r="L615" i="1"/>
  <c r="L620" i="1"/>
  <c r="L626" i="1"/>
  <c r="L631" i="1"/>
  <c r="L636" i="1"/>
  <c r="L642" i="1"/>
  <c r="L647" i="1"/>
  <c r="L652" i="1"/>
  <c r="L656" i="1"/>
  <c r="L660" i="1"/>
  <c r="L664" i="1"/>
  <c r="L668" i="1"/>
  <c r="L672" i="1"/>
  <c r="L676" i="1"/>
  <c r="L680" i="1"/>
  <c r="L684" i="1"/>
  <c r="L688" i="1"/>
  <c r="L692" i="1"/>
  <c r="L696" i="1"/>
  <c r="L700" i="1"/>
  <c r="L704" i="1"/>
  <c r="L708" i="1"/>
  <c r="L712" i="1"/>
  <c r="L716" i="1"/>
  <c r="L720" i="1"/>
  <c r="L724" i="1"/>
  <c r="L728" i="1"/>
  <c r="L732" i="1"/>
  <c r="L736" i="1"/>
  <c r="L740" i="1"/>
  <c r="L744" i="1"/>
  <c r="L748" i="1"/>
  <c r="L752" i="1"/>
  <c r="L756" i="1"/>
  <c r="L760" i="1"/>
  <c r="L764" i="1"/>
  <c r="L768" i="1"/>
  <c r="L772" i="1"/>
  <c r="L776" i="1"/>
  <c r="L780" i="1"/>
  <c r="L784" i="1"/>
  <c r="L788" i="1"/>
  <c r="L792" i="1"/>
  <c r="L796" i="1"/>
  <c r="L800" i="1"/>
  <c r="L804" i="1"/>
  <c r="L808" i="1"/>
  <c r="L812" i="1"/>
  <c r="L816" i="1"/>
  <c r="L820" i="1"/>
  <c r="L824" i="1"/>
  <c r="L828" i="1"/>
  <c r="L832" i="1"/>
  <c r="L836" i="1"/>
  <c r="L840" i="1"/>
  <c r="L844" i="1"/>
  <c r="L848" i="1"/>
  <c r="L852" i="1"/>
  <c r="L856" i="1"/>
  <c r="L860" i="1"/>
  <c r="L864" i="1"/>
  <c r="L868" i="1"/>
  <c r="L872" i="1"/>
  <c r="L876" i="1"/>
  <c r="L880" i="1"/>
  <c r="L884" i="1"/>
  <c r="L888" i="1"/>
  <c r="L892" i="1"/>
  <c r="L896" i="1"/>
  <c r="L900" i="1"/>
  <c r="L904" i="1"/>
  <c r="L908" i="1"/>
  <c r="L912" i="1"/>
  <c r="L916" i="1"/>
  <c r="L920" i="1"/>
  <c r="L924" i="1"/>
  <c r="L928" i="1"/>
  <c r="L932" i="1"/>
  <c r="L936" i="1"/>
  <c r="L940" i="1"/>
  <c r="L944" i="1"/>
  <c r="L948" i="1"/>
  <c r="L952" i="1"/>
  <c r="L956" i="1"/>
  <c r="L960" i="1"/>
  <c r="L964" i="1"/>
  <c r="L968" i="1"/>
  <c r="L972" i="1"/>
  <c r="L976" i="1"/>
  <c r="L980" i="1"/>
  <c r="L984" i="1"/>
  <c r="L988" i="1"/>
  <c r="L992" i="1"/>
  <c r="L996" i="1"/>
  <c r="L1000" i="1"/>
  <c r="L17" i="1"/>
  <c r="L49" i="1"/>
  <c r="L65" i="1"/>
  <c r="L81" i="1"/>
  <c r="L97" i="1"/>
  <c r="L113" i="1"/>
  <c r="L129" i="1"/>
  <c r="L145" i="1"/>
  <c r="L161" i="1"/>
  <c r="L177" i="1"/>
  <c r="L193" i="1"/>
  <c r="L209" i="1"/>
  <c r="L1001" i="1"/>
  <c r="L993" i="1"/>
  <c r="L985" i="1"/>
  <c r="L977" i="1"/>
  <c r="L969" i="1"/>
  <c r="L961" i="1"/>
  <c r="L953" i="1"/>
  <c r="L945" i="1"/>
  <c r="L937" i="1"/>
  <c r="L929" i="1"/>
  <c r="L921" i="1"/>
  <c r="L913" i="1"/>
  <c r="L905" i="1"/>
  <c r="L897" i="1"/>
  <c r="L889" i="1"/>
  <c r="L881" i="1"/>
  <c r="L873" i="1"/>
  <c r="L865" i="1"/>
  <c r="L857" i="1"/>
  <c r="L849" i="1"/>
  <c r="L841" i="1"/>
  <c r="L833" i="1"/>
  <c r="L825" i="1"/>
  <c r="L817" i="1"/>
  <c r="L809" i="1"/>
  <c r="L801" i="1"/>
  <c r="L793" i="1"/>
  <c r="L785" i="1"/>
  <c r="L777" i="1"/>
  <c r="L769" i="1"/>
  <c r="L761" i="1"/>
  <c r="L753" i="1"/>
  <c r="L745" i="1"/>
  <c r="L737" i="1"/>
  <c r="L729" i="1"/>
  <c r="L721" i="1"/>
  <c r="L713" i="1"/>
  <c r="L705" i="1"/>
  <c r="L697" i="1"/>
  <c r="L689" i="1"/>
  <c r="L681" i="1"/>
  <c r="L673" i="1"/>
  <c r="L665" i="1"/>
  <c r="P665" i="1" s="1"/>
  <c r="L657" i="1"/>
  <c r="L648" i="1"/>
  <c r="L638" i="1"/>
  <c r="L627" i="1"/>
  <c r="L616" i="1"/>
  <c r="L606" i="1"/>
  <c r="L595" i="1"/>
  <c r="L584" i="1"/>
  <c r="L574" i="1"/>
  <c r="L563" i="1"/>
  <c r="L552" i="1"/>
  <c r="L542" i="1"/>
  <c r="L531" i="1"/>
  <c r="L520" i="1"/>
  <c r="L510" i="1"/>
  <c r="L498" i="1"/>
  <c r="L482" i="1"/>
  <c r="L466" i="1"/>
  <c r="L450" i="1"/>
  <c r="L434" i="1"/>
  <c r="L418" i="1"/>
  <c r="L402" i="1"/>
  <c r="L386" i="1"/>
  <c r="L370" i="1"/>
  <c r="L354" i="1"/>
  <c r="L337" i="1"/>
  <c r="L315" i="1"/>
  <c r="L289" i="1"/>
  <c r="L257" i="1"/>
  <c r="L225" i="1"/>
  <c r="L162" i="1"/>
  <c r="L98" i="1"/>
  <c r="L34" i="1"/>
  <c r="L998" i="1"/>
  <c r="P998" i="1" s="1"/>
  <c r="L990" i="1"/>
  <c r="L982" i="1"/>
  <c r="L974" i="1"/>
  <c r="L966" i="1"/>
  <c r="L958" i="1"/>
  <c r="L950" i="1"/>
  <c r="L942" i="1"/>
  <c r="L934" i="1"/>
  <c r="L926" i="1"/>
  <c r="L918" i="1"/>
  <c r="L910" i="1"/>
  <c r="L902" i="1"/>
  <c r="L894" i="1"/>
  <c r="L886" i="1"/>
  <c r="L878" i="1"/>
  <c r="L870" i="1"/>
  <c r="L862" i="1"/>
  <c r="L854" i="1"/>
  <c r="L846" i="1"/>
  <c r="L838" i="1"/>
  <c r="L830" i="1"/>
  <c r="L822" i="1"/>
  <c r="L814" i="1"/>
  <c r="L806" i="1"/>
  <c r="L798" i="1"/>
  <c r="L790" i="1"/>
  <c r="L782" i="1"/>
  <c r="L774" i="1"/>
  <c r="L766" i="1"/>
  <c r="L758" i="1"/>
  <c r="L750" i="1"/>
  <c r="L742" i="1"/>
  <c r="L734" i="1"/>
  <c r="L726" i="1"/>
  <c r="L718" i="1"/>
  <c r="L710" i="1"/>
  <c r="L702" i="1"/>
  <c r="L694" i="1"/>
  <c r="L686" i="1"/>
  <c r="L678" i="1"/>
  <c r="L670" i="1"/>
  <c r="L662" i="1"/>
  <c r="L654" i="1"/>
  <c r="L644" i="1"/>
  <c r="L634" i="1"/>
  <c r="L623" i="1"/>
  <c r="L612" i="1"/>
  <c r="L602" i="1"/>
  <c r="L591" i="1"/>
  <c r="L580" i="1"/>
  <c r="L570" i="1"/>
  <c r="L559" i="1"/>
  <c r="L548" i="1"/>
  <c r="L538" i="1"/>
  <c r="L527" i="1"/>
  <c r="L516" i="1"/>
  <c r="L506" i="1"/>
  <c r="L491" i="1"/>
  <c r="L475" i="1"/>
  <c r="L459" i="1"/>
  <c r="L443" i="1"/>
  <c r="L427" i="1"/>
  <c r="L411" i="1"/>
  <c r="L395" i="1"/>
  <c r="L379" i="1"/>
  <c r="L363" i="1"/>
  <c r="L347" i="1"/>
  <c r="L327" i="1"/>
  <c r="L306" i="1"/>
  <c r="L274" i="1"/>
  <c r="L242" i="1"/>
  <c r="L210" i="1"/>
  <c r="L146" i="1"/>
  <c r="L82" i="1"/>
  <c r="L33" i="1"/>
  <c r="L997" i="1"/>
  <c r="L989" i="1"/>
  <c r="L981" i="1"/>
  <c r="L973" i="1"/>
  <c r="L965" i="1"/>
  <c r="L957" i="1"/>
  <c r="L949" i="1"/>
  <c r="L941" i="1"/>
  <c r="L933" i="1"/>
  <c r="L925" i="1"/>
  <c r="L917" i="1"/>
  <c r="L909" i="1"/>
  <c r="L901" i="1"/>
  <c r="L893" i="1"/>
  <c r="L885" i="1"/>
  <c r="L877" i="1"/>
  <c r="L869" i="1"/>
  <c r="L861" i="1"/>
  <c r="L853" i="1"/>
  <c r="L845" i="1"/>
  <c r="L837" i="1"/>
  <c r="L829" i="1"/>
  <c r="L821" i="1"/>
  <c r="L813" i="1"/>
  <c r="L805" i="1"/>
  <c r="L797" i="1"/>
  <c r="L789" i="1"/>
  <c r="L781" i="1"/>
  <c r="L773" i="1"/>
  <c r="L765" i="1"/>
  <c r="L757" i="1"/>
  <c r="L749" i="1"/>
  <c r="L741" i="1"/>
  <c r="L733" i="1"/>
  <c r="L725" i="1"/>
  <c r="L717" i="1"/>
  <c r="L709" i="1"/>
  <c r="L701" i="1"/>
  <c r="L693" i="1"/>
  <c r="L685" i="1"/>
  <c r="L677" i="1"/>
  <c r="L669" i="1"/>
  <c r="L661" i="1"/>
  <c r="L653" i="1"/>
  <c r="L643" i="1"/>
  <c r="L632" i="1"/>
  <c r="L622" i="1"/>
  <c r="L611" i="1"/>
  <c r="L600" i="1"/>
  <c r="L590" i="1"/>
  <c r="L579" i="1"/>
  <c r="L568" i="1"/>
  <c r="L558" i="1"/>
  <c r="L547" i="1"/>
  <c r="L536" i="1"/>
  <c r="L526" i="1"/>
  <c r="L515" i="1"/>
  <c r="L504" i="1"/>
  <c r="L490" i="1"/>
  <c r="L474" i="1"/>
  <c r="L458" i="1"/>
  <c r="L442" i="1"/>
  <c r="L426" i="1"/>
  <c r="L410" i="1"/>
  <c r="L394" i="1"/>
  <c r="L378" i="1"/>
  <c r="L362" i="1"/>
  <c r="L346" i="1"/>
  <c r="L326" i="1"/>
  <c r="L305" i="1"/>
  <c r="L273" i="1"/>
  <c r="L241" i="1"/>
  <c r="L194" i="1"/>
  <c r="L130" i="1"/>
  <c r="L66" i="1"/>
  <c r="L18" i="1"/>
  <c r="Q340" i="3" l="1"/>
  <c r="R340" i="3" s="1"/>
  <c r="Q518" i="3"/>
  <c r="R518" i="3" s="1"/>
  <c r="Q391" i="3"/>
  <c r="R391" i="3" s="1"/>
  <c r="Q86" i="3"/>
  <c r="R86" i="3" s="1"/>
  <c r="Q46" i="3"/>
  <c r="R46" i="3" s="1"/>
  <c r="Q30" i="3"/>
  <c r="R30" i="3" s="1"/>
  <c r="Q640" i="3"/>
  <c r="R640" i="3" s="1"/>
  <c r="Q245" i="3"/>
  <c r="R245" i="3" s="1"/>
  <c r="Q3" i="3"/>
  <c r="R3" i="3" s="1"/>
  <c r="Q67" i="3"/>
  <c r="R67" i="3" s="1"/>
  <c r="Q187" i="3"/>
  <c r="R187" i="3" s="1"/>
  <c r="Q309" i="3"/>
  <c r="R309" i="3" s="1"/>
  <c r="Q444" i="3"/>
  <c r="R444" i="3" s="1"/>
  <c r="Q515" i="3"/>
  <c r="R515" i="3" s="1"/>
  <c r="Q772" i="3"/>
  <c r="R772" i="3" s="1"/>
  <c r="Q821" i="3"/>
  <c r="R821" i="3" s="1"/>
  <c r="Q611" i="3"/>
  <c r="R611" i="3" s="1"/>
  <c r="Q659" i="3"/>
  <c r="R659" i="3" s="1"/>
  <c r="Q973" i="3"/>
  <c r="R973" i="3" s="1"/>
  <c r="Q312" i="3"/>
  <c r="R312" i="3" s="1"/>
  <c r="Q71" i="3"/>
  <c r="R71" i="3" s="1"/>
  <c r="Q131" i="3"/>
  <c r="R131" i="3" s="1"/>
  <c r="Q543" i="3"/>
  <c r="R543" i="3" s="1"/>
  <c r="Q119" i="3"/>
  <c r="R119" i="3" s="1"/>
  <c r="Q599" i="3"/>
  <c r="R599" i="3" s="1"/>
  <c r="Q587" i="3"/>
  <c r="R587" i="3" s="1"/>
  <c r="Q635" i="3"/>
  <c r="R635" i="3" s="1"/>
  <c r="Q717" i="3"/>
  <c r="R717" i="3" s="1"/>
  <c r="Q820" i="3"/>
  <c r="R820" i="3" s="1"/>
  <c r="Q872" i="3"/>
  <c r="R872" i="3" s="1"/>
  <c r="Q975" i="3"/>
  <c r="R975" i="3" s="1"/>
  <c r="Q749" i="3"/>
  <c r="R749" i="3" s="1"/>
  <c r="Q632" i="3"/>
  <c r="R632" i="3" s="1"/>
  <c r="Q615" i="3"/>
  <c r="R615" i="3" s="1"/>
  <c r="Q733" i="3"/>
  <c r="R733" i="3" s="1"/>
  <c r="Q725" i="3"/>
  <c r="R725" i="3" s="1"/>
  <c r="Q371" i="3"/>
  <c r="R371" i="3" s="1"/>
  <c r="Q877" i="3"/>
  <c r="R877" i="3" s="1"/>
  <c r="Q606" i="3"/>
  <c r="R606" i="3" s="1"/>
  <c r="Q558" i="3"/>
  <c r="R558" i="3" s="1"/>
  <c r="Q526" i="3"/>
  <c r="R526" i="3" s="1"/>
  <c r="Q573" i="3"/>
  <c r="R573" i="3" s="1"/>
  <c r="Q925" i="3"/>
  <c r="R925" i="3" s="1"/>
  <c r="Q893" i="3"/>
  <c r="R893" i="3" s="1"/>
  <c r="Q875" i="3"/>
  <c r="R875" i="3" s="1"/>
  <c r="Q867" i="3"/>
  <c r="R867" i="3" s="1"/>
  <c r="Q851" i="3"/>
  <c r="R851" i="3" s="1"/>
  <c r="Q835" i="3"/>
  <c r="R835" i="3" s="1"/>
  <c r="Q819" i="3"/>
  <c r="R819" i="3" s="1"/>
  <c r="Q803" i="3"/>
  <c r="R803" i="3" s="1"/>
  <c r="Q771" i="3"/>
  <c r="R771" i="3" s="1"/>
  <c r="Q739" i="3"/>
  <c r="R739" i="3" s="1"/>
  <c r="Q443" i="3"/>
  <c r="R443" i="3" s="1"/>
  <c r="Q431" i="3"/>
  <c r="R431" i="3" s="1"/>
  <c r="Q411" i="3"/>
  <c r="R411" i="3" s="1"/>
  <c r="Q399" i="3"/>
  <c r="R399" i="3" s="1"/>
  <c r="Q379" i="3"/>
  <c r="R379" i="3" s="1"/>
  <c r="Q332" i="3"/>
  <c r="R332" i="3" s="1"/>
  <c r="Q308" i="3"/>
  <c r="R308" i="3" s="1"/>
  <c r="Q8" i="3"/>
  <c r="R8" i="3" s="1"/>
  <c r="Q693" i="3"/>
  <c r="R693" i="3" s="1"/>
  <c r="Q487" i="3"/>
  <c r="R487" i="3" s="1"/>
  <c r="Q493" i="3"/>
  <c r="R493" i="3" s="1"/>
  <c r="Q527" i="3"/>
  <c r="R527" i="3" s="1"/>
  <c r="Q483" i="3"/>
  <c r="R483" i="3" s="1"/>
  <c r="Q678" i="3"/>
  <c r="R678" i="3" s="1"/>
  <c r="Q677" i="3"/>
  <c r="R677" i="3" s="1"/>
  <c r="Q664" i="3"/>
  <c r="R664" i="3" s="1"/>
  <c r="Q885" i="3"/>
  <c r="R885" i="3" s="1"/>
  <c r="Q590" i="3"/>
  <c r="R590" i="3" s="1"/>
  <c r="Q542" i="3"/>
  <c r="R542" i="3" s="1"/>
  <c r="Q494" i="3"/>
  <c r="R494" i="3" s="1"/>
  <c r="Q478" i="3"/>
  <c r="R478" i="3" s="1"/>
  <c r="Q423" i="3"/>
  <c r="R423" i="3" s="1"/>
  <c r="Q388" i="3"/>
  <c r="R388" i="3" s="1"/>
  <c r="Q375" i="3"/>
  <c r="R375" i="3" s="1"/>
  <c r="Q367" i="3"/>
  <c r="R367" i="3" s="1"/>
  <c r="Q356" i="3"/>
  <c r="R356" i="3" s="1"/>
  <c r="Q348" i="3"/>
  <c r="R348" i="3" s="1"/>
  <c r="Q300" i="3"/>
  <c r="R300" i="3" s="1"/>
  <c r="Q35" i="3"/>
  <c r="R35" i="3" s="1"/>
  <c r="Q711" i="3"/>
  <c r="R711" i="3" s="1"/>
  <c r="Q933" i="3"/>
  <c r="R933" i="3" s="1"/>
  <c r="Q917" i="3"/>
  <c r="R917" i="3" s="1"/>
  <c r="Q901" i="3"/>
  <c r="R901" i="3" s="1"/>
  <c r="Q811" i="3"/>
  <c r="R811" i="3" s="1"/>
  <c r="Q795" i="3"/>
  <c r="R795" i="3" s="1"/>
  <c r="Q747" i="3"/>
  <c r="R747" i="3" s="1"/>
  <c r="Q702" i="3"/>
  <c r="R702" i="3" s="1"/>
  <c r="Q622" i="3"/>
  <c r="R622" i="3" s="1"/>
  <c r="Q598" i="3"/>
  <c r="R598" i="3" s="1"/>
  <c r="Q566" i="3"/>
  <c r="R566" i="3" s="1"/>
  <c r="Q486" i="3"/>
  <c r="R486" i="3" s="1"/>
  <c r="Q471" i="3"/>
  <c r="R471" i="3" s="1"/>
  <c r="Q463" i="3"/>
  <c r="R463" i="3" s="1"/>
  <c r="Q360" i="3"/>
  <c r="R360" i="3" s="1"/>
  <c r="Q352" i="3"/>
  <c r="R352" i="3" s="1"/>
  <c r="Q344" i="3"/>
  <c r="R344" i="3" s="1"/>
  <c r="Q328" i="3"/>
  <c r="R328" i="3" s="1"/>
  <c r="Q320" i="3"/>
  <c r="R320" i="3" s="1"/>
  <c r="Q304" i="3"/>
  <c r="R304" i="3" s="1"/>
  <c r="Q296" i="3"/>
  <c r="R296" i="3" s="1"/>
  <c r="Q288" i="3"/>
  <c r="R288" i="3" s="1"/>
  <c r="Q280" i="3"/>
  <c r="R280" i="3" s="1"/>
  <c r="Q7" i="3"/>
  <c r="R7" i="3" s="1"/>
  <c r="Q361" i="3"/>
  <c r="R361" i="3" s="1"/>
  <c r="Q297" i="3"/>
  <c r="R297" i="3" s="1"/>
  <c r="Q275" i="3"/>
  <c r="R275" i="3" s="1"/>
  <c r="Q243" i="3"/>
  <c r="R243" i="3" s="1"/>
  <c r="Q51" i="3"/>
  <c r="R51" i="3" s="1"/>
  <c r="Q432" i="3"/>
  <c r="R432" i="3" s="1"/>
  <c r="Q191" i="3"/>
  <c r="R191" i="3" s="1"/>
  <c r="Q333" i="3"/>
  <c r="R333" i="3" s="1"/>
  <c r="Q241" i="3"/>
  <c r="R241" i="3" s="1"/>
  <c r="Q273" i="3"/>
  <c r="R273" i="3" s="1"/>
  <c r="Q305" i="3"/>
  <c r="R305" i="3" s="1"/>
  <c r="Q151" i="3"/>
  <c r="R151" i="3" s="1"/>
  <c r="Q167" i="3"/>
  <c r="R167" i="3" s="1"/>
  <c r="Q179" i="3"/>
  <c r="R179" i="3" s="1"/>
  <c r="Q223" i="3"/>
  <c r="R223" i="3" s="1"/>
  <c r="Q519" i="3"/>
  <c r="R519" i="3" s="1"/>
  <c r="Q383" i="3"/>
  <c r="R383" i="3" s="1"/>
  <c r="Q403" i="3"/>
  <c r="R403" i="3" s="1"/>
  <c r="Q491" i="3"/>
  <c r="R491" i="3" s="1"/>
  <c r="Q631" i="3"/>
  <c r="R631" i="3" s="1"/>
  <c r="Q648" i="3"/>
  <c r="R648" i="3" s="1"/>
  <c r="Q663" i="3"/>
  <c r="R663" i="3" s="1"/>
  <c r="Q727" i="3"/>
  <c r="R727" i="3" s="1"/>
  <c r="Q589" i="3"/>
  <c r="R589" i="3" s="1"/>
  <c r="Q651" i="3"/>
  <c r="R651" i="3" s="1"/>
  <c r="Q695" i="3"/>
  <c r="R695" i="3" s="1"/>
  <c r="Q732" i="3"/>
  <c r="R732" i="3" s="1"/>
  <c r="Q861" i="3"/>
  <c r="R861" i="3" s="1"/>
  <c r="Q760" i="3"/>
  <c r="R760" i="3" s="1"/>
  <c r="Q115" i="3"/>
  <c r="R115" i="3" s="1"/>
  <c r="Q75" i="3"/>
  <c r="R75" i="3" s="1"/>
  <c r="Q671" i="3"/>
  <c r="R671" i="3" s="1"/>
  <c r="Q59" i="3"/>
  <c r="R59" i="3" s="1"/>
  <c r="Q16" i="3"/>
  <c r="R16" i="3" s="1"/>
  <c r="Q226" i="3"/>
  <c r="R226" i="3" s="1"/>
  <c r="Q194" i="3"/>
  <c r="R194" i="3" s="1"/>
  <c r="Q90" i="3"/>
  <c r="R90" i="3" s="1"/>
  <c r="Q74" i="3"/>
  <c r="R74" i="3" s="1"/>
  <c r="Q58" i="3"/>
  <c r="R58" i="3" s="1"/>
  <c r="Q23" i="3"/>
  <c r="R23" i="3" s="1"/>
  <c r="Q253" i="3"/>
  <c r="R253" i="3" s="1"/>
  <c r="Q292" i="3"/>
  <c r="R292" i="3" s="1"/>
  <c r="Q284" i="3"/>
  <c r="R284" i="3" s="1"/>
  <c r="Q276" i="3"/>
  <c r="R276" i="3" s="1"/>
  <c r="Q244" i="3"/>
  <c r="R244" i="3" s="1"/>
  <c r="Q110" i="3"/>
  <c r="R110" i="3" s="1"/>
  <c r="Q94" i="3"/>
  <c r="R94" i="3" s="1"/>
  <c r="Q78" i="3"/>
  <c r="R78" i="3" s="1"/>
  <c r="Q62" i="3"/>
  <c r="R62" i="3" s="1"/>
  <c r="Q54" i="3"/>
  <c r="R54" i="3" s="1"/>
  <c r="Q11" i="3"/>
  <c r="R11" i="3" s="1"/>
  <c r="Q277" i="3"/>
  <c r="R277" i="3" s="1"/>
  <c r="Q261" i="3"/>
  <c r="R261" i="3" s="1"/>
  <c r="Q259" i="3"/>
  <c r="R259" i="3" s="1"/>
  <c r="Q99" i="3"/>
  <c r="R99" i="3" s="1"/>
  <c r="Q83" i="3"/>
  <c r="R83" i="3" s="1"/>
  <c r="Q26" i="3"/>
  <c r="R26" i="3" s="1"/>
  <c r="Q479" i="3"/>
  <c r="R479" i="3" s="1"/>
  <c r="Q127" i="3"/>
  <c r="R127" i="3" s="1"/>
  <c r="Q155" i="3"/>
  <c r="R155" i="3" s="1"/>
  <c r="Q215" i="3"/>
  <c r="R215" i="3" s="1"/>
  <c r="Q249" i="3"/>
  <c r="R249" i="3" s="1"/>
  <c r="Q289" i="3"/>
  <c r="R289" i="3" s="1"/>
  <c r="Q321" i="3"/>
  <c r="R321" i="3" s="1"/>
  <c r="Q353" i="3"/>
  <c r="R353" i="3" s="1"/>
  <c r="Q509" i="3"/>
  <c r="R509" i="3" s="1"/>
  <c r="Q784" i="3"/>
  <c r="R784" i="3" s="1"/>
  <c r="Q123" i="3"/>
  <c r="R123" i="3" s="1"/>
  <c r="Q147" i="3"/>
  <c r="R147" i="3" s="1"/>
  <c r="Q159" i="3"/>
  <c r="R159" i="3" s="1"/>
  <c r="Q199" i="3"/>
  <c r="R199" i="3" s="1"/>
  <c r="Q211" i="3"/>
  <c r="R211" i="3" s="1"/>
  <c r="Q301" i="3"/>
  <c r="R301" i="3" s="1"/>
  <c r="Q349" i="3"/>
  <c r="R349" i="3" s="1"/>
  <c r="Q535" i="3"/>
  <c r="R535" i="3" s="1"/>
  <c r="Q541" i="3"/>
  <c r="R541" i="3" s="1"/>
  <c r="Q293" i="3"/>
  <c r="R293" i="3" s="1"/>
  <c r="Q325" i="3"/>
  <c r="R325" i="3" s="1"/>
  <c r="Q341" i="3"/>
  <c r="R341" i="3" s="1"/>
  <c r="Q357" i="3"/>
  <c r="R357" i="3" s="1"/>
  <c r="Q485" i="3"/>
  <c r="R485" i="3" s="1"/>
  <c r="Q551" i="3"/>
  <c r="R551" i="3" s="1"/>
  <c r="Q363" i="3"/>
  <c r="R363" i="3" s="1"/>
  <c r="Q407" i="3"/>
  <c r="R407" i="3" s="1"/>
  <c r="Q419" i="3"/>
  <c r="R419" i="3" s="1"/>
  <c r="Q451" i="3"/>
  <c r="R451" i="3" s="1"/>
  <c r="Q499" i="3"/>
  <c r="R499" i="3" s="1"/>
  <c r="Q581" i="3"/>
  <c r="R581" i="3" s="1"/>
  <c r="Q647" i="3"/>
  <c r="R647" i="3" s="1"/>
  <c r="Q679" i="3"/>
  <c r="R679" i="3" s="1"/>
  <c r="Q853" i="3"/>
  <c r="R853" i="3" s="1"/>
  <c r="Q579" i="3"/>
  <c r="R579" i="3" s="1"/>
  <c r="Q643" i="3"/>
  <c r="R643" i="3" s="1"/>
  <c r="Q675" i="3"/>
  <c r="R675" i="3" s="1"/>
  <c r="Q868" i="3"/>
  <c r="R868" i="3" s="1"/>
  <c r="Q703" i="3"/>
  <c r="R703" i="3" s="1"/>
  <c r="Q709" i="3"/>
  <c r="R709" i="3" s="1"/>
  <c r="Q740" i="3"/>
  <c r="R740" i="3" s="1"/>
  <c r="Q765" i="3"/>
  <c r="R765" i="3" s="1"/>
  <c r="Q967" i="3"/>
  <c r="R967" i="3" s="1"/>
  <c r="Q707" i="3"/>
  <c r="R707" i="3" s="1"/>
  <c r="Q789" i="3"/>
  <c r="R789" i="3" s="1"/>
  <c r="Q828" i="3"/>
  <c r="R828" i="3" s="1"/>
  <c r="Q999" i="3"/>
  <c r="R999" i="3" s="1"/>
  <c r="Q756" i="3"/>
  <c r="R756" i="3" s="1"/>
  <c r="Q804" i="3"/>
  <c r="R804" i="3" s="1"/>
  <c r="Q898" i="3"/>
  <c r="R898" i="3" s="1"/>
  <c r="Q723" i="3"/>
  <c r="R723" i="3" s="1"/>
  <c r="Q748" i="3"/>
  <c r="R748" i="3" s="1"/>
  <c r="Q773" i="3"/>
  <c r="R773" i="3" s="1"/>
  <c r="Q856" i="3"/>
  <c r="R856" i="3" s="1"/>
  <c r="Q886" i="3"/>
  <c r="R886" i="3" s="1"/>
  <c r="Q768" i="3"/>
  <c r="R768" i="3" s="1"/>
  <c r="Q800" i="3"/>
  <c r="R800" i="3" s="1"/>
  <c r="Q935" i="3"/>
  <c r="R935" i="3" s="1"/>
  <c r="Q959" i="3"/>
  <c r="R959" i="3" s="1"/>
  <c r="Q895" i="3"/>
  <c r="R895" i="3" s="1"/>
  <c r="Q953" i="3"/>
  <c r="R953" i="3" s="1"/>
  <c r="Q957" i="3"/>
  <c r="R957" i="3" s="1"/>
  <c r="Q91" i="3"/>
  <c r="R91" i="3" s="1"/>
  <c r="Q25" i="3"/>
  <c r="R25" i="3" s="1"/>
  <c r="Q107" i="3"/>
  <c r="R107" i="3" s="1"/>
  <c r="Q43" i="3"/>
  <c r="R43" i="3" s="1"/>
  <c r="Q158" i="3"/>
  <c r="R158" i="3" s="1"/>
  <c r="Q146" i="3"/>
  <c r="R146" i="3" s="1"/>
  <c r="Q142" i="3"/>
  <c r="R142" i="3" s="1"/>
  <c r="Q126" i="3"/>
  <c r="R126" i="3" s="1"/>
  <c r="Q114" i="3"/>
  <c r="R114" i="3" s="1"/>
  <c r="Q106" i="3"/>
  <c r="R106" i="3" s="1"/>
  <c r="Q82" i="3"/>
  <c r="R82" i="3" s="1"/>
  <c r="Q34" i="3"/>
  <c r="R34" i="3" s="1"/>
  <c r="Q269" i="3"/>
  <c r="R269" i="3" s="1"/>
  <c r="Q237" i="3"/>
  <c r="R237" i="3" s="1"/>
  <c r="Q87" i="3"/>
  <c r="R87" i="3" s="1"/>
  <c r="Q624" i="3"/>
  <c r="R624" i="3" s="1"/>
  <c r="Q79" i="3"/>
  <c r="R79" i="3" s="1"/>
  <c r="Q63" i="3"/>
  <c r="R63" i="3" s="1"/>
  <c r="Q47" i="3"/>
  <c r="R47" i="3" s="1"/>
  <c r="Q20" i="3"/>
  <c r="R20" i="3" s="1"/>
  <c r="Q313" i="3"/>
  <c r="R313" i="3" s="1"/>
  <c r="Q829" i="3"/>
  <c r="R829" i="3" s="1"/>
  <c r="Q844" i="3"/>
  <c r="R844" i="3" s="1"/>
  <c r="Q788" i="3"/>
  <c r="R788" i="3" s="1"/>
  <c r="Q927" i="3"/>
  <c r="R927" i="3" s="1"/>
  <c r="Q951" i="3"/>
  <c r="R951" i="3" s="1"/>
  <c r="Q780" i="3"/>
  <c r="R780" i="3" s="1"/>
  <c r="Q827" i="3"/>
  <c r="R827" i="3" s="1"/>
  <c r="Q763" i="3"/>
  <c r="R763" i="3" s="1"/>
  <c r="Q731" i="3"/>
  <c r="R731" i="3" s="1"/>
  <c r="Q662" i="3"/>
  <c r="R662" i="3" s="1"/>
  <c r="Q646" i="3"/>
  <c r="R646" i="3" s="1"/>
  <c r="Q638" i="3"/>
  <c r="R638" i="3" s="1"/>
  <c r="Q630" i="3"/>
  <c r="R630" i="3" s="1"/>
  <c r="Q550" i="3"/>
  <c r="R550" i="3" s="1"/>
  <c r="Q387" i="3"/>
  <c r="R387" i="3" s="1"/>
  <c r="Q252" i="3"/>
  <c r="R252" i="3" s="1"/>
  <c r="Q206" i="3"/>
  <c r="R206" i="3" s="1"/>
  <c r="Q162" i="3"/>
  <c r="R162" i="3" s="1"/>
  <c r="Q130" i="3"/>
  <c r="R130" i="3" s="1"/>
  <c r="Q118" i="3"/>
  <c r="R118" i="3" s="1"/>
  <c r="Q55" i="3"/>
  <c r="R55" i="3" s="1"/>
  <c r="Q701" i="3"/>
  <c r="R701" i="3" s="1"/>
  <c r="Q467" i="3"/>
  <c r="R467" i="3" s="1"/>
  <c r="Q336" i="3"/>
  <c r="R336" i="3" s="1"/>
  <c r="Q27" i="3"/>
  <c r="R27" i="3" s="1"/>
  <c r="Q218" i="3"/>
  <c r="R218" i="3" s="1"/>
  <c r="Q198" i="3"/>
  <c r="R198" i="3" s="1"/>
  <c r="Q186" i="3"/>
  <c r="R186" i="3" s="1"/>
  <c r="Q174" i="3"/>
  <c r="R174" i="3" s="1"/>
  <c r="Q166" i="3"/>
  <c r="R166" i="3" s="1"/>
  <c r="Q154" i="3"/>
  <c r="R154" i="3" s="1"/>
  <c r="Q150" i="3"/>
  <c r="R150" i="3" s="1"/>
  <c r="Q122" i="3"/>
  <c r="R122" i="3" s="1"/>
  <c r="Q15" i="3"/>
  <c r="R15" i="3" s="1"/>
  <c r="Q672" i="3"/>
  <c r="R672" i="3" s="1"/>
  <c r="Q12" i="3"/>
  <c r="R12" i="3" s="1"/>
  <c r="Q111" i="3"/>
  <c r="R111" i="3" s="1"/>
  <c r="Q623" i="3"/>
  <c r="R623" i="3" s="1"/>
  <c r="Q567" i="3"/>
  <c r="R567" i="3" s="1"/>
  <c r="Q281" i="3"/>
  <c r="R281" i="3" s="1"/>
  <c r="Q267" i="3"/>
  <c r="R267" i="3" s="1"/>
  <c r="Q235" i="3"/>
  <c r="R235" i="3" s="1"/>
  <c r="Q24" i="3"/>
  <c r="R24" i="3" s="1"/>
  <c r="Q4" i="3"/>
  <c r="R4" i="3" s="1"/>
  <c r="Q219" i="3"/>
  <c r="R219" i="3" s="1"/>
  <c r="Q511" i="3"/>
  <c r="R511" i="3" s="1"/>
  <c r="Q991" i="3"/>
  <c r="R991" i="3" s="1"/>
  <c r="Q501" i="3"/>
  <c r="R501" i="3" s="1"/>
  <c r="Q565" i="3"/>
  <c r="R565" i="3" s="1"/>
  <c r="Q523" i="3"/>
  <c r="R523" i="3" s="1"/>
  <c r="Q685" i="3"/>
  <c r="R685" i="3" s="1"/>
  <c r="Q752" i="3"/>
  <c r="R752" i="3" s="1"/>
  <c r="Q764" i="3"/>
  <c r="R764" i="3" s="1"/>
  <c r="Q796" i="3"/>
  <c r="R796" i="3" s="1"/>
  <c r="Q591" i="3"/>
  <c r="R591" i="3" s="1"/>
  <c r="Q525" i="3"/>
  <c r="R525" i="3" s="1"/>
  <c r="Q495" i="3"/>
  <c r="R495" i="3" s="1"/>
  <c r="Q415" i="3"/>
  <c r="R415" i="3" s="1"/>
  <c r="Q447" i="3"/>
  <c r="R447" i="3" s="1"/>
  <c r="Q475" i="3"/>
  <c r="R475" i="3" s="1"/>
  <c r="Q583" i="3"/>
  <c r="R583" i="3" s="1"/>
  <c r="Q619" i="3"/>
  <c r="R619" i="3" s="1"/>
  <c r="Q836" i="3"/>
  <c r="R836" i="3" s="1"/>
  <c r="Q808" i="3"/>
  <c r="R808" i="3" s="1"/>
  <c r="Q715" i="3"/>
  <c r="R715" i="3" s="1"/>
  <c r="Q805" i="3"/>
  <c r="R805" i="3" s="1"/>
  <c r="Q852" i="3"/>
  <c r="R852" i="3" s="1"/>
  <c r="Q919" i="3"/>
  <c r="R919" i="3" s="1"/>
  <c r="Q938" i="3"/>
  <c r="R938" i="3" s="1"/>
  <c r="Q965" i="3"/>
  <c r="R965" i="3" s="1"/>
  <c r="Q997" i="3"/>
  <c r="R997" i="3" s="1"/>
  <c r="Q878" i="3"/>
  <c r="R878" i="3" s="1"/>
  <c r="Q890" i="3"/>
  <c r="R890" i="3" s="1"/>
  <c r="Q911" i="3"/>
  <c r="R911" i="3" s="1"/>
  <c r="Q942" i="3"/>
  <c r="R942" i="3" s="1"/>
  <c r="Q882" i="3"/>
  <c r="R882" i="3" s="1"/>
  <c r="Q946" i="3"/>
  <c r="R946" i="3" s="1"/>
  <c r="Q639" i="3"/>
  <c r="R639" i="3" s="1"/>
  <c r="Q930" i="3"/>
  <c r="R930" i="3" s="1"/>
  <c r="Q744" i="3"/>
  <c r="R744" i="3" s="1"/>
  <c r="Q792" i="3"/>
  <c r="R792" i="3" s="1"/>
  <c r="Q837" i="3"/>
  <c r="R837" i="3" s="1"/>
  <c r="Q922" i="3"/>
  <c r="R922" i="3" s="1"/>
  <c r="Q993" i="3"/>
  <c r="R993" i="3" s="1"/>
  <c r="Q914" i="3"/>
  <c r="R914" i="3" s="1"/>
  <c r="Q988" i="3"/>
  <c r="R988" i="3" s="1"/>
  <c r="Q767" i="3"/>
  <c r="R767" i="3" s="1"/>
  <c r="Q232" i="3"/>
  <c r="R232" i="3" s="1"/>
  <c r="Q112" i="3"/>
  <c r="R112" i="3" s="1"/>
  <c r="Q96" i="3"/>
  <c r="R96" i="3" s="1"/>
  <c r="Q48" i="3"/>
  <c r="R48" i="3" s="1"/>
  <c r="Q32" i="3"/>
  <c r="R32" i="3" s="1"/>
  <c r="Q797" i="3"/>
  <c r="R797" i="3" s="1"/>
  <c r="Q910" i="3"/>
  <c r="R910" i="3" s="1"/>
  <c r="Q943" i="3"/>
  <c r="R943" i="3" s="1"/>
  <c r="Q781" i="3"/>
  <c r="R781" i="3" s="1"/>
  <c r="Q813" i="3"/>
  <c r="R813" i="3" s="1"/>
  <c r="Q845" i="3"/>
  <c r="R845" i="3" s="1"/>
  <c r="Q37" i="3"/>
  <c r="R37" i="3" s="1"/>
  <c r="Q436" i="3"/>
  <c r="R436" i="3" s="1"/>
  <c r="Q1001" i="3"/>
  <c r="R1001" i="3" s="1"/>
  <c r="Q462" i="3"/>
  <c r="R462" i="3" s="1"/>
  <c r="Q303" i="3"/>
  <c r="R303" i="3" s="1"/>
  <c r="P557" i="1"/>
  <c r="Q557" i="1" s="1"/>
  <c r="P45" i="1"/>
  <c r="P532" i="1"/>
  <c r="Q532" i="1" s="1"/>
  <c r="P622" i="1"/>
  <c r="P914" i="1"/>
  <c r="Q914" i="1" s="1"/>
  <c r="P621" i="1"/>
  <c r="Q621" i="1" s="1"/>
  <c r="P349" i="1"/>
  <c r="Q349" i="1" s="1"/>
  <c r="P214" i="1"/>
  <c r="Q214" i="1" s="1"/>
  <c r="P36" i="1"/>
  <c r="Q36" i="1" s="1"/>
  <c r="P882" i="1"/>
  <c r="Q882" i="1" s="1"/>
  <c r="P941" i="1"/>
  <c r="Q941" i="1" s="1"/>
  <c r="P984" i="1"/>
  <c r="Q984" i="1" s="1"/>
  <c r="P345" i="1"/>
  <c r="Q345" i="1" s="1"/>
  <c r="P922" i="1"/>
  <c r="Q922" i="1" s="1"/>
  <c r="P962" i="1"/>
  <c r="Q962" i="1" s="1"/>
  <c r="P978" i="1"/>
  <c r="Q978" i="1" s="1"/>
  <c r="P994" i="1"/>
  <c r="Q994" i="1" s="1"/>
  <c r="P986" i="1"/>
  <c r="Q986" i="1" s="1"/>
  <c r="P730" i="1"/>
  <c r="Q730" i="1" s="1"/>
  <c r="P794" i="1"/>
  <c r="Q794" i="1" s="1"/>
  <c r="P982" i="1"/>
  <c r="Q982" i="1" s="1"/>
  <c r="P642" i="1"/>
  <c r="Q642" i="1" s="1"/>
  <c r="P301" i="1"/>
  <c r="Q301" i="1" s="1"/>
  <c r="P13" i="1"/>
  <c r="Q13" i="1" s="1"/>
  <c r="Q214" i="3"/>
  <c r="R214" i="3" s="1"/>
  <c r="Q182" i="3"/>
  <c r="R182" i="3" s="1"/>
  <c r="Q656" i="3"/>
  <c r="R656" i="3" s="1"/>
  <c r="Q257" i="3"/>
  <c r="R257" i="3" s="1"/>
  <c r="Q285" i="3"/>
  <c r="R285" i="3" s="1"/>
  <c r="Q455" i="3"/>
  <c r="R455" i="3" s="1"/>
  <c r="Q949" i="3"/>
  <c r="R949" i="3" s="1"/>
  <c r="Q981" i="3"/>
  <c r="R981" i="3" s="1"/>
  <c r="Q941" i="3"/>
  <c r="R941" i="3" s="1"/>
  <c r="Q909" i="3"/>
  <c r="R909" i="3" s="1"/>
  <c r="Q787" i="3"/>
  <c r="R787" i="3" s="1"/>
  <c r="Q755" i="3"/>
  <c r="R755" i="3" s="1"/>
  <c r="Q670" i="3"/>
  <c r="R670" i="3" s="1"/>
  <c r="Q614" i="3"/>
  <c r="R614" i="3" s="1"/>
  <c r="Q582" i="3"/>
  <c r="R582" i="3" s="1"/>
  <c r="Q574" i="3"/>
  <c r="R574" i="3" s="1"/>
  <c r="Q510" i="3"/>
  <c r="R510" i="3" s="1"/>
  <c r="Q439" i="3"/>
  <c r="R439" i="3" s="1"/>
  <c r="Q427" i="3"/>
  <c r="R427" i="3" s="1"/>
  <c r="Q316" i="3"/>
  <c r="R316" i="3" s="1"/>
  <c r="Q260" i="3"/>
  <c r="R260" i="3" s="1"/>
  <c r="Q102" i="3"/>
  <c r="R102" i="3" s="1"/>
  <c r="Q70" i="3"/>
  <c r="R70" i="3" s="1"/>
  <c r="Q38" i="3"/>
  <c r="R38" i="3" s="1"/>
  <c r="Q19" i="3"/>
  <c r="R19" i="3" s="1"/>
  <c r="Q2" i="3"/>
  <c r="R2" i="3" s="1"/>
  <c r="Q860" i="3"/>
  <c r="R860" i="3" s="1"/>
  <c r="Q345" i="3"/>
  <c r="R345" i="3" s="1"/>
  <c r="Q251" i="3"/>
  <c r="R251" i="3" s="1"/>
  <c r="Q605" i="3"/>
  <c r="R605" i="3" s="1"/>
  <c r="Q135" i="3"/>
  <c r="R135" i="3" s="1"/>
  <c r="Q175" i="3"/>
  <c r="R175" i="3" s="1"/>
  <c r="Q195" i="3"/>
  <c r="R195" i="3" s="1"/>
  <c r="Q227" i="3"/>
  <c r="R227" i="3" s="1"/>
  <c r="Q549" i="3"/>
  <c r="R549" i="3" s="1"/>
  <c r="Q233" i="3"/>
  <c r="R233" i="3" s="1"/>
  <c r="Q265" i="3"/>
  <c r="R265" i="3" s="1"/>
  <c r="Q503" i="3"/>
  <c r="R503" i="3" s="1"/>
  <c r="Q517" i="3"/>
  <c r="R517" i="3" s="1"/>
  <c r="Q171" i="3"/>
  <c r="R171" i="3" s="1"/>
  <c r="Q736" i="3"/>
  <c r="R736" i="3" s="1"/>
  <c r="Q597" i="3"/>
  <c r="R597" i="3" s="1"/>
  <c r="Q557" i="3"/>
  <c r="R557" i="3" s="1"/>
  <c r="Q368" i="3"/>
  <c r="R368" i="3" s="1"/>
  <c r="Q533" i="3"/>
  <c r="R533" i="3" s="1"/>
  <c r="Q776" i="3"/>
  <c r="R776" i="3" s="1"/>
  <c r="Q395" i="3"/>
  <c r="R395" i="3" s="1"/>
  <c r="Q459" i="3"/>
  <c r="R459" i="3" s="1"/>
  <c r="Q531" i="3"/>
  <c r="R531" i="3" s="1"/>
  <c r="Q757" i="3"/>
  <c r="R757" i="3" s="1"/>
  <c r="Q719" i="3"/>
  <c r="R719" i="3" s="1"/>
  <c r="Q595" i="3"/>
  <c r="R595" i="3" s="1"/>
  <c r="Q627" i="3"/>
  <c r="R627" i="3" s="1"/>
  <c r="Q840" i="3"/>
  <c r="R840" i="3" s="1"/>
  <c r="Q816" i="3"/>
  <c r="R816" i="3" s="1"/>
  <c r="Q812" i="3"/>
  <c r="R812" i="3" s="1"/>
  <c r="Q879" i="3"/>
  <c r="R879" i="3" s="1"/>
  <c r="Q832" i="3"/>
  <c r="R832" i="3" s="1"/>
  <c r="Q864" i="3"/>
  <c r="R864" i="3" s="1"/>
  <c r="Q887" i="3"/>
  <c r="R887" i="3" s="1"/>
  <c r="Q926" i="3"/>
  <c r="R926" i="3" s="1"/>
  <c r="Q985" i="3"/>
  <c r="R985" i="3" s="1"/>
  <c r="Q934" i="3"/>
  <c r="R934" i="3" s="1"/>
  <c r="Q961" i="3"/>
  <c r="R961" i="3" s="1"/>
  <c r="Q969" i="3"/>
  <c r="R969" i="3" s="1"/>
  <c r="Q859" i="3"/>
  <c r="R859" i="3" s="1"/>
  <c r="Q222" i="3"/>
  <c r="R222" i="3" s="1"/>
  <c r="Q190" i="3"/>
  <c r="R190" i="3" s="1"/>
  <c r="Q134" i="3"/>
  <c r="R134" i="3" s="1"/>
  <c r="Q42" i="3"/>
  <c r="R42" i="3" s="1"/>
  <c r="Q163" i="3"/>
  <c r="R163" i="3" s="1"/>
  <c r="Q139" i="3"/>
  <c r="R139" i="3" s="1"/>
  <c r="Q203" i="3"/>
  <c r="R203" i="3" s="1"/>
  <c r="Q472" i="3"/>
  <c r="R472" i="3" s="1"/>
  <c r="Q555" i="3"/>
  <c r="R555" i="3" s="1"/>
  <c r="Q687" i="3"/>
  <c r="R687" i="3" s="1"/>
  <c r="Q683" i="3"/>
  <c r="R683" i="3" s="1"/>
  <c r="Q843" i="3"/>
  <c r="R843" i="3" s="1"/>
  <c r="Q779" i="3"/>
  <c r="R779" i="3" s="1"/>
  <c r="Q654" i="3"/>
  <c r="R654" i="3" s="1"/>
  <c r="Q534" i="3"/>
  <c r="R534" i="3" s="1"/>
  <c r="Q502" i="3"/>
  <c r="R502" i="3" s="1"/>
  <c r="Q435" i="3"/>
  <c r="R435" i="3" s="1"/>
  <c r="Q268" i="3"/>
  <c r="R268" i="3" s="1"/>
  <c r="Q236" i="3"/>
  <c r="R236" i="3" s="1"/>
  <c r="Q210" i="3"/>
  <c r="R210" i="3" s="1"/>
  <c r="Q202" i="3"/>
  <c r="R202" i="3" s="1"/>
  <c r="Q178" i="3"/>
  <c r="R178" i="3" s="1"/>
  <c r="Q170" i="3"/>
  <c r="R170" i="3" s="1"/>
  <c r="Q138" i="3"/>
  <c r="R138" i="3" s="1"/>
  <c r="Q98" i="3"/>
  <c r="R98" i="3" s="1"/>
  <c r="Q66" i="3"/>
  <c r="R66" i="3" s="1"/>
  <c r="Q50" i="3"/>
  <c r="R50" i="3" s="1"/>
  <c r="Q103" i="3"/>
  <c r="R103" i="3" s="1"/>
  <c r="Q39" i="3"/>
  <c r="R39" i="3" s="1"/>
  <c r="Q655" i="3"/>
  <c r="R655" i="3" s="1"/>
  <c r="Q329" i="3"/>
  <c r="R329" i="3" s="1"/>
  <c r="Q95" i="3"/>
  <c r="R95" i="3" s="1"/>
  <c r="Q143" i="3"/>
  <c r="R143" i="3" s="1"/>
  <c r="Q207" i="3"/>
  <c r="R207" i="3" s="1"/>
  <c r="Q575" i="3"/>
  <c r="R575" i="3" s="1"/>
  <c r="Q337" i="3"/>
  <c r="R337" i="3" s="1"/>
  <c r="Q317" i="3"/>
  <c r="R317" i="3" s="1"/>
  <c r="Q507" i="3"/>
  <c r="R507" i="3" s="1"/>
  <c r="Q539" i="3"/>
  <c r="R539" i="3" s="1"/>
  <c r="Q571" i="3"/>
  <c r="R571" i="3" s="1"/>
  <c r="Q613" i="3"/>
  <c r="R613" i="3" s="1"/>
  <c r="Q680" i="3"/>
  <c r="R680" i="3" s="1"/>
  <c r="Q603" i="3"/>
  <c r="R603" i="3" s="1"/>
  <c r="Q667" i="3"/>
  <c r="R667" i="3" s="1"/>
  <c r="Q699" i="3"/>
  <c r="R699" i="3" s="1"/>
  <c r="Q848" i="3"/>
  <c r="R848" i="3" s="1"/>
  <c r="Q741" i="3"/>
  <c r="R741" i="3" s="1"/>
  <c r="Q824" i="3"/>
  <c r="R824" i="3" s="1"/>
  <c r="Q869" i="3"/>
  <c r="R869" i="3" s="1"/>
  <c r="Q918" i="3"/>
  <c r="R918" i="3" s="1"/>
  <c r="Q903" i="3"/>
  <c r="R903" i="3" s="1"/>
  <c r="Q894" i="3"/>
  <c r="R894" i="3" s="1"/>
  <c r="Q902" i="3"/>
  <c r="R902" i="3" s="1"/>
  <c r="Q977" i="3"/>
  <c r="R977" i="3" s="1"/>
  <c r="Q983" i="3"/>
  <c r="R983" i="3" s="1"/>
  <c r="Q617" i="3"/>
  <c r="R617" i="3" s="1"/>
  <c r="Q592" i="3"/>
  <c r="R592" i="3" s="1"/>
  <c r="Q408" i="3"/>
  <c r="R408" i="3" s="1"/>
  <c r="Q786" i="3"/>
  <c r="R786" i="3" s="1"/>
  <c r="Q520" i="3"/>
  <c r="R520" i="3" s="1"/>
  <c r="Q396" i="3"/>
  <c r="R396" i="3" s="1"/>
  <c r="Q376" i="3"/>
  <c r="R376" i="3" s="1"/>
  <c r="Q552" i="3"/>
  <c r="R552" i="3" s="1"/>
  <c r="Q246" i="3"/>
  <c r="R246" i="3" s="1"/>
  <c r="Q831" i="3"/>
  <c r="R831" i="3" s="1"/>
  <c r="Q424" i="3"/>
  <c r="R424" i="3" s="1"/>
  <c r="Q380" i="3"/>
  <c r="R380" i="3" s="1"/>
  <c r="Q442" i="3"/>
  <c r="R442" i="3" s="1"/>
  <c r="Q433" i="3"/>
  <c r="R433" i="3" s="1"/>
  <c r="Q434" i="3"/>
  <c r="R434" i="3" s="1"/>
  <c r="Q339" i="3"/>
  <c r="R339" i="3" s="1"/>
  <c r="Q307" i="3"/>
  <c r="R307" i="3" s="1"/>
  <c r="Q254" i="3"/>
  <c r="R254" i="3" s="1"/>
  <c r="Q457" i="3"/>
  <c r="R457" i="3" s="1"/>
  <c r="Q192" i="3"/>
  <c r="R192" i="3" s="1"/>
  <c r="Q266" i="3"/>
  <c r="R266" i="3" s="1"/>
  <c r="Q364" i="3"/>
  <c r="R364" i="3" s="1"/>
  <c r="Q234" i="3"/>
  <c r="R234" i="3" s="1"/>
  <c r="Q855" i="3"/>
  <c r="R855" i="3" s="1"/>
  <c r="Q704" i="3"/>
  <c r="R704" i="3" s="1"/>
  <c r="Q616" i="3"/>
  <c r="R616" i="3" s="1"/>
  <c r="Q366" i="3"/>
  <c r="R366" i="3" s="1"/>
  <c r="Q272" i="3"/>
  <c r="R272" i="3" s="1"/>
  <c r="Q53" i="3"/>
  <c r="R53" i="3" s="1"/>
  <c r="Q41" i="3"/>
  <c r="R41" i="3" s="1"/>
  <c r="Q6" i="3"/>
  <c r="R6" i="3" s="1"/>
  <c r="Q488" i="3"/>
  <c r="R488" i="3" s="1"/>
  <c r="Q286" i="3"/>
  <c r="R286" i="3" s="1"/>
  <c r="Q262" i="3"/>
  <c r="R262" i="3" s="1"/>
  <c r="Q913" i="3"/>
  <c r="R913" i="3" s="1"/>
  <c r="Q291" i="3"/>
  <c r="R291" i="3" s="1"/>
  <c r="Q248" i="3"/>
  <c r="R248" i="3" s="1"/>
  <c r="Q335" i="3"/>
  <c r="R335" i="3" s="1"/>
  <c r="Q319" i="3"/>
  <c r="R319" i="3" s="1"/>
  <c r="Q10" i="3"/>
  <c r="R10" i="3" s="1"/>
  <c r="Q987" i="3"/>
  <c r="R987" i="3" s="1"/>
  <c r="Q706" i="3"/>
  <c r="R706" i="3" s="1"/>
  <c r="Q250" i="3"/>
  <c r="R250" i="3" s="1"/>
  <c r="Q570" i="3"/>
  <c r="R570" i="3" s="1"/>
  <c r="Q561" i="3"/>
  <c r="R561" i="3" s="1"/>
  <c r="Q100" i="3"/>
  <c r="R100" i="3" s="1"/>
  <c r="Q221" i="3"/>
  <c r="R221" i="3" s="1"/>
  <c r="Q205" i="3"/>
  <c r="R205" i="3" s="1"/>
  <c r="Q189" i="3"/>
  <c r="R189" i="3" s="1"/>
  <c r="Q157" i="3"/>
  <c r="R157" i="3" s="1"/>
  <c r="Q92" i="3"/>
  <c r="R92" i="3" s="1"/>
  <c r="Q334" i="3"/>
  <c r="R334" i="3" s="1"/>
  <c r="Q954" i="3"/>
  <c r="R954" i="3" s="1"/>
  <c r="Q968" i="3"/>
  <c r="R968" i="3" s="1"/>
  <c r="Q830" i="3"/>
  <c r="R830" i="3" s="1"/>
  <c r="Q858" i="3"/>
  <c r="R858" i="3" s="1"/>
  <c r="Q726" i="3"/>
  <c r="R726" i="3" s="1"/>
  <c r="Q504" i="3"/>
  <c r="R504" i="3" s="1"/>
  <c r="Q536" i="3"/>
  <c r="R536" i="3" s="1"/>
  <c r="Q734" i="3"/>
  <c r="R734" i="3" s="1"/>
  <c r="Q128" i="3"/>
  <c r="R128" i="3" s="1"/>
  <c r="Q888" i="3"/>
  <c r="R888" i="3" s="1"/>
  <c r="Q854" i="3"/>
  <c r="R854" i="3" s="1"/>
  <c r="Q838" i="3"/>
  <c r="R838" i="3" s="1"/>
  <c r="Q568" i="3"/>
  <c r="R568" i="3" s="1"/>
  <c r="Q609" i="3"/>
  <c r="R609" i="3" s="1"/>
  <c r="Q216" i="3"/>
  <c r="R216" i="3" s="1"/>
  <c r="Q60" i="3"/>
  <c r="R60" i="3" s="1"/>
  <c r="Q912" i="3"/>
  <c r="R912" i="3" s="1"/>
  <c r="Q841" i="3"/>
  <c r="R841" i="3" s="1"/>
  <c r="Q653" i="3"/>
  <c r="R653" i="3" s="1"/>
  <c r="Q373" i="3"/>
  <c r="R373" i="3" s="1"/>
  <c r="Q240" i="3"/>
  <c r="R240" i="3" s="1"/>
  <c r="Q793" i="3"/>
  <c r="R793" i="3" s="1"/>
  <c r="Q629" i="3"/>
  <c r="R629" i="3" s="1"/>
  <c r="Q76" i="3"/>
  <c r="R76" i="3" s="1"/>
  <c r="Q992" i="3"/>
  <c r="R992" i="3" s="1"/>
  <c r="Q936" i="3"/>
  <c r="R936" i="3" s="1"/>
  <c r="Q980" i="3"/>
  <c r="R980" i="3" s="1"/>
  <c r="Q863" i="3"/>
  <c r="R863" i="3" s="1"/>
  <c r="Q850" i="3"/>
  <c r="R850" i="3" s="1"/>
  <c r="Q791" i="3"/>
  <c r="R791" i="3" s="1"/>
  <c r="Q778" i="3"/>
  <c r="R778" i="3" s="1"/>
  <c r="Q608" i="3"/>
  <c r="R608" i="3" s="1"/>
  <c r="Q496" i="3"/>
  <c r="R496" i="3" s="1"/>
  <c r="Q460" i="3"/>
  <c r="R460" i="3" s="1"/>
  <c r="Q899" i="3"/>
  <c r="R899" i="3" s="1"/>
  <c r="Q892" i="3"/>
  <c r="R892" i="3" s="1"/>
  <c r="Q974" i="3"/>
  <c r="R974" i="3" s="1"/>
  <c r="Q952" i="3"/>
  <c r="R952" i="3" s="1"/>
  <c r="Q785" i="3"/>
  <c r="R785" i="3" s="1"/>
  <c r="Q842" i="3"/>
  <c r="R842" i="3" s="1"/>
  <c r="Q721" i="3"/>
  <c r="R721" i="3" s="1"/>
  <c r="Q637" i="3"/>
  <c r="R637" i="3" s="1"/>
  <c r="Q705" i="3"/>
  <c r="R705" i="3" s="1"/>
  <c r="Q634" i="3"/>
  <c r="R634" i="3" s="1"/>
  <c r="Q620" i="3"/>
  <c r="R620" i="3" s="1"/>
  <c r="Q480" i="3"/>
  <c r="R480" i="3" s="1"/>
  <c r="Q464" i="3"/>
  <c r="R464" i="3" s="1"/>
  <c r="Q404" i="3"/>
  <c r="R404" i="3" s="1"/>
  <c r="Q392" i="3"/>
  <c r="R392" i="3" s="1"/>
  <c r="Q384" i="3"/>
  <c r="R384" i="3" s="1"/>
  <c r="Q540" i="3"/>
  <c r="R540" i="3" s="1"/>
  <c r="Q628" i="3"/>
  <c r="R628" i="3" s="1"/>
  <c r="Q446" i="3"/>
  <c r="R446" i="3" s="1"/>
  <c r="Q282" i="3"/>
  <c r="R282" i="3" s="1"/>
  <c r="Q274" i="3"/>
  <c r="R274" i="3" s="1"/>
  <c r="Q258" i="3"/>
  <c r="R258" i="3" s="1"/>
  <c r="Q230" i="3"/>
  <c r="R230" i="3" s="1"/>
  <c r="Q85" i="3"/>
  <c r="R85" i="3" s="1"/>
  <c r="Q209" i="3"/>
  <c r="R209" i="3" s="1"/>
  <c r="Q193" i="3"/>
  <c r="R193" i="3" s="1"/>
  <c r="Q177" i="3"/>
  <c r="R177" i="3" s="1"/>
  <c r="Q145" i="3"/>
  <c r="R145" i="3" s="1"/>
  <c r="Q81" i="3"/>
  <c r="R81" i="3" s="1"/>
  <c r="Q65" i="3"/>
  <c r="R65" i="3" s="1"/>
  <c r="Q49" i="3"/>
  <c r="R49" i="3" s="1"/>
  <c r="Q33" i="3"/>
  <c r="R33" i="3" s="1"/>
  <c r="Q22" i="3"/>
  <c r="R22" i="3" s="1"/>
  <c r="Q979" i="3"/>
  <c r="R979" i="3" s="1"/>
  <c r="Q945" i="3"/>
  <c r="R945" i="3" s="1"/>
  <c r="Q900" i="3"/>
  <c r="R900" i="3" s="1"/>
  <c r="Q881" i="3"/>
  <c r="R881" i="3" s="1"/>
  <c r="Q963" i="3"/>
  <c r="R963" i="3" s="1"/>
  <c r="Q849" i="3"/>
  <c r="R849" i="3" s="1"/>
  <c r="Q799" i="3"/>
  <c r="R799" i="3" s="1"/>
  <c r="Q777" i="3"/>
  <c r="R777" i="3" s="1"/>
  <c r="Q722" i="3"/>
  <c r="R722" i="3" s="1"/>
  <c r="Q645" i="3"/>
  <c r="R645" i="3" s="1"/>
  <c r="Q682" i="3"/>
  <c r="R682" i="3" s="1"/>
  <c r="Q412" i="3"/>
  <c r="R412" i="3" s="1"/>
  <c r="Q400" i="3"/>
  <c r="R400" i="3" s="1"/>
  <c r="Q572" i="3"/>
  <c r="R572" i="3" s="1"/>
  <c r="Q421" i="3"/>
  <c r="R421" i="3" s="1"/>
  <c r="Q405" i="3"/>
  <c r="R405" i="3" s="1"/>
  <c r="Q389" i="3"/>
  <c r="R389" i="3" s="1"/>
  <c r="Q323" i="3"/>
  <c r="R323" i="3" s="1"/>
  <c r="Q264" i="3"/>
  <c r="R264" i="3" s="1"/>
  <c r="Q242" i="3"/>
  <c r="R242" i="3" s="1"/>
  <c r="Q69" i="3"/>
  <c r="R69" i="3" s="1"/>
  <c r="Q937" i="3"/>
  <c r="R937" i="3" s="1"/>
  <c r="Q185" i="3"/>
  <c r="R185" i="3" s="1"/>
  <c r="Q153" i="3"/>
  <c r="R153" i="3" s="1"/>
  <c r="Q121" i="3"/>
  <c r="R121" i="3" s="1"/>
  <c r="Q984" i="3"/>
  <c r="R984" i="3" s="1"/>
  <c r="Q370" i="3"/>
  <c r="R370" i="3" s="1"/>
  <c r="Q355" i="3"/>
  <c r="R355" i="3" s="1"/>
  <c r="Q105" i="3"/>
  <c r="R105" i="3" s="1"/>
  <c r="Q406" i="3"/>
  <c r="R406" i="3" s="1"/>
  <c r="Q101" i="3"/>
  <c r="R101" i="3" s="1"/>
  <c r="Q217" i="3"/>
  <c r="R217" i="3" s="1"/>
  <c r="Q201" i="3"/>
  <c r="R201" i="3" s="1"/>
  <c r="Q880" i="3"/>
  <c r="R880" i="3" s="1"/>
  <c r="Q891" i="3"/>
  <c r="R891" i="3" s="1"/>
  <c r="Q920" i="3"/>
  <c r="R920" i="3" s="1"/>
  <c r="Q883" i="3"/>
  <c r="R883" i="3" s="1"/>
  <c r="Q866" i="3"/>
  <c r="R866" i="3" s="1"/>
  <c r="Q960" i="3"/>
  <c r="R960" i="3" s="1"/>
  <c r="Q847" i="3"/>
  <c r="R847" i="3" s="1"/>
  <c r="Q839" i="3"/>
  <c r="R839" i="3" s="1"/>
  <c r="Q713" i="3"/>
  <c r="R713" i="3" s="1"/>
  <c r="Q815" i="3"/>
  <c r="R815" i="3" s="1"/>
  <c r="Q782" i="3"/>
  <c r="R782" i="3" s="1"/>
  <c r="Q990" i="3"/>
  <c r="R990" i="3" s="1"/>
  <c r="Q588" i="3"/>
  <c r="R588" i="3" s="1"/>
  <c r="Q508" i="3"/>
  <c r="R508" i="3" s="1"/>
  <c r="Q476" i="3"/>
  <c r="R476" i="3" s="1"/>
  <c r="Q438" i="3"/>
  <c r="R438" i="3" s="1"/>
  <c r="Q417" i="3"/>
  <c r="R417" i="3" s="1"/>
  <c r="Q401" i="3"/>
  <c r="R401" i="3" s="1"/>
  <c r="Q385" i="3"/>
  <c r="R385" i="3" s="1"/>
  <c r="Q350" i="3"/>
  <c r="R350" i="3" s="1"/>
  <c r="Q346" i="3"/>
  <c r="R346" i="3" s="1"/>
  <c r="Q314" i="3"/>
  <c r="R314" i="3" s="1"/>
  <c r="Q45" i="3"/>
  <c r="R45" i="3" s="1"/>
  <c r="Q29" i="3"/>
  <c r="R29" i="3" s="1"/>
  <c r="Q18" i="3"/>
  <c r="R18" i="3" s="1"/>
  <c r="Q665" i="3"/>
  <c r="R665" i="3" s="1"/>
  <c r="Q545" i="3"/>
  <c r="R545" i="3" s="1"/>
  <c r="Q481" i="3"/>
  <c r="R481" i="3" s="1"/>
  <c r="Q224" i="3"/>
  <c r="R224" i="3" s="1"/>
  <c r="Q208" i="3"/>
  <c r="R208" i="3" s="1"/>
  <c r="Q200" i="3"/>
  <c r="R200" i="3" s="1"/>
  <c r="Q184" i="3"/>
  <c r="R184" i="3" s="1"/>
  <c r="Q176" i="3"/>
  <c r="R176" i="3" s="1"/>
  <c r="Q160" i="3"/>
  <c r="R160" i="3" s="1"/>
  <c r="Q152" i="3"/>
  <c r="R152" i="3" s="1"/>
  <c r="Q144" i="3"/>
  <c r="R144" i="3" s="1"/>
  <c r="Q136" i="3"/>
  <c r="R136" i="3" s="1"/>
  <c r="Q120" i="3"/>
  <c r="R120" i="3" s="1"/>
  <c r="Q290" i="3"/>
  <c r="R290" i="3" s="1"/>
  <c r="Q600" i="3"/>
  <c r="R600" i="3" s="1"/>
  <c r="Q238" i="3"/>
  <c r="R238" i="3" s="1"/>
  <c r="Q270" i="3"/>
  <c r="R270" i="3" s="1"/>
  <c r="Q416" i="3"/>
  <c r="R416" i="3" s="1"/>
  <c r="Q452" i="3"/>
  <c r="R452" i="3" s="1"/>
  <c r="Q468" i="3"/>
  <c r="R468" i="3" s="1"/>
  <c r="Q560" i="3"/>
  <c r="R560" i="3" s="1"/>
  <c r="Q36" i="3"/>
  <c r="R36" i="3" s="1"/>
  <c r="Q454" i="3"/>
  <c r="R454" i="3" s="1"/>
  <c r="Q553" i="3"/>
  <c r="R553" i="3" s="1"/>
  <c r="Q331" i="3"/>
  <c r="R331" i="3" s="1"/>
  <c r="Q474" i="3"/>
  <c r="R474" i="3" s="1"/>
  <c r="Q473" i="3"/>
  <c r="R473" i="3" s="1"/>
  <c r="Q466" i="3"/>
  <c r="R466" i="3" s="1"/>
  <c r="Q458" i="3"/>
  <c r="R458" i="3" s="1"/>
  <c r="Q450" i="3"/>
  <c r="R450" i="3" s="1"/>
  <c r="Q390" i="3"/>
  <c r="R390" i="3" s="1"/>
  <c r="Q93" i="3"/>
  <c r="R93" i="3" s="1"/>
  <c r="Q322" i="3"/>
  <c r="R322" i="3" s="1"/>
  <c r="Q528" i="3"/>
  <c r="R528" i="3" s="1"/>
  <c r="Q278" i="3"/>
  <c r="R278" i="3" s="1"/>
  <c r="Q584" i="3"/>
  <c r="R584" i="3" s="1"/>
  <c r="Q889" i="3"/>
  <c r="R889" i="3" s="1"/>
  <c r="Q806" i="3"/>
  <c r="R806" i="3" s="1"/>
  <c r="Q633" i="3"/>
  <c r="R633" i="3" s="1"/>
  <c r="Q712" i="3"/>
  <c r="R712" i="3" s="1"/>
  <c r="Q658" i="3"/>
  <c r="R658" i="3" s="1"/>
  <c r="Q437" i="3"/>
  <c r="R437" i="3" s="1"/>
  <c r="Q347" i="3"/>
  <c r="R347" i="3" s="1"/>
  <c r="Q294" i="3"/>
  <c r="R294" i="3" s="1"/>
  <c r="Q470" i="3"/>
  <c r="R470" i="3" s="1"/>
  <c r="Q369" i="3"/>
  <c r="R369" i="3" s="1"/>
  <c r="Q544" i="3"/>
  <c r="R544" i="3" s="1"/>
  <c r="Q440" i="3"/>
  <c r="R440" i="3" s="1"/>
  <c r="Q456" i="3"/>
  <c r="R456" i="3" s="1"/>
  <c r="Q1000" i="3"/>
  <c r="R1000" i="3" s="1"/>
  <c r="Q970" i="3"/>
  <c r="R970" i="3" s="1"/>
  <c r="Q1002" i="3"/>
  <c r="R1002" i="3" s="1"/>
  <c r="Q982" i="3"/>
  <c r="R982" i="3" s="1"/>
  <c r="Q862" i="3"/>
  <c r="R862" i="3" s="1"/>
  <c r="Q766" i="3"/>
  <c r="R766" i="3" s="1"/>
  <c r="Q790" i="3"/>
  <c r="R790" i="3" s="1"/>
  <c r="Q775" i="3"/>
  <c r="R775" i="3" s="1"/>
  <c r="Q729" i="3"/>
  <c r="R729" i="3" s="1"/>
  <c r="Q694" i="3"/>
  <c r="R694" i="3" s="1"/>
  <c r="Q686" i="3"/>
  <c r="R686" i="3" s="1"/>
  <c r="Q673" i="3"/>
  <c r="R673" i="3" s="1"/>
  <c r="Q681" i="3"/>
  <c r="R681" i="3" s="1"/>
  <c r="Q649" i="3"/>
  <c r="R649" i="3" s="1"/>
  <c r="Q585" i="3"/>
  <c r="R585" i="3" s="1"/>
  <c r="Q521" i="3"/>
  <c r="R521" i="3" s="1"/>
  <c r="Q513" i="3"/>
  <c r="R513" i="3" s="1"/>
  <c r="Q529" i="3"/>
  <c r="R529" i="3" s="1"/>
  <c r="Q524" i="3"/>
  <c r="R524" i="3" s="1"/>
  <c r="Q220" i="3"/>
  <c r="R220" i="3" s="1"/>
  <c r="Q188" i="3"/>
  <c r="R188" i="3" s="1"/>
  <c r="Q569" i="3"/>
  <c r="R569" i="3" s="1"/>
  <c r="Q13" i="3"/>
  <c r="R13" i="3" s="1"/>
  <c r="Q576" i="3"/>
  <c r="R576" i="3" s="1"/>
  <c r="Q420" i="3"/>
  <c r="R420" i="3" s="1"/>
  <c r="Q354" i="3"/>
  <c r="R354" i="3" s="1"/>
  <c r="Q9" i="3"/>
  <c r="R9" i="3" s="1"/>
  <c r="Q428" i="3"/>
  <c r="R428" i="3" s="1"/>
  <c r="Q944" i="3"/>
  <c r="R944" i="3" s="1"/>
  <c r="Q798" i="3"/>
  <c r="R798" i="3" s="1"/>
  <c r="Q770" i="3"/>
  <c r="R770" i="3" s="1"/>
  <c r="Q512" i="3"/>
  <c r="R512" i="3" s="1"/>
  <c r="Q833" i="3"/>
  <c r="R833" i="3" s="1"/>
  <c r="Q774" i="3"/>
  <c r="R774" i="3" s="1"/>
  <c r="Q577" i="3"/>
  <c r="R577" i="3" s="1"/>
  <c r="Q426" i="3"/>
  <c r="R426" i="3" s="1"/>
  <c r="Q255" i="3"/>
  <c r="R255" i="3" s="1"/>
  <c r="Q247" i="3"/>
  <c r="R247" i="3" s="1"/>
  <c r="Q109" i="3"/>
  <c r="R109" i="3" s="1"/>
  <c r="Q448" i="3"/>
  <c r="R448" i="3" s="1"/>
  <c r="Q652" i="3"/>
  <c r="R652" i="3" s="1"/>
  <c r="Q168" i="3"/>
  <c r="R168" i="3" s="1"/>
  <c r="Q84" i="3"/>
  <c r="R84" i="3" s="1"/>
  <c r="Q971" i="3"/>
  <c r="R971" i="3" s="1"/>
  <c r="Q874" i="3"/>
  <c r="R874" i="3" s="1"/>
  <c r="Q929" i="3"/>
  <c r="R929" i="3" s="1"/>
  <c r="Q897" i="3"/>
  <c r="R897" i="3" s="1"/>
  <c r="Q958" i="3"/>
  <c r="R958" i="3" s="1"/>
  <c r="Q783" i="3"/>
  <c r="R783" i="3" s="1"/>
  <c r="Q896" i="3"/>
  <c r="R896" i="3" s="1"/>
  <c r="Q692" i="3"/>
  <c r="R692" i="3" s="1"/>
  <c r="Q596" i="3"/>
  <c r="R596" i="3" s="1"/>
  <c r="Q994" i="3"/>
  <c r="R994" i="3" s="1"/>
  <c r="Q564" i="3"/>
  <c r="R564" i="3" s="1"/>
  <c r="Q532" i="3"/>
  <c r="R532" i="3" s="1"/>
  <c r="Q500" i="3"/>
  <c r="R500" i="3" s="1"/>
  <c r="Q674" i="3"/>
  <c r="R674" i="3" s="1"/>
  <c r="Q556" i="3"/>
  <c r="R556" i="3" s="1"/>
  <c r="Q410" i="3"/>
  <c r="R410" i="3" s="1"/>
  <c r="Q378" i="3"/>
  <c r="R378" i="3" s="1"/>
  <c r="Q414" i="3"/>
  <c r="R414" i="3" s="1"/>
  <c r="Q382" i="3"/>
  <c r="R382" i="3" s="1"/>
  <c r="Q469" i="3"/>
  <c r="R469" i="3" s="1"/>
  <c r="Q461" i="3"/>
  <c r="R461" i="3" s="1"/>
  <c r="Q441" i="3"/>
  <c r="R441" i="3" s="1"/>
  <c r="Q342" i="3"/>
  <c r="R342" i="3" s="1"/>
  <c r="Q698" i="3"/>
  <c r="R698" i="3" s="1"/>
  <c r="Q89" i="3"/>
  <c r="R89" i="3" s="1"/>
  <c r="Q374" i="3"/>
  <c r="R374" i="3" s="1"/>
  <c r="Q343" i="3"/>
  <c r="R343" i="3" s="1"/>
  <c r="Q311" i="3"/>
  <c r="R311" i="3" s="1"/>
  <c r="Q279" i="3"/>
  <c r="R279" i="3" s="1"/>
  <c r="Q271" i="3"/>
  <c r="R271" i="3" s="1"/>
  <c r="Q239" i="3"/>
  <c r="R239" i="3" s="1"/>
  <c r="Q173" i="3"/>
  <c r="R173" i="3" s="1"/>
  <c r="Q141" i="3"/>
  <c r="R141" i="3" s="1"/>
  <c r="Q125" i="3"/>
  <c r="R125" i="3" s="1"/>
  <c r="Q108" i="3"/>
  <c r="R108" i="3" s="1"/>
  <c r="Q422" i="3"/>
  <c r="R422" i="3" s="1"/>
  <c r="Q40" i="3"/>
  <c r="R40" i="3" s="1"/>
  <c r="Q966" i="3"/>
  <c r="R966" i="3" s="1"/>
  <c r="Q955" i="3"/>
  <c r="R955" i="3" s="1"/>
  <c r="Q995" i="3"/>
  <c r="R995" i="3" s="1"/>
  <c r="Q964" i="3"/>
  <c r="R964" i="3" s="1"/>
  <c r="Q948" i="3"/>
  <c r="R948" i="3" s="1"/>
  <c r="Q932" i="3"/>
  <c r="R932" i="3" s="1"/>
  <c r="Q905" i="3"/>
  <c r="R905" i="3" s="1"/>
  <c r="Q996" i="3"/>
  <c r="R996" i="3" s="1"/>
  <c r="Q950" i="3"/>
  <c r="R950" i="3" s="1"/>
  <c r="Q923" i="3"/>
  <c r="R923" i="3" s="1"/>
  <c r="Q976" i="3"/>
  <c r="R976" i="3" s="1"/>
  <c r="Q871" i="3"/>
  <c r="R871" i="3" s="1"/>
  <c r="Q817" i="3"/>
  <c r="R817" i="3" s="1"/>
  <c r="Q972" i="3"/>
  <c r="R972" i="3" s="1"/>
  <c r="Q915" i="3"/>
  <c r="R915" i="3" s="1"/>
  <c r="Q822" i="3"/>
  <c r="R822" i="3" s="1"/>
  <c r="Q809" i="3"/>
  <c r="R809" i="3" s="1"/>
  <c r="Q758" i="3"/>
  <c r="R758" i="3" s="1"/>
  <c r="Q745" i="3"/>
  <c r="R745" i="3" s="1"/>
  <c r="Q720" i="3"/>
  <c r="R720" i="3" s="1"/>
  <c r="Q978" i="3"/>
  <c r="R978" i="3" s="1"/>
  <c r="Q916" i="3"/>
  <c r="R916" i="3" s="1"/>
  <c r="Q846" i="3"/>
  <c r="R846" i="3" s="1"/>
  <c r="Q737" i="3"/>
  <c r="R737" i="3" s="1"/>
  <c r="Q728" i="3"/>
  <c r="R728" i="3" s="1"/>
  <c r="Q753" i="3"/>
  <c r="R753" i="3" s="1"/>
  <c r="Q661" i="3"/>
  <c r="R661" i="3" s="1"/>
  <c r="Q870" i="3"/>
  <c r="R870" i="3" s="1"/>
  <c r="Q762" i="3"/>
  <c r="R762" i="3" s="1"/>
  <c r="Q738" i="3"/>
  <c r="R738" i="3" s="1"/>
  <c r="Q730" i="3"/>
  <c r="R730" i="3" s="1"/>
  <c r="Q724" i="3"/>
  <c r="R724" i="3" s="1"/>
  <c r="Q857" i="3"/>
  <c r="R857" i="3" s="1"/>
  <c r="Q834" i="3"/>
  <c r="R834" i="3" s="1"/>
  <c r="Q697" i="3"/>
  <c r="R697" i="3" s="1"/>
  <c r="Q650" i="3"/>
  <c r="R650" i="3" s="1"/>
  <c r="Q641" i="3"/>
  <c r="R641" i="3" s="1"/>
  <c r="Q668" i="3"/>
  <c r="R668" i="3" s="1"/>
  <c r="Q636" i="3"/>
  <c r="R636" i="3" s="1"/>
  <c r="Q610" i="3"/>
  <c r="R610" i="3" s="1"/>
  <c r="Q562" i="3"/>
  <c r="R562" i="3" s="1"/>
  <c r="Q530" i="3"/>
  <c r="R530" i="3" s="1"/>
  <c r="Q498" i="3"/>
  <c r="R498" i="3" s="1"/>
  <c r="Q947" i="3"/>
  <c r="R947" i="3" s="1"/>
  <c r="Q593" i="3"/>
  <c r="R593" i="3" s="1"/>
  <c r="Q425" i="3"/>
  <c r="R425" i="3" s="1"/>
  <c r="Q409" i="3"/>
  <c r="R409" i="3" s="1"/>
  <c r="Q393" i="3"/>
  <c r="R393" i="3" s="1"/>
  <c r="Q377" i="3"/>
  <c r="R377" i="3" s="1"/>
  <c r="Q660" i="3"/>
  <c r="R660" i="3" s="1"/>
  <c r="Q626" i="3"/>
  <c r="R626" i="3" s="1"/>
  <c r="Q578" i="3"/>
  <c r="R578" i="3" s="1"/>
  <c r="Q492" i="3"/>
  <c r="R492" i="3" s="1"/>
  <c r="Q465" i="3"/>
  <c r="R465" i="3" s="1"/>
  <c r="Q449" i="3"/>
  <c r="R449" i="3" s="1"/>
  <c r="Q418" i="3"/>
  <c r="R418" i="3" s="1"/>
  <c r="Q402" i="3"/>
  <c r="R402" i="3" s="1"/>
  <c r="Q386" i="3"/>
  <c r="R386" i="3" s="1"/>
  <c r="Q302" i="3"/>
  <c r="R302" i="3" s="1"/>
  <c r="Q602" i="3"/>
  <c r="R602" i="3" s="1"/>
  <c r="Q358" i="3"/>
  <c r="R358" i="3" s="1"/>
  <c r="Q362" i="3"/>
  <c r="R362" i="3" s="1"/>
  <c r="Q351" i="3"/>
  <c r="R351" i="3" s="1"/>
  <c r="Q330" i="3"/>
  <c r="R330" i="3" s="1"/>
  <c r="Q299" i="3"/>
  <c r="R299" i="3" s="1"/>
  <c r="Q287" i="3"/>
  <c r="R287" i="3" s="1"/>
  <c r="Q256" i="3"/>
  <c r="R256" i="3" s="1"/>
  <c r="Q228" i="3"/>
  <c r="R228" i="3" s="1"/>
  <c r="Q212" i="3"/>
  <c r="R212" i="3" s="1"/>
  <c r="Q204" i="3"/>
  <c r="R204" i="3" s="1"/>
  <c r="Q196" i="3"/>
  <c r="R196" i="3" s="1"/>
  <c r="Q180" i="3"/>
  <c r="R180" i="3" s="1"/>
  <c r="Q172" i="3"/>
  <c r="R172" i="3" s="1"/>
  <c r="Q164" i="3"/>
  <c r="R164" i="3" s="1"/>
  <c r="Q156" i="3"/>
  <c r="R156" i="3" s="1"/>
  <c r="Q148" i="3"/>
  <c r="R148" i="3" s="1"/>
  <c r="Q140" i="3"/>
  <c r="R140" i="3" s="1"/>
  <c r="Q132" i="3"/>
  <c r="R132" i="3" s="1"/>
  <c r="Q124" i="3"/>
  <c r="R124" i="3" s="1"/>
  <c r="Q116" i="3"/>
  <c r="R116" i="3" s="1"/>
  <c r="Q548" i="3"/>
  <c r="R548" i="3" s="1"/>
  <c r="Q445" i="3"/>
  <c r="R445" i="3" s="1"/>
  <c r="Q310" i="3"/>
  <c r="R310" i="3" s="1"/>
  <c r="Q802" i="3"/>
  <c r="R802" i="3" s="1"/>
  <c r="Q80" i="3"/>
  <c r="R80" i="3" s="1"/>
  <c r="Q21" i="3"/>
  <c r="R21" i="3" s="1"/>
  <c r="Q88" i="3"/>
  <c r="R88" i="3" s="1"/>
  <c r="Q72" i="3"/>
  <c r="R72" i="3" s="1"/>
  <c r="Q56" i="3"/>
  <c r="R56" i="3" s="1"/>
  <c r="Q743" i="3"/>
  <c r="R743" i="3" s="1"/>
  <c r="Q497" i="3"/>
  <c r="R497" i="3" s="1"/>
  <c r="Q359" i="3"/>
  <c r="R359" i="3" s="1"/>
  <c r="Q338" i="3"/>
  <c r="R338" i="3" s="1"/>
  <c r="Q306" i="3"/>
  <c r="R306" i="3" s="1"/>
  <c r="Q295" i="3"/>
  <c r="R295" i="3" s="1"/>
  <c r="Q263" i="3"/>
  <c r="R263" i="3" s="1"/>
  <c r="Q231" i="3"/>
  <c r="R231" i="3" s="1"/>
  <c r="Q229" i="3"/>
  <c r="R229" i="3" s="1"/>
  <c r="Q225" i="3"/>
  <c r="R225" i="3" s="1"/>
  <c r="Q213" i="3"/>
  <c r="R213" i="3" s="1"/>
  <c r="Q197" i="3"/>
  <c r="R197" i="3" s="1"/>
  <c r="Q181" i="3"/>
  <c r="R181" i="3" s="1"/>
  <c r="Q165" i="3"/>
  <c r="R165" i="3" s="1"/>
  <c r="Q161" i="3"/>
  <c r="R161" i="3" s="1"/>
  <c r="Q133" i="3"/>
  <c r="R133" i="3" s="1"/>
  <c r="Q129" i="3"/>
  <c r="R129" i="3" s="1"/>
  <c r="Q117" i="3"/>
  <c r="R117" i="3" s="1"/>
  <c r="Q113" i="3"/>
  <c r="R113" i="3" s="1"/>
  <c r="Q97" i="3"/>
  <c r="R97" i="3" s="1"/>
  <c r="Q506" i="3"/>
  <c r="R506" i="3" s="1"/>
  <c r="Q283" i="3"/>
  <c r="R283" i="3" s="1"/>
  <c r="Q104" i="3"/>
  <c r="R104" i="3" s="1"/>
  <c r="Q986" i="3"/>
  <c r="R986" i="3" s="1"/>
  <c r="Q931" i="3"/>
  <c r="R931" i="3" s="1"/>
  <c r="Q907" i="3"/>
  <c r="R907" i="3" s="1"/>
  <c r="Q801" i="3"/>
  <c r="R801" i="3" s="1"/>
  <c r="Q761" i="3"/>
  <c r="R761" i="3" s="1"/>
  <c r="Q710" i="3"/>
  <c r="R710" i="3" s="1"/>
  <c r="Q908" i="3"/>
  <c r="R908" i="3" s="1"/>
  <c r="Q684" i="3"/>
  <c r="R684" i="3" s="1"/>
  <c r="Q621" i="3"/>
  <c r="R621" i="3" s="1"/>
  <c r="Q708" i="3"/>
  <c r="R708" i="3" s="1"/>
  <c r="Q735" i="3"/>
  <c r="R735" i="3" s="1"/>
  <c r="Q625" i="3"/>
  <c r="R625" i="3" s="1"/>
  <c r="Q580" i="3"/>
  <c r="R580" i="3" s="1"/>
  <c r="Q644" i="3"/>
  <c r="R644" i="3" s="1"/>
  <c r="Q484" i="3"/>
  <c r="R484" i="3" s="1"/>
  <c r="Q453" i="3"/>
  <c r="R453" i="3" s="1"/>
  <c r="Q394" i="3"/>
  <c r="R394" i="3" s="1"/>
  <c r="Q326" i="3"/>
  <c r="R326" i="3" s="1"/>
  <c r="Q537" i="3"/>
  <c r="R537" i="3" s="1"/>
  <c r="Q514" i="3"/>
  <c r="R514" i="3" s="1"/>
  <c r="Q430" i="3"/>
  <c r="R430" i="3" s="1"/>
  <c r="Q398" i="3"/>
  <c r="R398" i="3" s="1"/>
  <c r="Q998" i="3"/>
  <c r="R998" i="3" s="1"/>
  <c r="Q956" i="3"/>
  <c r="R956" i="3" s="1"/>
  <c r="Q904" i="3"/>
  <c r="R904" i="3" s="1"/>
  <c r="Q924" i="3"/>
  <c r="R924" i="3" s="1"/>
  <c r="Q818" i="3"/>
  <c r="R818" i="3" s="1"/>
  <c r="Q962" i="3"/>
  <c r="R962" i="3" s="1"/>
  <c r="Q939" i="3"/>
  <c r="R939" i="3" s="1"/>
  <c r="Q873" i="3"/>
  <c r="R873" i="3" s="1"/>
  <c r="Q823" i="3"/>
  <c r="R823" i="3" s="1"/>
  <c r="Q810" i="3"/>
  <c r="R810" i="3" s="1"/>
  <c r="Q759" i="3"/>
  <c r="R759" i="3" s="1"/>
  <c r="Q746" i="3"/>
  <c r="R746" i="3" s="1"/>
  <c r="Q876" i="3"/>
  <c r="R876" i="3" s="1"/>
  <c r="Q814" i="3"/>
  <c r="R814" i="3" s="1"/>
  <c r="Q825" i="3"/>
  <c r="R825" i="3" s="1"/>
  <c r="Q750" i="3"/>
  <c r="R750" i="3" s="1"/>
  <c r="Q928" i="3"/>
  <c r="R928" i="3" s="1"/>
  <c r="Q921" i="3"/>
  <c r="R921" i="3" s="1"/>
  <c r="Q865" i="3"/>
  <c r="R865" i="3" s="1"/>
  <c r="Q794" i="3"/>
  <c r="R794" i="3" s="1"/>
  <c r="Q718" i="3"/>
  <c r="R718" i="3" s="1"/>
  <c r="Q669" i="3"/>
  <c r="R669" i="3" s="1"/>
  <c r="Q940" i="3"/>
  <c r="R940" i="3" s="1"/>
  <c r="Q826" i="3"/>
  <c r="R826" i="3" s="1"/>
  <c r="Q807" i="3"/>
  <c r="R807" i="3" s="1"/>
  <c r="Q769" i="3"/>
  <c r="R769" i="3" s="1"/>
  <c r="Q716" i="3"/>
  <c r="R716" i="3" s="1"/>
  <c r="Q714" i="3"/>
  <c r="R714" i="3" s="1"/>
  <c r="Q666" i="3"/>
  <c r="R666" i="3" s="1"/>
  <c r="Q657" i="3"/>
  <c r="R657" i="3" s="1"/>
  <c r="Q618" i="3"/>
  <c r="R618" i="3" s="1"/>
  <c r="Q586" i="3"/>
  <c r="R586" i="3" s="1"/>
  <c r="Q754" i="3"/>
  <c r="R754" i="3" s="1"/>
  <c r="Q700" i="3"/>
  <c r="R700" i="3" s="1"/>
  <c r="Q689" i="3"/>
  <c r="R689" i="3" s="1"/>
  <c r="Q601" i="3"/>
  <c r="R601" i="3" s="1"/>
  <c r="Q884" i="3"/>
  <c r="R884" i="3" s="1"/>
  <c r="Q742" i="3"/>
  <c r="R742" i="3" s="1"/>
  <c r="Q688" i="3"/>
  <c r="R688" i="3" s="1"/>
  <c r="Q594" i="3"/>
  <c r="R594" i="3" s="1"/>
  <c r="Q489" i="3"/>
  <c r="R489" i="3" s="1"/>
  <c r="Q751" i="3"/>
  <c r="R751" i="3" s="1"/>
  <c r="Q690" i="3"/>
  <c r="R690" i="3" s="1"/>
  <c r="Q554" i="3"/>
  <c r="R554" i="3" s="1"/>
  <c r="Q522" i="3"/>
  <c r="R522" i="3" s="1"/>
  <c r="Q490" i="3"/>
  <c r="R490" i="3" s="1"/>
  <c r="Q429" i="3"/>
  <c r="R429" i="3" s="1"/>
  <c r="Q413" i="3"/>
  <c r="R413" i="3" s="1"/>
  <c r="Q397" i="3"/>
  <c r="R397" i="3" s="1"/>
  <c r="Q381" i="3"/>
  <c r="R381" i="3" s="1"/>
  <c r="Q676" i="3"/>
  <c r="R676" i="3" s="1"/>
  <c r="Q642" i="3"/>
  <c r="R642" i="3" s="1"/>
  <c r="Q538" i="3"/>
  <c r="R538" i="3" s="1"/>
  <c r="Q505" i="3"/>
  <c r="R505" i="3" s="1"/>
  <c r="Q482" i="3"/>
  <c r="R482" i="3" s="1"/>
  <c r="Q318" i="3"/>
  <c r="R318" i="3" s="1"/>
  <c r="Q546" i="3"/>
  <c r="R546" i="3" s="1"/>
  <c r="Q696" i="3"/>
  <c r="R696" i="3" s="1"/>
  <c r="Q516" i="3"/>
  <c r="R516" i="3" s="1"/>
  <c r="Q365" i="3"/>
  <c r="R365" i="3" s="1"/>
  <c r="Q315" i="3"/>
  <c r="R315" i="3" s="1"/>
  <c r="Q298" i="3"/>
  <c r="R298" i="3" s="1"/>
  <c r="Q604" i="3"/>
  <c r="R604" i="3" s="1"/>
  <c r="Q612" i="3"/>
  <c r="R612" i="3" s="1"/>
  <c r="Q64" i="3"/>
  <c r="R64" i="3" s="1"/>
  <c r="Q5" i="3"/>
  <c r="R5" i="3" s="1"/>
  <c r="Q14" i="3"/>
  <c r="R14" i="3" s="1"/>
  <c r="Q52" i="3"/>
  <c r="R52" i="3" s="1"/>
  <c r="Q327" i="3"/>
  <c r="R327" i="3" s="1"/>
  <c r="Q169" i="3"/>
  <c r="R169" i="3" s="1"/>
  <c r="Q149" i="3"/>
  <c r="R149" i="3" s="1"/>
  <c r="Q137" i="3"/>
  <c r="R137" i="3" s="1"/>
  <c r="Q77" i="3"/>
  <c r="R77" i="3" s="1"/>
  <c r="Q61" i="3"/>
  <c r="R61" i="3" s="1"/>
  <c r="Q44" i="3"/>
  <c r="R44" i="3" s="1"/>
  <c r="Q28" i="3"/>
  <c r="R28" i="3" s="1"/>
  <c r="Q17" i="3"/>
  <c r="R17" i="3" s="1"/>
  <c r="Q73" i="3"/>
  <c r="R73" i="3" s="1"/>
  <c r="Q57" i="3"/>
  <c r="R57" i="3" s="1"/>
  <c r="Q68" i="3"/>
  <c r="R68" i="3" s="1"/>
  <c r="P777" i="1"/>
  <c r="Q777" i="1" s="1"/>
  <c r="P509" i="1"/>
  <c r="Q509" i="1" s="1"/>
  <c r="P125" i="1"/>
  <c r="Q125" i="1" s="1"/>
  <c r="P292" i="1"/>
  <c r="Q292" i="1" s="1"/>
  <c r="P212" i="1"/>
  <c r="Q212" i="1" s="1"/>
  <c r="P148" i="1"/>
  <c r="Q148" i="1" s="1"/>
  <c r="P381" i="1"/>
  <c r="Q381" i="1" s="1"/>
  <c r="P686" i="1"/>
  <c r="Q686" i="1" s="1"/>
  <c r="P936" i="1"/>
  <c r="Q936" i="1" s="1"/>
  <c r="P553" i="1"/>
  <c r="Q553" i="1" s="1"/>
  <c r="P473" i="1"/>
  <c r="Q473" i="1" s="1"/>
  <c r="P457" i="1"/>
  <c r="Q457" i="1" s="1"/>
  <c r="P64" i="1"/>
  <c r="Q64" i="1" s="1"/>
  <c r="P674" i="1"/>
  <c r="Q674" i="1" s="1"/>
  <c r="P50" i="1"/>
  <c r="Q50" i="1" s="1"/>
  <c r="P114" i="1"/>
  <c r="Q114" i="1" s="1"/>
  <c r="P681" i="1"/>
  <c r="Q681" i="1" s="1"/>
  <c r="P909" i="1"/>
  <c r="Q909" i="1" s="1"/>
  <c r="P589" i="1"/>
  <c r="Q589" i="1" s="1"/>
  <c r="P861" i="1"/>
  <c r="Q861" i="1" s="1"/>
  <c r="P713" i="1"/>
  <c r="Q713" i="1" s="1"/>
  <c r="P883" i="1"/>
  <c r="Q883" i="1" s="1"/>
  <c r="P253" i="1"/>
  <c r="Q253" i="1" s="1"/>
  <c r="P189" i="1"/>
  <c r="Q189" i="1" s="1"/>
  <c r="P157" i="1"/>
  <c r="Q157" i="1" s="1"/>
  <c r="P717" i="1"/>
  <c r="Q717" i="1" s="1"/>
  <c r="P845" i="1"/>
  <c r="Q845" i="1" s="1"/>
  <c r="P913" i="1"/>
  <c r="Q913" i="1" s="1"/>
  <c r="P633" i="1"/>
  <c r="Q633" i="1" s="1"/>
  <c r="P781" i="1"/>
  <c r="Q781" i="1" s="1"/>
  <c r="P878" i="1"/>
  <c r="Q878" i="1" s="1"/>
  <c r="P694" i="1"/>
  <c r="Q694" i="1" s="1"/>
  <c r="P109" i="1"/>
  <c r="Q109" i="1" s="1"/>
  <c r="P961" i="1"/>
  <c r="Q961" i="1" s="1"/>
  <c r="P240" i="1"/>
  <c r="Q240" i="1" s="1"/>
  <c r="P581" i="1"/>
  <c r="Q581" i="1" s="1"/>
  <c r="P620" i="1"/>
  <c r="Q620" i="1" s="1"/>
  <c r="P708" i="1"/>
  <c r="Q708" i="1" s="1"/>
  <c r="P772" i="1"/>
  <c r="Q772" i="1" s="1"/>
  <c r="P836" i="1"/>
  <c r="Q836" i="1" s="1"/>
  <c r="P916" i="1"/>
  <c r="Q916" i="1" s="1"/>
  <c r="P703" i="1"/>
  <c r="Q703" i="1" s="1"/>
  <c r="P904" i="1"/>
  <c r="Q904" i="1" s="1"/>
  <c r="P968" i="1"/>
  <c r="Q968" i="1" s="1"/>
  <c r="P614" i="1"/>
  <c r="Q614" i="1" s="1"/>
  <c r="P630" i="1"/>
  <c r="Q630" i="1" s="1"/>
  <c r="P662" i="1"/>
  <c r="Q662" i="1" s="1"/>
  <c r="P726" i="1"/>
  <c r="Q726" i="1" s="1"/>
  <c r="P758" i="1"/>
  <c r="Q758" i="1" s="1"/>
  <c r="P790" i="1"/>
  <c r="Q790" i="1" s="1"/>
  <c r="P822" i="1"/>
  <c r="Q822" i="1" s="1"/>
  <c r="P970" i="1"/>
  <c r="Q970" i="1" s="1"/>
  <c r="P537" i="1"/>
  <c r="Q537" i="1" s="1"/>
  <c r="P793" i="1"/>
  <c r="Q793" i="1" s="1"/>
  <c r="P521" i="1"/>
  <c r="Q521" i="1" s="1"/>
  <c r="P785" i="1"/>
  <c r="Q785" i="1" s="1"/>
  <c r="P657" i="1"/>
  <c r="Q657" i="1" s="1"/>
  <c r="P505" i="1"/>
  <c r="Q505" i="1" s="1"/>
  <c r="P249" i="1"/>
  <c r="Q249" i="1" s="1"/>
  <c r="P617" i="1"/>
  <c r="Q617" i="1" s="1"/>
  <c r="P425" i="1"/>
  <c r="Q425" i="1" s="1"/>
  <c r="P653" i="1"/>
  <c r="Q653" i="1" s="1"/>
  <c r="P685" i="1"/>
  <c r="Q685" i="1" s="1"/>
  <c r="P749" i="1"/>
  <c r="Q749" i="1" s="1"/>
  <c r="P813" i="1"/>
  <c r="Q813" i="1" s="1"/>
  <c r="P877" i="1"/>
  <c r="Q877" i="1" s="1"/>
  <c r="P697" i="1"/>
  <c r="Q697" i="1" s="1"/>
  <c r="P854" i="1"/>
  <c r="Q854" i="1" s="1"/>
  <c r="P362" i="1"/>
  <c r="Q362" i="1" s="1"/>
  <c r="P106" i="1"/>
  <c r="Q106" i="1" s="1"/>
  <c r="P352" i="1"/>
  <c r="Q352" i="1" s="1"/>
  <c r="P59" i="1"/>
  <c r="Q59" i="1" s="1"/>
  <c r="P135" i="1"/>
  <c r="Q135" i="1" s="1"/>
  <c r="P499" i="1"/>
  <c r="Q499" i="1" s="1"/>
  <c r="P49" i="1"/>
  <c r="Q49" i="1" s="1"/>
  <c r="P940" i="1"/>
  <c r="Q940" i="1" s="1"/>
  <c r="P972" i="1"/>
  <c r="Q972" i="1" s="1"/>
  <c r="P819" i="1"/>
  <c r="Q819" i="1" s="1"/>
  <c r="P598" i="1"/>
  <c r="Q598" i="1" s="1"/>
  <c r="P806" i="1"/>
  <c r="Q806" i="1" s="1"/>
  <c r="P164" i="1"/>
  <c r="Q164" i="1" s="1"/>
  <c r="P73" i="1"/>
  <c r="Q73" i="1" s="1"/>
  <c r="P201" i="1"/>
  <c r="Q201" i="1" s="1"/>
  <c r="P285" i="1"/>
  <c r="Q285" i="1" s="1"/>
  <c r="P308" i="1"/>
  <c r="Q308" i="1" s="1"/>
  <c r="P436" i="1"/>
  <c r="Q436" i="1" s="1"/>
  <c r="P965" i="1"/>
  <c r="Q965" i="1" s="1"/>
  <c r="P997" i="1"/>
  <c r="Q997" i="1" s="1"/>
  <c r="P838" i="1"/>
  <c r="Q838" i="1" s="1"/>
  <c r="P989" i="1"/>
  <c r="Q989" i="1" s="1"/>
  <c r="P769" i="1"/>
  <c r="Q769" i="1" s="1"/>
  <c r="P365" i="1"/>
  <c r="Q365" i="1" s="1"/>
  <c r="P429" i="1"/>
  <c r="Q429" i="1" s="1"/>
  <c r="P493" i="1"/>
  <c r="Q493" i="1" s="1"/>
  <c r="P833" i="1"/>
  <c r="Q833" i="1" s="1"/>
  <c r="P817" i="1"/>
  <c r="Q817" i="1" s="1"/>
  <c r="P570" i="1"/>
  <c r="Q570" i="1" s="1"/>
  <c r="P17" i="1"/>
  <c r="Q17" i="1" s="1"/>
  <c r="P10" i="1"/>
  <c r="Q10" i="1" s="1"/>
  <c r="P42" i="1"/>
  <c r="Q42" i="1" s="1"/>
  <c r="P130" i="1"/>
  <c r="Q130" i="1" s="1"/>
  <c r="P170" i="1"/>
  <c r="Q170" i="1" s="1"/>
  <c r="P194" i="1"/>
  <c r="Q194" i="1" s="1"/>
  <c r="P254" i="1"/>
  <c r="Q254" i="1" s="1"/>
  <c r="P286" i="1"/>
  <c r="Q286" i="1" s="1"/>
  <c r="P294" i="1"/>
  <c r="Q294" i="1" s="1"/>
  <c r="P358" i="1"/>
  <c r="Q358" i="1" s="1"/>
  <c r="P366" i="1"/>
  <c r="Q366" i="1" s="1"/>
  <c r="P406" i="1"/>
  <c r="Q406" i="1" s="1"/>
  <c r="P462" i="1"/>
  <c r="Q462" i="1" s="1"/>
  <c r="P470" i="1"/>
  <c r="Q470" i="1" s="1"/>
  <c r="P518" i="1"/>
  <c r="Q518" i="1" s="1"/>
  <c r="P526" i="1"/>
  <c r="Q526" i="1" s="1"/>
  <c r="P534" i="1"/>
  <c r="Q534" i="1" s="1"/>
  <c r="P558" i="1"/>
  <c r="Q558" i="1" s="1"/>
  <c r="P96" i="1"/>
  <c r="Q96" i="1" s="1"/>
  <c r="P160" i="1"/>
  <c r="Q160" i="1" s="1"/>
  <c r="P364" i="1"/>
  <c r="Q364" i="1" s="1"/>
  <c r="P396" i="1"/>
  <c r="Q396" i="1" s="1"/>
  <c r="P448" i="1"/>
  <c r="Q448" i="1" s="1"/>
  <c r="P460" i="1"/>
  <c r="Q460" i="1" s="1"/>
  <c r="P508" i="1"/>
  <c r="Q508" i="1" s="1"/>
  <c r="P524" i="1"/>
  <c r="Q524" i="1" s="1"/>
  <c r="P147" i="1"/>
  <c r="Q147" i="1" s="1"/>
  <c r="P167" i="1"/>
  <c r="Q167" i="1" s="1"/>
  <c r="P235" i="1"/>
  <c r="Q235" i="1" s="1"/>
  <c r="P291" i="1"/>
  <c r="Q291" i="1" s="1"/>
  <c r="P327" i="1"/>
  <c r="Q327" i="1" s="1"/>
  <c r="P339" i="1"/>
  <c r="Q339" i="1" s="1"/>
  <c r="P379" i="1"/>
  <c r="Q379" i="1" s="1"/>
  <c r="P507" i="1"/>
  <c r="Q507" i="1" s="1"/>
  <c r="P631" i="1"/>
  <c r="Q631" i="1" s="1"/>
  <c r="P920" i="1"/>
  <c r="Q920" i="1" s="1"/>
  <c r="P431" i="1"/>
  <c r="Q431" i="1" s="1"/>
  <c r="P563" i="1"/>
  <c r="Q563" i="1" s="1"/>
  <c r="P602" i="1"/>
  <c r="Q602" i="1" s="1"/>
  <c r="P634" i="1"/>
  <c r="Q634" i="1" s="1"/>
  <c r="P650" i="1"/>
  <c r="Q650" i="1" s="1"/>
  <c r="P682" i="1"/>
  <c r="Q682" i="1" s="1"/>
  <c r="P714" i="1"/>
  <c r="Q714" i="1" s="1"/>
  <c r="P746" i="1"/>
  <c r="Q746" i="1" s="1"/>
  <c r="P778" i="1"/>
  <c r="Q778" i="1" s="1"/>
  <c r="P810" i="1"/>
  <c r="Q810" i="1" s="1"/>
  <c r="P52" i="1"/>
  <c r="Q52" i="1" s="1"/>
  <c r="P116" i="1"/>
  <c r="Q116" i="1" s="1"/>
  <c r="P180" i="1"/>
  <c r="Q180" i="1" s="1"/>
  <c r="P41" i="1"/>
  <c r="Q41" i="1" s="1"/>
  <c r="P61" i="1"/>
  <c r="Q61" i="1" s="1"/>
  <c r="P77" i="1"/>
  <c r="Q77" i="1" s="1"/>
  <c r="P169" i="1"/>
  <c r="Q169" i="1" s="1"/>
  <c r="P205" i="1"/>
  <c r="Q205" i="1" s="1"/>
  <c r="P269" i="1"/>
  <c r="Q269" i="1" s="1"/>
  <c r="P333" i="1"/>
  <c r="Q333" i="1" s="1"/>
  <c r="P761" i="1"/>
  <c r="Q761" i="1" s="1"/>
  <c r="P260" i="1"/>
  <c r="Q260" i="1" s="1"/>
  <c r="P324" i="1"/>
  <c r="Q324" i="1" s="1"/>
  <c r="P388" i="1"/>
  <c r="Q388" i="1" s="1"/>
  <c r="P452" i="1"/>
  <c r="Q452" i="1" s="1"/>
  <c r="P889" i="1"/>
  <c r="Q889" i="1" s="1"/>
  <c r="P937" i="1"/>
  <c r="Q937" i="1" s="1"/>
  <c r="P969" i="1"/>
  <c r="Q969" i="1" s="1"/>
  <c r="P1001" i="1"/>
  <c r="Q1001" i="1" s="1"/>
  <c r="P894" i="1"/>
  <c r="Q894" i="1" s="1"/>
  <c r="P938" i="1"/>
  <c r="Q938" i="1" s="1"/>
  <c r="P974" i="1"/>
  <c r="Q974" i="1" s="1"/>
  <c r="P957" i="1"/>
  <c r="Q957" i="1" s="1"/>
  <c r="P737" i="1"/>
  <c r="Q737" i="1" s="1"/>
  <c r="P409" i="1"/>
  <c r="Q409" i="1" s="1"/>
  <c r="P950" i="1"/>
  <c r="Q950" i="1" s="1"/>
  <c r="P729" i="1"/>
  <c r="Q729" i="1" s="1"/>
  <c r="P393" i="1"/>
  <c r="Q393" i="1" s="1"/>
  <c r="P966" i="1"/>
  <c r="Q966" i="1" s="1"/>
  <c r="P881" i="1"/>
  <c r="Q881" i="1" s="1"/>
  <c r="P753" i="1"/>
  <c r="Q753" i="1" s="1"/>
  <c r="P625" i="1"/>
  <c r="Q625" i="1" s="1"/>
  <c r="P441" i="1"/>
  <c r="Q441" i="1" s="1"/>
  <c r="P185" i="1"/>
  <c r="Q185" i="1" s="1"/>
  <c r="P841" i="1"/>
  <c r="Q841" i="1" s="1"/>
  <c r="P585" i="1"/>
  <c r="Q585" i="1" s="1"/>
  <c r="P361" i="1"/>
  <c r="Q361" i="1" s="1"/>
  <c r="P25" i="1"/>
  <c r="Q25" i="1" s="1"/>
  <c r="P893" i="1"/>
  <c r="Q893" i="1" s="1"/>
  <c r="P413" i="1"/>
  <c r="Q413" i="1" s="1"/>
  <c r="P477" i="1"/>
  <c r="Q477" i="1" s="1"/>
  <c r="P541" i="1"/>
  <c r="Q541" i="1" s="1"/>
  <c r="P597" i="1"/>
  <c r="Q597" i="1" s="1"/>
  <c r="P629" i="1"/>
  <c r="Q629" i="1" s="1"/>
  <c r="P661" i="1"/>
  <c r="Q661" i="1" s="1"/>
  <c r="P693" i="1"/>
  <c r="Q693" i="1" s="1"/>
  <c r="P725" i="1"/>
  <c r="Q725" i="1" s="1"/>
  <c r="P757" i="1"/>
  <c r="Q757" i="1" s="1"/>
  <c r="P789" i="1"/>
  <c r="Q789" i="1" s="1"/>
  <c r="P821" i="1"/>
  <c r="Q821" i="1" s="1"/>
  <c r="P853" i="1"/>
  <c r="Q853" i="1" s="1"/>
  <c r="P885" i="1"/>
  <c r="Q885" i="1" s="1"/>
  <c r="P921" i="1"/>
  <c r="Q921" i="1" s="1"/>
  <c r="P981" i="1"/>
  <c r="Q981" i="1" s="1"/>
  <c r="P934" i="1"/>
  <c r="Q934" i="1" s="1"/>
  <c r="P177" i="1"/>
  <c r="Q177" i="1" s="1"/>
  <c r="P305" i="1"/>
  <c r="Q305" i="1" s="1"/>
  <c r="P908" i="1"/>
  <c r="Q908" i="1" s="1"/>
  <c r="P646" i="1"/>
  <c r="Q646" i="1" s="1"/>
  <c r="P678" i="1"/>
  <c r="Q678" i="1" s="1"/>
  <c r="P710" i="1"/>
  <c r="Q710" i="1" s="1"/>
  <c r="P742" i="1"/>
  <c r="Q742" i="1" s="1"/>
  <c r="P774" i="1"/>
  <c r="Q774" i="1" s="1"/>
  <c r="P100" i="1"/>
  <c r="Q100" i="1" s="1"/>
  <c r="P228" i="1"/>
  <c r="Q228" i="1" s="1"/>
  <c r="P93" i="1"/>
  <c r="Q93" i="1" s="1"/>
  <c r="P221" i="1"/>
  <c r="Q221" i="1" s="1"/>
  <c r="P372" i="1"/>
  <c r="Q372" i="1" s="1"/>
  <c r="P929" i="1"/>
  <c r="Q929" i="1" s="1"/>
  <c r="P801" i="1"/>
  <c r="Q801" i="1" s="1"/>
  <c r="P902" i="1"/>
  <c r="Q902" i="1" s="1"/>
  <c r="P873" i="1"/>
  <c r="Q873" i="1" s="1"/>
  <c r="P745" i="1"/>
  <c r="Q745" i="1" s="1"/>
  <c r="P153" i="1"/>
  <c r="Q153" i="1" s="1"/>
  <c r="P76" i="1"/>
  <c r="Q76" i="1" s="1"/>
  <c r="P88" i="1"/>
  <c r="Q88" i="1" s="1"/>
  <c r="P108" i="1"/>
  <c r="Q108" i="1" s="1"/>
  <c r="P120" i="1"/>
  <c r="Q120" i="1" s="1"/>
  <c r="P128" i="1"/>
  <c r="Q128" i="1" s="1"/>
  <c r="P140" i="1"/>
  <c r="Q140" i="1" s="1"/>
  <c r="P152" i="1"/>
  <c r="Q152" i="1" s="1"/>
  <c r="P172" i="1"/>
  <c r="Q172" i="1" s="1"/>
  <c r="P184" i="1"/>
  <c r="Q184" i="1" s="1"/>
  <c r="P192" i="1"/>
  <c r="Q192" i="1" s="1"/>
  <c r="P204" i="1"/>
  <c r="Q204" i="1" s="1"/>
  <c r="P216" i="1"/>
  <c r="Q216" i="1" s="1"/>
  <c r="P224" i="1"/>
  <c r="Q224" i="1" s="1"/>
  <c r="P236" i="1"/>
  <c r="Q236" i="1" s="1"/>
  <c r="P248" i="1"/>
  <c r="Q248" i="1" s="1"/>
  <c r="P256" i="1"/>
  <c r="Q256" i="1" s="1"/>
  <c r="P268" i="1"/>
  <c r="Q268" i="1" s="1"/>
  <c r="P280" i="1"/>
  <c r="Q280" i="1" s="1"/>
  <c r="P288" i="1"/>
  <c r="Q288" i="1" s="1"/>
  <c r="P300" i="1"/>
  <c r="Q300" i="1" s="1"/>
  <c r="P312" i="1"/>
  <c r="Q312" i="1" s="1"/>
  <c r="P320" i="1"/>
  <c r="Q320" i="1" s="1"/>
  <c r="P332" i="1"/>
  <c r="Q332" i="1" s="1"/>
  <c r="P344" i="1"/>
  <c r="Q344" i="1" s="1"/>
  <c r="P376" i="1"/>
  <c r="Q376" i="1" s="1"/>
  <c r="P384" i="1"/>
  <c r="Q384" i="1" s="1"/>
  <c r="P408" i="1"/>
  <c r="Q408" i="1" s="1"/>
  <c r="P416" i="1"/>
  <c r="Q416" i="1" s="1"/>
  <c r="P428" i="1"/>
  <c r="Q428" i="1" s="1"/>
  <c r="P440" i="1"/>
  <c r="Q440" i="1" s="1"/>
  <c r="P476" i="1"/>
  <c r="Q476" i="1" s="1"/>
  <c r="P492" i="1"/>
  <c r="Q492" i="1" s="1"/>
  <c r="P540" i="1"/>
  <c r="Q540" i="1" s="1"/>
  <c r="P556" i="1"/>
  <c r="Q556" i="1" s="1"/>
  <c r="P564" i="1"/>
  <c r="Q564" i="1" s="1"/>
  <c r="P900" i="1"/>
  <c r="Q900" i="1" s="1"/>
  <c r="P996" i="1"/>
  <c r="Q996" i="1" s="1"/>
  <c r="P27" i="1"/>
  <c r="Q27" i="1" s="1"/>
  <c r="P39" i="1"/>
  <c r="Q39" i="1" s="1"/>
  <c r="P51" i="1"/>
  <c r="Q51" i="1" s="1"/>
  <c r="P71" i="1"/>
  <c r="Q71" i="1" s="1"/>
  <c r="P99" i="1"/>
  <c r="Q99" i="1" s="1"/>
  <c r="P123" i="1"/>
  <c r="Q123" i="1" s="1"/>
  <c r="P155" i="1"/>
  <c r="Q155" i="1" s="1"/>
  <c r="P211" i="1"/>
  <c r="Q211" i="1" s="1"/>
  <c r="P251" i="1"/>
  <c r="Q251" i="1" s="1"/>
  <c r="P263" i="1"/>
  <c r="Q263" i="1" s="1"/>
  <c r="P315" i="1"/>
  <c r="Q315" i="1" s="1"/>
  <c r="P363" i="1"/>
  <c r="Q363" i="1" s="1"/>
  <c r="P419" i="1"/>
  <c r="Q419" i="1" s="1"/>
  <c r="P475" i="1"/>
  <c r="Q475" i="1" s="1"/>
  <c r="P551" i="1"/>
  <c r="Q551" i="1" s="1"/>
  <c r="P591" i="1"/>
  <c r="Q591" i="1" s="1"/>
  <c r="P615" i="1"/>
  <c r="Q615" i="1" s="1"/>
  <c r="P727" i="1"/>
  <c r="Q727" i="1" s="1"/>
  <c r="P2" i="1"/>
  <c r="P1000" i="1"/>
  <c r="Q1000" i="1" s="1"/>
  <c r="P255" i="1"/>
  <c r="Q255" i="1" s="1"/>
  <c r="P447" i="1"/>
  <c r="Q447" i="1" s="1"/>
  <c r="P3" i="1"/>
  <c r="Q3" i="1" s="1"/>
  <c r="P19" i="1"/>
  <c r="Q19" i="1" s="1"/>
  <c r="P75" i="1"/>
  <c r="Q75" i="1" s="1"/>
  <c r="P87" i="1"/>
  <c r="Q87" i="1" s="1"/>
  <c r="P115" i="1"/>
  <c r="Q115" i="1" s="1"/>
  <c r="P171" i="1"/>
  <c r="Q171" i="1" s="1"/>
  <c r="P183" i="1"/>
  <c r="Q183" i="1" s="1"/>
  <c r="P195" i="1"/>
  <c r="Q195" i="1" s="1"/>
  <c r="P215" i="1"/>
  <c r="Q215" i="1" s="1"/>
  <c r="P231" i="1"/>
  <c r="Q231" i="1" s="1"/>
  <c r="P267" i="1"/>
  <c r="Q267" i="1" s="1"/>
  <c r="P279" i="1"/>
  <c r="Q279" i="1" s="1"/>
  <c r="P307" i="1"/>
  <c r="Q307" i="1" s="1"/>
  <c r="P347" i="1"/>
  <c r="Q347" i="1" s="1"/>
  <c r="P359" i="1"/>
  <c r="Q359" i="1" s="1"/>
  <c r="P403" i="1"/>
  <c r="Q403" i="1" s="1"/>
  <c r="P427" i="1"/>
  <c r="Q427" i="1" s="1"/>
  <c r="P439" i="1"/>
  <c r="Q439" i="1" s="1"/>
  <c r="P467" i="1"/>
  <c r="Q467" i="1" s="1"/>
  <c r="P487" i="1"/>
  <c r="Q487" i="1" s="1"/>
  <c r="P523" i="1"/>
  <c r="Q523" i="1" s="1"/>
  <c r="P555" i="1"/>
  <c r="Q555" i="1" s="1"/>
  <c r="P412" i="1"/>
  <c r="Q412" i="1" s="1"/>
  <c r="P624" i="1"/>
  <c r="Q624" i="1" s="1"/>
  <c r="P656" i="1"/>
  <c r="Q656" i="1" s="1"/>
  <c r="P696" i="1"/>
  <c r="Q696" i="1" s="1"/>
  <c r="P728" i="1"/>
  <c r="Q728" i="1" s="1"/>
  <c r="P760" i="1"/>
  <c r="Q760" i="1" s="1"/>
  <c r="P792" i="1"/>
  <c r="Q792" i="1" s="1"/>
  <c r="P824" i="1"/>
  <c r="Q824" i="1" s="1"/>
  <c r="P856" i="1"/>
  <c r="Q856" i="1" s="1"/>
  <c r="P912" i="1"/>
  <c r="Q912" i="1" s="1"/>
  <c r="P932" i="1"/>
  <c r="Q932" i="1" s="1"/>
  <c r="P944" i="1"/>
  <c r="Q944" i="1" s="1"/>
  <c r="P964" i="1"/>
  <c r="Q964" i="1" s="1"/>
  <c r="P976" i="1"/>
  <c r="Q976" i="1" s="1"/>
  <c r="P139" i="1"/>
  <c r="Q139" i="1" s="1"/>
  <c r="P411" i="1"/>
  <c r="Q411" i="1" s="1"/>
  <c r="P647" i="1"/>
  <c r="Q647" i="1" s="1"/>
  <c r="P663" i="1"/>
  <c r="Q663" i="1" s="1"/>
  <c r="P679" i="1"/>
  <c r="Q679" i="1" s="1"/>
  <c r="P695" i="1"/>
  <c r="Q695" i="1" s="1"/>
  <c r="P711" i="1"/>
  <c r="Q711" i="1" s="1"/>
  <c r="P743" i="1"/>
  <c r="Q743" i="1" s="1"/>
  <c r="P763" i="1"/>
  <c r="Q763" i="1" s="1"/>
  <c r="P779" i="1"/>
  <c r="Q779" i="1" s="1"/>
  <c r="P795" i="1"/>
  <c r="Q795" i="1" s="1"/>
  <c r="P811" i="1"/>
  <c r="Q811" i="1" s="1"/>
  <c r="P827" i="1"/>
  <c r="Q827" i="1" s="1"/>
  <c r="P843" i="1"/>
  <c r="Q843" i="1" s="1"/>
  <c r="P859" i="1"/>
  <c r="Q859" i="1" s="1"/>
  <c r="P871" i="1"/>
  <c r="Q871" i="1" s="1"/>
  <c r="P887" i="1"/>
  <c r="Q887" i="1" s="1"/>
  <c r="P903" i="1"/>
  <c r="Q903" i="1" s="1"/>
  <c r="P919" i="1"/>
  <c r="Q919" i="1" s="1"/>
  <c r="P935" i="1"/>
  <c r="Q935" i="1" s="1"/>
  <c r="P947" i="1"/>
  <c r="Q947" i="1" s="1"/>
  <c r="P967" i="1"/>
  <c r="Q967" i="1" s="1"/>
  <c r="P979" i="1"/>
  <c r="Q979" i="1" s="1"/>
  <c r="P995" i="1"/>
  <c r="Q995" i="1" s="1"/>
  <c r="P888" i="1"/>
  <c r="Q888" i="1" s="1"/>
  <c r="P952" i="1"/>
  <c r="Q952" i="1" s="1"/>
  <c r="P543" i="1"/>
  <c r="Q543" i="1" s="1"/>
  <c r="P23" i="1"/>
  <c r="Q23" i="1" s="1"/>
  <c r="P387" i="1"/>
  <c r="Q387" i="1" s="1"/>
  <c r="P395" i="1"/>
  <c r="Q395" i="1" s="1"/>
  <c r="P451" i="1"/>
  <c r="Q451" i="1" s="1"/>
  <c r="P459" i="1"/>
  <c r="Q459" i="1" s="1"/>
  <c r="P567" i="1"/>
  <c r="Q567" i="1" s="1"/>
  <c r="P607" i="1"/>
  <c r="Q607" i="1" s="1"/>
  <c r="P619" i="1"/>
  <c r="Q619" i="1" s="1"/>
  <c r="P635" i="1"/>
  <c r="Q635" i="1" s="1"/>
  <c r="P651" i="1"/>
  <c r="Q651" i="1" s="1"/>
  <c r="P667" i="1"/>
  <c r="Q667" i="1" s="1"/>
  <c r="P683" i="1"/>
  <c r="Q683" i="1" s="1"/>
  <c r="P699" i="1"/>
  <c r="Q699" i="1" s="1"/>
  <c r="P715" i="1"/>
  <c r="Q715" i="1" s="1"/>
  <c r="P731" i="1"/>
  <c r="Q731" i="1" s="1"/>
  <c r="P747" i="1"/>
  <c r="Q747" i="1" s="1"/>
  <c r="P759" i="1"/>
  <c r="Q759" i="1" s="1"/>
  <c r="P775" i="1"/>
  <c r="Q775" i="1" s="1"/>
  <c r="P791" i="1"/>
  <c r="Q791" i="1" s="1"/>
  <c r="P807" i="1"/>
  <c r="Q807" i="1" s="1"/>
  <c r="P823" i="1"/>
  <c r="Q823" i="1" s="1"/>
  <c r="P839" i="1"/>
  <c r="Q839" i="1" s="1"/>
  <c r="P855" i="1"/>
  <c r="Q855" i="1" s="1"/>
  <c r="P875" i="1"/>
  <c r="Q875" i="1" s="1"/>
  <c r="P891" i="1"/>
  <c r="Q891" i="1" s="1"/>
  <c r="P907" i="1"/>
  <c r="Q907" i="1" s="1"/>
  <c r="P923" i="1"/>
  <c r="Q923" i="1" s="1"/>
  <c r="P943" i="1"/>
  <c r="Q943" i="1" s="1"/>
  <c r="P955" i="1"/>
  <c r="Q955" i="1" s="1"/>
  <c r="P975" i="1"/>
  <c r="Q975" i="1" s="1"/>
  <c r="P991" i="1"/>
  <c r="Q991" i="1" s="1"/>
  <c r="P594" i="1"/>
  <c r="Q594" i="1" s="1"/>
  <c r="P610" i="1"/>
  <c r="Q610" i="1" s="1"/>
  <c r="P626" i="1"/>
  <c r="Q626" i="1" s="1"/>
  <c r="P706" i="1"/>
  <c r="Q706" i="1" s="1"/>
  <c r="P738" i="1"/>
  <c r="Q738" i="1" s="1"/>
  <c r="P770" i="1"/>
  <c r="Q770" i="1" s="1"/>
  <c r="P802" i="1"/>
  <c r="Q802" i="1" s="1"/>
  <c r="P583" i="1"/>
  <c r="Q583" i="1" s="1"/>
  <c r="P595" i="1"/>
  <c r="Q595" i="1" s="1"/>
  <c r="P590" i="1"/>
  <c r="Q590" i="1" s="1"/>
  <c r="P606" i="1"/>
  <c r="Q606" i="1" s="1"/>
  <c r="P638" i="1"/>
  <c r="Q638" i="1" s="1"/>
  <c r="P654" i="1"/>
  <c r="Q654" i="1" s="1"/>
  <c r="P670" i="1"/>
  <c r="Q670" i="1" s="1"/>
  <c r="P702" i="1"/>
  <c r="Q702" i="1" s="1"/>
  <c r="P718" i="1"/>
  <c r="Q718" i="1" s="1"/>
  <c r="P734" i="1"/>
  <c r="Q734" i="1" s="1"/>
  <c r="P750" i="1"/>
  <c r="Q750" i="1" s="1"/>
  <c r="P766" i="1"/>
  <c r="Q766" i="1" s="1"/>
  <c r="P782" i="1"/>
  <c r="Q782" i="1" s="1"/>
  <c r="P798" i="1"/>
  <c r="Q798" i="1" s="1"/>
  <c r="P814" i="1"/>
  <c r="Q814" i="1" s="1"/>
  <c r="P830" i="1"/>
  <c r="Q830" i="1" s="1"/>
  <c r="P4" i="1"/>
  <c r="Q4" i="1" s="1"/>
  <c r="P68" i="1"/>
  <c r="Q68" i="1" s="1"/>
  <c r="P132" i="1"/>
  <c r="Q132" i="1" s="1"/>
  <c r="P196" i="1"/>
  <c r="Q196" i="1" s="1"/>
  <c r="P9" i="1"/>
  <c r="Q9" i="1" s="1"/>
  <c r="P29" i="1"/>
  <c r="Q29" i="1" s="1"/>
  <c r="P137" i="1"/>
  <c r="Q137" i="1" s="1"/>
  <c r="P173" i="1"/>
  <c r="Q173" i="1" s="1"/>
  <c r="P317" i="1"/>
  <c r="Q317" i="1" s="1"/>
  <c r="P213" i="1"/>
  <c r="Q213" i="1" s="1"/>
  <c r="P886" i="1"/>
  <c r="Q886" i="1" s="1"/>
  <c r="P276" i="1"/>
  <c r="Q276" i="1" s="1"/>
  <c r="P340" i="1"/>
  <c r="Q340" i="1" s="1"/>
  <c r="P404" i="1"/>
  <c r="Q404" i="1" s="1"/>
  <c r="P468" i="1"/>
  <c r="Q468" i="1" s="1"/>
  <c r="P500" i="1"/>
  <c r="Q500" i="1" s="1"/>
  <c r="P568" i="1"/>
  <c r="Q568" i="1" s="1"/>
  <c r="P905" i="1"/>
  <c r="Q905" i="1" s="1"/>
  <c r="P945" i="1"/>
  <c r="Q945" i="1" s="1"/>
  <c r="P977" i="1"/>
  <c r="Q977" i="1" s="1"/>
  <c r="P566" i="1"/>
  <c r="Q566" i="1" s="1"/>
  <c r="P862" i="1"/>
  <c r="Q862" i="1" s="1"/>
  <c r="P906" i="1"/>
  <c r="Q906" i="1" s="1"/>
  <c r="P942" i="1"/>
  <c r="Q942" i="1" s="1"/>
  <c r="P990" i="1"/>
  <c r="Q990" i="1" s="1"/>
  <c r="P673" i="1"/>
  <c r="Q673" i="1" s="1"/>
  <c r="P281" i="1"/>
  <c r="Q281" i="1" s="1"/>
  <c r="P265" i="1"/>
  <c r="Q265" i="1" s="1"/>
  <c r="P849" i="1"/>
  <c r="Q849" i="1" s="1"/>
  <c r="P721" i="1"/>
  <c r="Q721" i="1" s="1"/>
  <c r="P593" i="1"/>
  <c r="Q593" i="1" s="1"/>
  <c r="P377" i="1"/>
  <c r="Q377" i="1" s="1"/>
  <c r="P57" i="1"/>
  <c r="Q57" i="1" s="1"/>
  <c r="P918" i="1"/>
  <c r="Q918" i="1" s="1"/>
  <c r="P809" i="1"/>
  <c r="Q809" i="1" s="1"/>
  <c r="P297" i="1"/>
  <c r="Q297" i="1" s="1"/>
  <c r="P397" i="1"/>
  <c r="Q397" i="1" s="1"/>
  <c r="P461" i="1"/>
  <c r="Q461" i="1" s="1"/>
  <c r="P525" i="1"/>
  <c r="Q525" i="1" s="1"/>
  <c r="P569" i="1"/>
  <c r="Q569" i="1" s="1"/>
  <c r="P605" i="1"/>
  <c r="Q605" i="1" s="1"/>
  <c r="P637" i="1"/>
  <c r="Q637" i="1" s="1"/>
  <c r="P669" i="1"/>
  <c r="Q669" i="1" s="1"/>
  <c r="P701" i="1"/>
  <c r="Q701" i="1" s="1"/>
  <c r="P733" i="1"/>
  <c r="Q733" i="1" s="1"/>
  <c r="P765" i="1"/>
  <c r="Q765" i="1" s="1"/>
  <c r="P797" i="1"/>
  <c r="Q797" i="1" s="1"/>
  <c r="P829" i="1"/>
  <c r="Q829" i="1" s="1"/>
  <c r="P897" i="1"/>
  <c r="Q897" i="1" s="1"/>
  <c r="P933" i="1"/>
  <c r="Q933" i="1" s="1"/>
  <c r="P993" i="1"/>
  <c r="Q993" i="1" s="1"/>
  <c r="P842" i="1"/>
  <c r="Q842" i="1" s="1"/>
  <c r="P866" i="1"/>
  <c r="Q866" i="1" s="1"/>
  <c r="P926" i="1"/>
  <c r="Q926" i="1" s="1"/>
  <c r="P577" i="1"/>
  <c r="Q577" i="1" s="1"/>
  <c r="P834" i="1"/>
  <c r="Q834" i="1" s="1"/>
  <c r="P63" i="1"/>
  <c r="Q63" i="1" s="1"/>
  <c r="P127" i="1"/>
  <c r="Q127" i="1" s="1"/>
  <c r="P191" i="1"/>
  <c r="Q191" i="1" s="1"/>
  <c r="P319" i="1"/>
  <c r="Q319" i="1" s="1"/>
  <c r="P383" i="1"/>
  <c r="Q383" i="1" s="1"/>
  <c r="P495" i="1"/>
  <c r="Q495" i="1" s="1"/>
  <c r="P20" i="1"/>
  <c r="Q20" i="1" s="1"/>
  <c r="P84" i="1"/>
  <c r="Q84" i="1" s="1"/>
  <c r="P33" i="1"/>
  <c r="Q33" i="1" s="1"/>
  <c r="P69" i="1"/>
  <c r="Q69" i="1" s="1"/>
  <c r="P105" i="1"/>
  <c r="Q105" i="1" s="1"/>
  <c r="P141" i="1"/>
  <c r="Q141" i="1" s="1"/>
  <c r="P161" i="1"/>
  <c r="Q161" i="1" s="1"/>
  <c r="P197" i="1"/>
  <c r="Q197" i="1" s="1"/>
  <c r="P217" i="1"/>
  <c r="Q217" i="1" s="1"/>
  <c r="P237" i="1"/>
  <c r="Q237" i="1" s="1"/>
  <c r="P257" i="1"/>
  <c r="Q257" i="1" s="1"/>
  <c r="P277" i="1"/>
  <c r="Q277" i="1" s="1"/>
  <c r="P321" i="1"/>
  <c r="Q321" i="1" s="1"/>
  <c r="P341" i="1"/>
  <c r="Q341" i="1" s="1"/>
  <c r="P973" i="1"/>
  <c r="Q973" i="1" s="1"/>
  <c r="P356" i="1"/>
  <c r="Q356" i="1" s="1"/>
  <c r="P420" i="1"/>
  <c r="Q420" i="1" s="1"/>
  <c r="P472" i="1"/>
  <c r="Q472" i="1" s="1"/>
  <c r="P504" i="1"/>
  <c r="Q504" i="1" s="1"/>
  <c r="P536" i="1"/>
  <c r="Q536" i="1" s="1"/>
  <c r="P917" i="1"/>
  <c r="Q917" i="1" s="1"/>
  <c r="P953" i="1"/>
  <c r="Q953" i="1" s="1"/>
  <c r="P985" i="1"/>
  <c r="Q985" i="1" s="1"/>
  <c r="P825" i="1"/>
  <c r="Q825" i="1" s="1"/>
  <c r="P870" i="1"/>
  <c r="Q870" i="1" s="1"/>
  <c r="P910" i="1"/>
  <c r="Q910" i="1" s="1"/>
  <c r="P958" i="1"/>
  <c r="Q958" i="1" s="1"/>
  <c r="P1002" i="1"/>
  <c r="Q1002" i="1" s="1"/>
  <c r="P865" i="1"/>
  <c r="Q865" i="1" s="1"/>
  <c r="P609" i="1"/>
  <c r="Q609" i="1" s="1"/>
  <c r="P121" i="1"/>
  <c r="Q121" i="1" s="1"/>
  <c r="P857" i="1"/>
  <c r="Q857" i="1" s="1"/>
  <c r="P601" i="1"/>
  <c r="Q601" i="1" s="1"/>
  <c r="P89" i="1"/>
  <c r="Q89" i="1" s="1"/>
  <c r="P925" i="1"/>
  <c r="Q925" i="1" s="1"/>
  <c r="P689" i="1"/>
  <c r="Q689" i="1" s="1"/>
  <c r="P565" i="1"/>
  <c r="Q565" i="1" s="1"/>
  <c r="P313" i="1"/>
  <c r="Q313" i="1" s="1"/>
  <c r="P649" i="1"/>
  <c r="Q649" i="1" s="1"/>
  <c r="P489" i="1"/>
  <c r="Q489" i="1" s="1"/>
  <c r="P233" i="1"/>
  <c r="Q233" i="1" s="1"/>
  <c r="P641" i="1"/>
  <c r="Q641" i="1" s="1"/>
  <c r="P401" i="1"/>
  <c r="Q401" i="1" s="1"/>
  <c r="P445" i="1"/>
  <c r="Q445" i="1" s="1"/>
  <c r="P465" i="1"/>
  <c r="Q465" i="1" s="1"/>
  <c r="P529" i="1"/>
  <c r="Q529" i="1" s="1"/>
  <c r="P573" i="1"/>
  <c r="Q573" i="1" s="1"/>
  <c r="P613" i="1"/>
  <c r="Q613" i="1" s="1"/>
  <c r="P645" i="1"/>
  <c r="Q645" i="1" s="1"/>
  <c r="P677" i="1"/>
  <c r="Q677" i="1" s="1"/>
  <c r="P709" i="1"/>
  <c r="Q709" i="1" s="1"/>
  <c r="P741" i="1"/>
  <c r="Q741" i="1" s="1"/>
  <c r="P773" i="1"/>
  <c r="Q773" i="1" s="1"/>
  <c r="P805" i="1"/>
  <c r="Q805" i="1" s="1"/>
  <c r="P837" i="1"/>
  <c r="Q837" i="1" s="1"/>
  <c r="P869" i="1"/>
  <c r="Q869" i="1" s="1"/>
  <c r="P901" i="1"/>
  <c r="Q901" i="1" s="1"/>
  <c r="P949" i="1"/>
  <c r="Q949" i="1" s="1"/>
  <c r="P329" i="1"/>
  <c r="Q329" i="1" s="1"/>
  <c r="P846" i="1"/>
  <c r="Q846" i="1" s="1"/>
  <c r="P874" i="1"/>
  <c r="Q874" i="1" s="1"/>
  <c r="P705" i="1"/>
  <c r="Q705" i="1" s="1"/>
  <c r="P18" i="1"/>
  <c r="Q18" i="1" s="1"/>
  <c r="P26" i="1"/>
  <c r="Q26" i="1" s="1"/>
  <c r="P34" i="1"/>
  <c r="Q34" i="1" s="1"/>
  <c r="P58" i="1"/>
  <c r="Q58" i="1" s="1"/>
  <c r="P66" i="1"/>
  <c r="Q66" i="1" s="1"/>
  <c r="P74" i="1"/>
  <c r="Q74" i="1" s="1"/>
  <c r="P82" i="1"/>
  <c r="Q82" i="1" s="1"/>
  <c r="P90" i="1"/>
  <c r="Q90" i="1" s="1"/>
  <c r="P98" i="1"/>
  <c r="Q98" i="1" s="1"/>
  <c r="P122" i="1"/>
  <c r="Q122" i="1" s="1"/>
  <c r="P138" i="1"/>
  <c r="Q138" i="1" s="1"/>
  <c r="P146" i="1"/>
  <c r="Q146" i="1" s="1"/>
  <c r="P154" i="1"/>
  <c r="Q154" i="1" s="1"/>
  <c r="P162" i="1"/>
  <c r="Q162" i="1" s="1"/>
  <c r="P178" i="1"/>
  <c r="Q178" i="1" s="1"/>
  <c r="P186" i="1"/>
  <c r="Q186" i="1" s="1"/>
  <c r="P202" i="1"/>
  <c r="Q202" i="1" s="1"/>
  <c r="P210" i="1"/>
  <c r="Q210" i="1" s="1"/>
  <c r="P222" i="1"/>
  <c r="Q222" i="1" s="1"/>
  <c r="P230" i="1"/>
  <c r="Q230" i="1" s="1"/>
  <c r="P238" i="1"/>
  <c r="Q238" i="1" s="1"/>
  <c r="P246" i="1"/>
  <c r="Q246" i="1" s="1"/>
  <c r="P262" i="1"/>
  <c r="Q262" i="1" s="1"/>
  <c r="P270" i="1"/>
  <c r="Q270" i="1" s="1"/>
  <c r="P278" i="1"/>
  <c r="Q278" i="1" s="1"/>
  <c r="P302" i="1"/>
  <c r="Q302" i="1" s="1"/>
  <c r="P310" i="1"/>
  <c r="Q310" i="1" s="1"/>
  <c r="P318" i="1"/>
  <c r="Q318" i="1" s="1"/>
  <c r="P326" i="1"/>
  <c r="Q326" i="1" s="1"/>
  <c r="P334" i="1"/>
  <c r="Q334" i="1" s="1"/>
  <c r="P342" i="1"/>
  <c r="Q342" i="1" s="1"/>
  <c r="P350" i="1"/>
  <c r="Q350" i="1" s="1"/>
  <c r="P374" i="1"/>
  <c r="Q374" i="1" s="1"/>
  <c r="P382" i="1"/>
  <c r="Q382" i="1" s="1"/>
  <c r="P390" i="1"/>
  <c r="Q390" i="1" s="1"/>
  <c r="P398" i="1"/>
  <c r="Q398" i="1" s="1"/>
  <c r="P414" i="1"/>
  <c r="Q414" i="1" s="1"/>
  <c r="P422" i="1"/>
  <c r="Q422" i="1" s="1"/>
  <c r="P430" i="1"/>
  <c r="Q430" i="1" s="1"/>
  <c r="P438" i="1"/>
  <c r="Q438" i="1" s="1"/>
  <c r="P446" i="1"/>
  <c r="Q446" i="1" s="1"/>
  <c r="P454" i="1"/>
  <c r="Q454" i="1" s="1"/>
  <c r="P478" i="1"/>
  <c r="Q478" i="1" s="1"/>
  <c r="P486" i="1"/>
  <c r="Q486" i="1" s="1"/>
  <c r="P494" i="1"/>
  <c r="Q494" i="1" s="1"/>
  <c r="P502" i="1"/>
  <c r="Q502" i="1" s="1"/>
  <c r="P510" i="1"/>
  <c r="Q510" i="1" s="1"/>
  <c r="P542" i="1"/>
  <c r="Q542" i="1" s="1"/>
  <c r="P550" i="1"/>
  <c r="Q550" i="1" s="1"/>
  <c r="P574" i="1"/>
  <c r="Q574" i="1" s="1"/>
  <c r="P582" i="1"/>
  <c r="Q582" i="1" s="1"/>
  <c r="P12" i="1"/>
  <c r="Q12" i="1" s="1"/>
  <c r="P24" i="1"/>
  <c r="Q24" i="1" s="1"/>
  <c r="P32" i="1"/>
  <c r="Q32" i="1" s="1"/>
  <c r="P44" i="1"/>
  <c r="Q44" i="1" s="1"/>
  <c r="P56" i="1"/>
  <c r="Q56" i="1" s="1"/>
  <c r="P47" i="1"/>
  <c r="Q47" i="1" s="1"/>
  <c r="P111" i="1"/>
  <c r="Q111" i="1" s="1"/>
  <c r="P175" i="1"/>
  <c r="Q175" i="1" s="1"/>
  <c r="P239" i="1"/>
  <c r="Q239" i="1" s="1"/>
  <c r="P303" i="1"/>
  <c r="Q303" i="1" s="1"/>
  <c r="P367" i="1"/>
  <c r="Q367" i="1" s="1"/>
  <c r="P483" i="1"/>
  <c r="Q483" i="1" s="1"/>
  <c r="P85" i="1"/>
  <c r="Q85" i="1" s="1"/>
  <c r="P580" i="1"/>
  <c r="Q580" i="1" s="1"/>
  <c r="P485" i="1"/>
  <c r="Q485" i="1" s="1"/>
  <c r="P549" i="1"/>
  <c r="Q549" i="1" s="1"/>
  <c r="P6" i="1"/>
  <c r="Q6" i="1" s="1"/>
  <c r="P22" i="1"/>
  <c r="Q22" i="1" s="1"/>
  <c r="P38" i="1"/>
  <c r="Q38" i="1" s="1"/>
  <c r="P54" i="1"/>
  <c r="Q54" i="1" s="1"/>
  <c r="P70" i="1"/>
  <c r="Q70" i="1" s="1"/>
  <c r="P86" i="1"/>
  <c r="Q86" i="1" s="1"/>
  <c r="P102" i="1"/>
  <c r="Q102" i="1" s="1"/>
  <c r="P118" i="1"/>
  <c r="Q118" i="1" s="1"/>
  <c r="P134" i="1"/>
  <c r="Q134" i="1" s="1"/>
  <c r="P150" i="1"/>
  <c r="Q150" i="1" s="1"/>
  <c r="P166" i="1"/>
  <c r="Q166" i="1" s="1"/>
  <c r="P182" i="1"/>
  <c r="Q182" i="1" s="1"/>
  <c r="P198" i="1"/>
  <c r="Q198" i="1" s="1"/>
  <c r="P218" i="1"/>
  <c r="Q218" i="1" s="1"/>
  <c r="P234" i="1"/>
  <c r="Q234" i="1" s="1"/>
  <c r="P250" i="1"/>
  <c r="Q250" i="1" s="1"/>
  <c r="P266" i="1"/>
  <c r="Q266" i="1" s="1"/>
  <c r="P282" i="1"/>
  <c r="Q282" i="1" s="1"/>
  <c r="P298" i="1"/>
  <c r="Q298" i="1" s="1"/>
  <c r="P314" i="1"/>
  <c r="Q314" i="1" s="1"/>
  <c r="P330" i="1"/>
  <c r="Q330" i="1" s="1"/>
  <c r="P346" i="1"/>
  <c r="Q346" i="1" s="1"/>
  <c r="P370" i="1"/>
  <c r="Q370" i="1" s="1"/>
  <c r="P386" i="1"/>
  <c r="Q386" i="1" s="1"/>
  <c r="P402" i="1"/>
  <c r="Q402" i="1" s="1"/>
  <c r="P418" i="1"/>
  <c r="Q418" i="1" s="1"/>
  <c r="P434" i="1"/>
  <c r="Q434" i="1" s="1"/>
  <c r="P450" i="1"/>
  <c r="Q450" i="1" s="1"/>
  <c r="P466" i="1"/>
  <c r="Q466" i="1" s="1"/>
  <c r="P482" i="1"/>
  <c r="Q482" i="1" s="1"/>
  <c r="P498" i="1"/>
  <c r="Q498" i="1" s="1"/>
  <c r="P514" i="1"/>
  <c r="Q514" i="1" s="1"/>
  <c r="P530" i="1"/>
  <c r="Q530" i="1" s="1"/>
  <c r="P546" i="1"/>
  <c r="Q546" i="1" s="1"/>
  <c r="P554" i="1"/>
  <c r="Q554" i="1" s="1"/>
  <c r="P562" i="1"/>
  <c r="Q562" i="1" s="1"/>
  <c r="P578" i="1"/>
  <c r="Q578" i="1" s="1"/>
  <c r="P586" i="1"/>
  <c r="Q586" i="1" s="1"/>
  <c r="P8" i="1"/>
  <c r="Q8" i="1" s="1"/>
  <c r="P28" i="1"/>
  <c r="Q28" i="1" s="1"/>
  <c r="P48" i="1"/>
  <c r="Q48" i="1" s="1"/>
  <c r="P72" i="1"/>
  <c r="Q72" i="1" s="1"/>
  <c r="P92" i="1"/>
  <c r="Q92" i="1" s="1"/>
  <c r="P112" i="1"/>
  <c r="Q112" i="1" s="1"/>
  <c r="P136" i="1"/>
  <c r="Q136" i="1" s="1"/>
  <c r="P156" i="1"/>
  <c r="Q156" i="1" s="1"/>
  <c r="P168" i="1"/>
  <c r="Q168" i="1" s="1"/>
  <c r="P176" i="1"/>
  <c r="Q176" i="1" s="1"/>
  <c r="P200" i="1"/>
  <c r="Q200" i="1" s="1"/>
  <c r="P208" i="1"/>
  <c r="Q208" i="1" s="1"/>
  <c r="P220" i="1"/>
  <c r="Q220" i="1" s="1"/>
  <c r="P232" i="1"/>
  <c r="Q232" i="1" s="1"/>
  <c r="P252" i="1"/>
  <c r="Q252" i="1" s="1"/>
  <c r="P264" i="1"/>
  <c r="Q264" i="1" s="1"/>
  <c r="P272" i="1"/>
  <c r="Q272" i="1" s="1"/>
  <c r="P284" i="1"/>
  <c r="Q284" i="1" s="1"/>
  <c r="P296" i="1"/>
  <c r="Q296" i="1" s="1"/>
  <c r="P304" i="1"/>
  <c r="Q304" i="1" s="1"/>
  <c r="P328" i="1"/>
  <c r="Q328" i="1" s="1"/>
  <c r="P336" i="1"/>
  <c r="Q336" i="1" s="1"/>
  <c r="P531" i="1"/>
  <c r="Q531" i="1" s="1"/>
  <c r="P357" i="1"/>
  <c r="Q357" i="1" s="1"/>
  <c r="P421" i="1"/>
  <c r="Q421" i="1" s="1"/>
  <c r="P14" i="1"/>
  <c r="Q14" i="1" s="1"/>
  <c r="P30" i="1"/>
  <c r="Q30" i="1" s="1"/>
  <c r="P46" i="1"/>
  <c r="Q46" i="1" s="1"/>
  <c r="P62" i="1"/>
  <c r="Q62" i="1" s="1"/>
  <c r="P78" i="1"/>
  <c r="Q78" i="1" s="1"/>
  <c r="P94" i="1"/>
  <c r="Q94" i="1" s="1"/>
  <c r="P110" i="1"/>
  <c r="Q110" i="1" s="1"/>
  <c r="P126" i="1"/>
  <c r="Q126" i="1" s="1"/>
  <c r="P142" i="1"/>
  <c r="Q142" i="1" s="1"/>
  <c r="P158" i="1"/>
  <c r="Q158" i="1" s="1"/>
  <c r="P174" i="1"/>
  <c r="Q174" i="1" s="1"/>
  <c r="P190" i="1"/>
  <c r="Q190" i="1" s="1"/>
  <c r="P206" i="1"/>
  <c r="Q206" i="1" s="1"/>
  <c r="P226" i="1"/>
  <c r="Q226" i="1" s="1"/>
  <c r="P242" i="1"/>
  <c r="Q242" i="1" s="1"/>
  <c r="P258" i="1"/>
  <c r="Q258" i="1" s="1"/>
  <c r="P274" i="1"/>
  <c r="Q274" i="1" s="1"/>
  <c r="P290" i="1"/>
  <c r="Q290" i="1" s="1"/>
  <c r="P306" i="1"/>
  <c r="Q306" i="1" s="1"/>
  <c r="P322" i="1"/>
  <c r="Q322" i="1" s="1"/>
  <c r="P338" i="1"/>
  <c r="Q338" i="1" s="1"/>
  <c r="P354" i="1"/>
  <c r="Q354" i="1" s="1"/>
  <c r="P378" i="1"/>
  <c r="Q378" i="1" s="1"/>
  <c r="P394" i="1"/>
  <c r="Q394" i="1" s="1"/>
  <c r="P410" i="1"/>
  <c r="Q410" i="1" s="1"/>
  <c r="P426" i="1"/>
  <c r="Q426" i="1" s="1"/>
  <c r="P442" i="1"/>
  <c r="Q442" i="1" s="1"/>
  <c r="P458" i="1"/>
  <c r="Q458" i="1" s="1"/>
  <c r="P474" i="1"/>
  <c r="Q474" i="1" s="1"/>
  <c r="P490" i="1"/>
  <c r="Q490" i="1" s="1"/>
  <c r="P506" i="1"/>
  <c r="Q506" i="1" s="1"/>
  <c r="P522" i="1"/>
  <c r="Q522" i="1" s="1"/>
  <c r="P538" i="1"/>
  <c r="Q538" i="1" s="1"/>
  <c r="P16" i="1"/>
  <c r="Q16" i="1" s="1"/>
  <c r="P40" i="1"/>
  <c r="Q40" i="1" s="1"/>
  <c r="P60" i="1"/>
  <c r="Q60" i="1" s="1"/>
  <c r="P80" i="1"/>
  <c r="Q80" i="1" s="1"/>
  <c r="P104" i="1"/>
  <c r="Q104" i="1" s="1"/>
  <c r="P124" i="1"/>
  <c r="Q124" i="1" s="1"/>
  <c r="P144" i="1"/>
  <c r="Q144" i="1" s="1"/>
  <c r="P188" i="1"/>
  <c r="Q188" i="1" s="1"/>
  <c r="P316" i="1"/>
  <c r="Q316" i="1" s="1"/>
  <c r="P360" i="1"/>
  <c r="Q360" i="1" s="1"/>
  <c r="P380" i="1"/>
  <c r="Q380" i="1" s="1"/>
  <c r="P400" i="1"/>
  <c r="Q400" i="1" s="1"/>
  <c r="P432" i="1"/>
  <c r="Q432" i="1" s="1"/>
  <c r="P456" i="1"/>
  <c r="Q456" i="1" s="1"/>
  <c r="P480" i="1"/>
  <c r="Q480" i="1" s="1"/>
  <c r="P512" i="1"/>
  <c r="Q512" i="1" s="1"/>
  <c r="P544" i="1"/>
  <c r="Q544" i="1" s="1"/>
  <c r="P572" i="1"/>
  <c r="Q572" i="1" s="1"/>
  <c r="P7" i="1"/>
  <c r="Q7" i="1" s="1"/>
  <c r="P43" i="1"/>
  <c r="Q43" i="1" s="1"/>
  <c r="P67" i="1"/>
  <c r="Q67" i="1" s="1"/>
  <c r="P103" i="1"/>
  <c r="Q103" i="1" s="1"/>
  <c r="P151" i="1"/>
  <c r="Q151" i="1" s="1"/>
  <c r="P203" i="1"/>
  <c r="Q203" i="1" s="1"/>
  <c r="P259" i="1"/>
  <c r="Q259" i="1" s="1"/>
  <c r="P295" i="1"/>
  <c r="Q295" i="1" s="1"/>
  <c r="P331" i="1"/>
  <c r="Q331" i="1" s="1"/>
  <c r="P371" i="1"/>
  <c r="Q371" i="1" s="1"/>
  <c r="P491" i="1"/>
  <c r="Q491" i="1" s="1"/>
  <c r="P571" i="1"/>
  <c r="Q571" i="1" s="1"/>
  <c r="P603" i="1"/>
  <c r="Q603" i="1" s="1"/>
  <c r="P576" i="1"/>
  <c r="Q576" i="1" s="1"/>
  <c r="P592" i="1"/>
  <c r="Q592" i="1" s="1"/>
  <c r="P596" i="1"/>
  <c r="Q596" i="1" s="1"/>
  <c r="P604" i="1"/>
  <c r="Q604" i="1" s="1"/>
  <c r="P612" i="1"/>
  <c r="Q612" i="1" s="1"/>
  <c r="P628" i="1"/>
  <c r="Q628" i="1" s="1"/>
  <c r="P636" i="1"/>
  <c r="Q636" i="1" s="1"/>
  <c r="P644" i="1"/>
  <c r="Q644" i="1" s="1"/>
  <c r="P652" i="1"/>
  <c r="Q652" i="1" s="1"/>
  <c r="P660" i="1"/>
  <c r="Q660" i="1" s="1"/>
  <c r="P668" i="1"/>
  <c r="Q668" i="1" s="1"/>
  <c r="P676" i="1"/>
  <c r="Q676" i="1" s="1"/>
  <c r="P684" i="1"/>
  <c r="Q684" i="1" s="1"/>
  <c r="P692" i="1"/>
  <c r="Q692" i="1" s="1"/>
  <c r="P700" i="1"/>
  <c r="Q700" i="1" s="1"/>
  <c r="P716" i="1"/>
  <c r="Q716" i="1" s="1"/>
  <c r="P724" i="1"/>
  <c r="Q724" i="1" s="1"/>
  <c r="P732" i="1"/>
  <c r="Q732" i="1" s="1"/>
  <c r="P740" i="1"/>
  <c r="Q740" i="1" s="1"/>
  <c r="P748" i="1"/>
  <c r="Q748" i="1" s="1"/>
  <c r="P756" i="1"/>
  <c r="Q756" i="1" s="1"/>
  <c r="P764" i="1"/>
  <c r="Q764" i="1" s="1"/>
  <c r="P780" i="1"/>
  <c r="Q780" i="1" s="1"/>
  <c r="P788" i="1"/>
  <c r="Q788" i="1" s="1"/>
  <c r="P796" i="1"/>
  <c r="Q796" i="1" s="1"/>
  <c r="P804" i="1"/>
  <c r="Q804" i="1" s="1"/>
  <c r="P812" i="1"/>
  <c r="Q812" i="1" s="1"/>
  <c r="P820" i="1"/>
  <c r="Q820" i="1" s="1"/>
  <c r="P828" i="1"/>
  <c r="Q828" i="1" s="1"/>
  <c r="P844" i="1"/>
  <c r="Q844" i="1" s="1"/>
  <c r="P852" i="1"/>
  <c r="Q852" i="1" s="1"/>
  <c r="P860" i="1"/>
  <c r="Q860" i="1" s="1"/>
  <c r="P868" i="1"/>
  <c r="Q868" i="1" s="1"/>
  <c r="P876" i="1"/>
  <c r="Q876" i="1" s="1"/>
  <c r="P884" i="1"/>
  <c r="Q884" i="1" s="1"/>
  <c r="P896" i="1"/>
  <c r="Q896" i="1" s="1"/>
  <c r="P928" i="1"/>
  <c r="Q928" i="1" s="1"/>
  <c r="P948" i="1"/>
  <c r="Q948" i="1" s="1"/>
  <c r="P960" i="1"/>
  <c r="Q960" i="1" s="1"/>
  <c r="P980" i="1"/>
  <c r="Q980" i="1" s="1"/>
  <c r="P992" i="1"/>
  <c r="Q992" i="1" s="1"/>
  <c r="P639" i="1"/>
  <c r="Q639" i="1" s="1"/>
  <c r="P655" i="1"/>
  <c r="Q655" i="1" s="1"/>
  <c r="P671" i="1"/>
  <c r="Q671" i="1" s="1"/>
  <c r="P687" i="1"/>
  <c r="Q687" i="1" s="1"/>
  <c r="P719" i="1"/>
  <c r="Q719" i="1" s="1"/>
  <c r="P735" i="1"/>
  <c r="Q735" i="1" s="1"/>
  <c r="P751" i="1"/>
  <c r="Q751" i="1" s="1"/>
  <c r="P771" i="1"/>
  <c r="Q771" i="1" s="1"/>
  <c r="P787" i="1"/>
  <c r="Q787" i="1" s="1"/>
  <c r="P803" i="1"/>
  <c r="Q803" i="1" s="1"/>
  <c r="P835" i="1"/>
  <c r="Q835" i="1" s="1"/>
  <c r="P851" i="1"/>
  <c r="Q851" i="1" s="1"/>
  <c r="P348" i="1"/>
  <c r="Q348" i="1" s="1"/>
  <c r="P368" i="1"/>
  <c r="Q368" i="1" s="1"/>
  <c r="P392" i="1"/>
  <c r="Q392" i="1" s="1"/>
  <c r="P424" i="1"/>
  <c r="Q424" i="1" s="1"/>
  <c r="P444" i="1"/>
  <c r="Q444" i="1" s="1"/>
  <c r="P464" i="1"/>
  <c r="Q464" i="1" s="1"/>
  <c r="P496" i="1"/>
  <c r="Q496" i="1" s="1"/>
  <c r="P528" i="1"/>
  <c r="Q528" i="1" s="1"/>
  <c r="P560" i="1"/>
  <c r="Q560" i="1" s="1"/>
  <c r="P588" i="1"/>
  <c r="Q588" i="1" s="1"/>
  <c r="P35" i="1"/>
  <c r="Q35" i="1" s="1"/>
  <c r="P55" i="1"/>
  <c r="Q55" i="1" s="1"/>
  <c r="P91" i="1"/>
  <c r="Q91" i="1" s="1"/>
  <c r="P131" i="1"/>
  <c r="Q131" i="1" s="1"/>
  <c r="P163" i="1"/>
  <c r="Q163" i="1" s="1"/>
  <c r="P219" i="1"/>
  <c r="Q219" i="1" s="1"/>
  <c r="P243" i="1"/>
  <c r="Q243" i="1" s="1"/>
  <c r="P283" i="1"/>
  <c r="Q283" i="1" s="1"/>
  <c r="P323" i="1"/>
  <c r="Q323" i="1" s="1"/>
  <c r="P343" i="1"/>
  <c r="Q343" i="1" s="1"/>
  <c r="P423" i="1"/>
  <c r="Q423" i="1" s="1"/>
  <c r="P535" i="1"/>
  <c r="Q535" i="1" s="1"/>
  <c r="P623" i="1"/>
  <c r="Q623" i="1" s="1"/>
  <c r="P600" i="1"/>
  <c r="Q600" i="1" s="1"/>
  <c r="P608" i="1"/>
  <c r="Q608" i="1" s="1"/>
  <c r="P616" i="1"/>
  <c r="Q616" i="1" s="1"/>
  <c r="P632" i="1"/>
  <c r="Q632" i="1" s="1"/>
  <c r="P640" i="1"/>
  <c r="Q640" i="1" s="1"/>
  <c r="P648" i="1"/>
  <c r="Q648" i="1" s="1"/>
  <c r="P664" i="1"/>
  <c r="Q664" i="1" s="1"/>
  <c r="P672" i="1"/>
  <c r="Q672" i="1" s="1"/>
  <c r="P680" i="1"/>
  <c r="Q680" i="1" s="1"/>
  <c r="P688" i="1"/>
  <c r="Q688" i="1" s="1"/>
  <c r="P704" i="1"/>
  <c r="Q704" i="1" s="1"/>
  <c r="P712" i="1"/>
  <c r="Q712" i="1" s="1"/>
  <c r="P720" i="1"/>
  <c r="Q720" i="1" s="1"/>
  <c r="P736" i="1"/>
  <c r="Q736" i="1" s="1"/>
  <c r="P744" i="1"/>
  <c r="Q744" i="1" s="1"/>
  <c r="P752" i="1"/>
  <c r="Q752" i="1" s="1"/>
  <c r="P768" i="1"/>
  <c r="Q768" i="1" s="1"/>
  <c r="P776" i="1"/>
  <c r="Q776" i="1" s="1"/>
  <c r="P784" i="1"/>
  <c r="Q784" i="1" s="1"/>
  <c r="P800" i="1"/>
  <c r="Q800" i="1" s="1"/>
  <c r="P808" i="1"/>
  <c r="Q808" i="1" s="1"/>
  <c r="P816" i="1"/>
  <c r="Q816" i="1" s="1"/>
  <c r="P832" i="1"/>
  <c r="Q832" i="1" s="1"/>
  <c r="P840" i="1"/>
  <c r="Q840" i="1" s="1"/>
  <c r="P848" i="1"/>
  <c r="Q848" i="1" s="1"/>
  <c r="P864" i="1"/>
  <c r="Q864" i="1" s="1"/>
  <c r="P872" i="1"/>
  <c r="Q872" i="1" s="1"/>
  <c r="P880" i="1"/>
  <c r="Q880" i="1" s="1"/>
  <c r="P892" i="1"/>
  <c r="Q892" i="1" s="1"/>
  <c r="P924" i="1"/>
  <c r="Q924" i="1" s="1"/>
  <c r="P956" i="1"/>
  <c r="Q956" i="1" s="1"/>
  <c r="P988" i="1"/>
  <c r="Q988" i="1" s="1"/>
  <c r="P511" i="1"/>
  <c r="Q511" i="1" s="1"/>
  <c r="P527" i="1"/>
  <c r="Q527" i="1" s="1"/>
  <c r="P559" i="1"/>
  <c r="Q559" i="1" s="1"/>
  <c r="P65" i="1"/>
  <c r="Q65" i="1" s="1"/>
  <c r="P81" i="1"/>
  <c r="Q81" i="1" s="1"/>
  <c r="P101" i="1"/>
  <c r="Q101" i="1" s="1"/>
  <c r="P117" i="1"/>
  <c r="Q117" i="1" s="1"/>
  <c r="P193" i="1"/>
  <c r="Q193" i="1" s="1"/>
  <c r="P209" i="1"/>
  <c r="Q209" i="1" s="1"/>
  <c r="P229" i="1"/>
  <c r="Q229" i="1" s="1"/>
  <c r="P273" i="1"/>
  <c r="Q273" i="1" s="1"/>
  <c r="P293" i="1"/>
  <c r="Q293" i="1" s="1"/>
  <c r="P337" i="1"/>
  <c r="Q337" i="1" s="1"/>
  <c r="P373" i="1"/>
  <c r="Q373" i="1" s="1"/>
  <c r="P417" i="1"/>
  <c r="Q417" i="1" s="1"/>
  <c r="P437" i="1"/>
  <c r="Q437" i="1" s="1"/>
  <c r="P481" i="1"/>
  <c r="Q481" i="1" s="1"/>
  <c r="P501" i="1"/>
  <c r="Q501" i="1" s="1"/>
  <c r="P545" i="1"/>
  <c r="Q545" i="1" s="1"/>
  <c r="P11" i="1"/>
  <c r="Q11" i="1" s="1"/>
  <c r="P83" i="1"/>
  <c r="Q83" i="1" s="1"/>
  <c r="P107" i="1"/>
  <c r="Q107" i="1" s="1"/>
  <c r="P119" i="1"/>
  <c r="Q119" i="1" s="1"/>
  <c r="P179" i="1"/>
  <c r="Q179" i="1" s="1"/>
  <c r="P187" i="1"/>
  <c r="Q187" i="1" s="1"/>
  <c r="P199" i="1"/>
  <c r="Q199" i="1" s="1"/>
  <c r="P227" i="1"/>
  <c r="Q227" i="1" s="1"/>
  <c r="P247" i="1"/>
  <c r="Q247" i="1" s="1"/>
  <c r="P275" i="1"/>
  <c r="Q275" i="1" s="1"/>
  <c r="P299" i="1"/>
  <c r="Q299" i="1" s="1"/>
  <c r="P311" i="1"/>
  <c r="Q311" i="1" s="1"/>
  <c r="P355" i="1"/>
  <c r="Q355" i="1" s="1"/>
  <c r="P375" i="1"/>
  <c r="Q375" i="1" s="1"/>
  <c r="P407" i="1"/>
  <c r="Q407" i="1" s="1"/>
  <c r="P435" i="1"/>
  <c r="Q435" i="1" s="1"/>
  <c r="P443" i="1"/>
  <c r="Q443" i="1" s="1"/>
  <c r="P471" i="1"/>
  <c r="Q471" i="1" s="1"/>
  <c r="P503" i="1"/>
  <c r="Q503" i="1" s="1"/>
  <c r="P519" i="1"/>
  <c r="Q519" i="1" s="1"/>
  <c r="P539" i="1"/>
  <c r="Q539" i="1" s="1"/>
  <c r="P587" i="1"/>
  <c r="Q587" i="1" s="1"/>
  <c r="P599" i="1"/>
  <c r="Q599" i="1" s="1"/>
  <c r="P15" i="1"/>
  <c r="Q15" i="1" s="1"/>
  <c r="P79" i="1"/>
  <c r="Q79" i="1" s="1"/>
  <c r="P143" i="1"/>
  <c r="Q143" i="1" s="1"/>
  <c r="P207" i="1"/>
  <c r="Q207" i="1" s="1"/>
  <c r="P271" i="1"/>
  <c r="Q271" i="1" s="1"/>
  <c r="P335" i="1"/>
  <c r="Q335" i="1" s="1"/>
  <c r="P399" i="1"/>
  <c r="Q399" i="1" s="1"/>
  <c r="P463" i="1"/>
  <c r="Q463" i="1" s="1"/>
  <c r="P575" i="1"/>
  <c r="Q575" i="1" s="1"/>
  <c r="P37" i="1"/>
  <c r="Q37" i="1" s="1"/>
  <c r="P53" i="1"/>
  <c r="Q53" i="1" s="1"/>
  <c r="P129" i="1"/>
  <c r="Q129" i="1" s="1"/>
  <c r="P145" i="1"/>
  <c r="Q145" i="1" s="1"/>
  <c r="P165" i="1"/>
  <c r="Q165" i="1" s="1"/>
  <c r="P181" i="1"/>
  <c r="Q181" i="1" s="1"/>
  <c r="P241" i="1"/>
  <c r="Q241" i="1" s="1"/>
  <c r="P261" i="1"/>
  <c r="Q261" i="1" s="1"/>
  <c r="P325" i="1"/>
  <c r="Q325" i="1" s="1"/>
  <c r="P484" i="1"/>
  <c r="Q484" i="1" s="1"/>
  <c r="P516" i="1"/>
  <c r="Q516" i="1" s="1"/>
  <c r="P548" i="1"/>
  <c r="Q548" i="1" s="1"/>
  <c r="P584" i="1"/>
  <c r="Q584" i="1" s="1"/>
  <c r="P385" i="1"/>
  <c r="Q385" i="1" s="1"/>
  <c r="P405" i="1"/>
  <c r="Q405" i="1" s="1"/>
  <c r="P449" i="1"/>
  <c r="Q449" i="1" s="1"/>
  <c r="P469" i="1"/>
  <c r="Q469" i="1" s="1"/>
  <c r="P513" i="1"/>
  <c r="Q513" i="1" s="1"/>
  <c r="P533" i="1"/>
  <c r="Q533" i="1" s="1"/>
  <c r="P867" i="1"/>
  <c r="Q867" i="1" s="1"/>
  <c r="P879" i="1"/>
  <c r="Q879" i="1" s="1"/>
  <c r="P895" i="1"/>
  <c r="Q895" i="1" s="1"/>
  <c r="P911" i="1"/>
  <c r="Q911" i="1" s="1"/>
  <c r="P927" i="1"/>
  <c r="Q927" i="1" s="1"/>
  <c r="P939" i="1"/>
  <c r="Q939" i="1" s="1"/>
  <c r="P959" i="1"/>
  <c r="Q959" i="1" s="1"/>
  <c r="P971" i="1"/>
  <c r="Q971" i="1" s="1"/>
  <c r="P987" i="1"/>
  <c r="Q987" i="1" s="1"/>
  <c r="P391" i="1"/>
  <c r="Q391" i="1" s="1"/>
  <c r="P455" i="1"/>
  <c r="Q455" i="1" s="1"/>
  <c r="P611" i="1"/>
  <c r="Q611" i="1" s="1"/>
  <c r="P627" i="1"/>
  <c r="Q627" i="1" s="1"/>
  <c r="P643" i="1"/>
  <c r="Q643" i="1" s="1"/>
  <c r="P659" i="1"/>
  <c r="Q659" i="1" s="1"/>
  <c r="P675" i="1"/>
  <c r="Q675" i="1" s="1"/>
  <c r="P691" i="1"/>
  <c r="Q691" i="1" s="1"/>
  <c r="P707" i="1"/>
  <c r="Q707" i="1" s="1"/>
  <c r="P723" i="1"/>
  <c r="Q723" i="1" s="1"/>
  <c r="P739" i="1"/>
  <c r="Q739" i="1" s="1"/>
  <c r="P755" i="1"/>
  <c r="Q755" i="1" s="1"/>
  <c r="P767" i="1"/>
  <c r="Q767" i="1" s="1"/>
  <c r="P783" i="1"/>
  <c r="Q783" i="1" s="1"/>
  <c r="P799" i="1"/>
  <c r="Q799" i="1" s="1"/>
  <c r="P815" i="1"/>
  <c r="Q815" i="1" s="1"/>
  <c r="P831" i="1"/>
  <c r="Q831" i="1" s="1"/>
  <c r="P847" i="1"/>
  <c r="Q847" i="1" s="1"/>
  <c r="P863" i="1"/>
  <c r="Q863" i="1" s="1"/>
  <c r="P899" i="1"/>
  <c r="Q899" i="1" s="1"/>
  <c r="P915" i="1"/>
  <c r="Q915" i="1" s="1"/>
  <c r="P931" i="1"/>
  <c r="Q931" i="1" s="1"/>
  <c r="P951" i="1"/>
  <c r="Q951" i="1" s="1"/>
  <c r="P963" i="1"/>
  <c r="Q963" i="1" s="1"/>
  <c r="P983" i="1"/>
  <c r="Q983" i="1" s="1"/>
  <c r="P999" i="1"/>
  <c r="Q999" i="1" s="1"/>
  <c r="P31" i="1"/>
  <c r="Q31" i="1" s="1"/>
  <c r="P95" i="1"/>
  <c r="Q95" i="1" s="1"/>
  <c r="P159" i="1"/>
  <c r="Q159" i="1" s="1"/>
  <c r="P223" i="1"/>
  <c r="Q223" i="1" s="1"/>
  <c r="P287" i="1"/>
  <c r="Q287" i="1" s="1"/>
  <c r="P351" i="1"/>
  <c r="Q351" i="1" s="1"/>
  <c r="P415" i="1"/>
  <c r="Q415" i="1" s="1"/>
  <c r="P479" i="1"/>
  <c r="Q479" i="1" s="1"/>
  <c r="P515" i="1"/>
  <c r="Q515" i="1" s="1"/>
  <c r="P547" i="1"/>
  <c r="Q547" i="1" s="1"/>
  <c r="P579" i="1"/>
  <c r="Q579" i="1" s="1"/>
  <c r="P5" i="1"/>
  <c r="Q5" i="1" s="1"/>
  <c r="P21" i="1"/>
  <c r="Q21" i="1" s="1"/>
  <c r="P97" i="1"/>
  <c r="Q97" i="1" s="1"/>
  <c r="P113" i="1"/>
  <c r="Q113" i="1" s="1"/>
  <c r="P133" i="1"/>
  <c r="Q133" i="1" s="1"/>
  <c r="P149" i="1"/>
  <c r="Q149" i="1" s="1"/>
  <c r="P225" i="1"/>
  <c r="Q225" i="1" s="1"/>
  <c r="P245" i="1"/>
  <c r="Q245" i="1" s="1"/>
  <c r="P289" i="1"/>
  <c r="Q289" i="1" s="1"/>
  <c r="P309" i="1"/>
  <c r="Q309" i="1" s="1"/>
  <c r="P353" i="1"/>
  <c r="Q353" i="1" s="1"/>
  <c r="P488" i="1"/>
  <c r="Q488" i="1" s="1"/>
  <c r="P520" i="1"/>
  <c r="Q520" i="1" s="1"/>
  <c r="P552" i="1"/>
  <c r="Q552" i="1" s="1"/>
  <c r="P369" i="1"/>
  <c r="Q369" i="1" s="1"/>
  <c r="P389" i="1"/>
  <c r="Q389" i="1" s="1"/>
  <c r="P433" i="1"/>
  <c r="Q433" i="1" s="1"/>
  <c r="P453" i="1"/>
  <c r="Q453" i="1" s="1"/>
  <c r="P497" i="1"/>
  <c r="Q497" i="1" s="1"/>
  <c r="P517" i="1"/>
  <c r="Q517" i="1" s="1"/>
  <c r="P561" i="1"/>
  <c r="Q561" i="1" s="1"/>
  <c r="P618" i="1"/>
  <c r="Q618" i="1" s="1"/>
  <c r="P850" i="1"/>
  <c r="Q850" i="1" s="1"/>
  <c r="P930" i="1"/>
  <c r="Q930" i="1" s="1"/>
  <c r="P890" i="1"/>
  <c r="Q890" i="1" s="1"/>
  <c r="P858" i="1"/>
  <c r="Q858" i="1" s="1"/>
  <c r="P666" i="1"/>
  <c r="Q666" i="1" s="1"/>
  <c r="P698" i="1"/>
  <c r="Q698" i="1" s="1"/>
  <c r="P762" i="1"/>
  <c r="Q762" i="1" s="1"/>
  <c r="P826" i="1"/>
  <c r="Q826" i="1" s="1"/>
  <c r="Q898" i="1"/>
  <c r="P658" i="1"/>
  <c r="Q658" i="1" s="1"/>
  <c r="P690" i="1"/>
  <c r="Q690" i="1" s="1"/>
  <c r="P954" i="1"/>
  <c r="Q954" i="1" s="1"/>
  <c r="P722" i="1"/>
  <c r="Q722" i="1" s="1"/>
  <c r="P754" i="1"/>
  <c r="Q754" i="1" s="1"/>
  <c r="P786" i="1"/>
  <c r="Q786" i="1" s="1"/>
  <c r="P818" i="1"/>
  <c r="Q818" i="1" s="1"/>
  <c r="P946" i="1"/>
  <c r="Q946" i="1" s="1"/>
  <c r="Q622" i="1"/>
  <c r="Q665" i="1"/>
  <c r="Q45" i="1"/>
  <c r="Q998" i="1"/>
  <c r="Q244" i="1"/>
  <c r="D25" i="3" l="1"/>
  <c r="I27" i="5" s="1"/>
  <c r="D26" i="3"/>
  <c r="I25" i="5" s="1"/>
  <c r="Q2" i="1"/>
  <c r="F25" i="1" s="1"/>
  <c r="F26" i="1"/>
  <c r="F27" i="1" s="1"/>
  <c r="D27" i="3" l="1"/>
  <c r="I26" i="5" s="1"/>
  <c r="M26" i="5" l="1"/>
  <c r="I28" i="5"/>
  <c r="M25" i="5"/>
</calcChain>
</file>

<file path=xl/sharedStrings.xml><?xml version="1.0" encoding="utf-8"?>
<sst xmlns="http://schemas.openxmlformats.org/spreadsheetml/2006/main" count="134" uniqueCount="82">
  <si>
    <t>Amplitude</t>
  </si>
  <si>
    <t>Frequency</t>
  </si>
  <si>
    <t>Phase</t>
  </si>
  <si>
    <t>Constraint
Amplitude</t>
  </si>
  <si>
    <t>Constraint
y-Axis</t>
  </si>
  <si>
    <t>x</t>
  </si>
  <si>
    <t>t</t>
  </si>
  <si>
    <t>n</t>
  </si>
  <si>
    <r>
      <t>f</t>
    </r>
    <r>
      <rPr>
        <b/>
        <vertAlign val="subscript"/>
        <sz val="9"/>
        <color theme="1"/>
        <rFont val="Calibri"/>
        <family val="2"/>
        <scheme val="minor"/>
      </rPr>
      <t>0</t>
    </r>
  </si>
  <si>
    <r>
      <t>f</t>
    </r>
    <r>
      <rPr>
        <b/>
        <vertAlign val="subscript"/>
        <sz val="9"/>
        <color theme="1"/>
        <rFont val="Calibri"/>
        <family val="2"/>
        <scheme val="minor"/>
      </rPr>
      <t>1</t>
    </r>
  </si>
  <si>
    <r>
      <t>f</t>
    </r>
    <r>
      <rPr>
        <b/>
        <vertAlign val="subscript"/>
        <sz val="9"/>
        <color theme="1"/>
        <rFont val="Calibri"/>
        <family val="2"/>
        <scheme val="minor"/>
      </rPr>
      <t>2</t>
    </r>
  </si>
  <si>
    <t>f(t)</t>
  </si>
  <si>
    <t>f(t) to 8-bit</t>
  </si>
  <si>
    <r>
      <t>f</t>
    </r>
    <r>
      <rPr>
        <b/>
        <vertAlign val="subscript"/>
        <sz val="9"/>
        <color theme="1"/>
        <rFont val="Calibri"/>
        <family val="2"/>
        <scheme val="minor"/>
      </rPr>
      <t>3 (Noise)</t>
    </r>
  </si>
  <si>
    <t>State:</t>
  </si>
  <si>
    <t>=</t>
  </si>
  <si>
    <t>max ( f(t) )</t>
  </si>
  <si>
    <t>argmax ( f(t) )</t>
  </si>
  <si>
    <t>(8-bit)</t>
  </si>
  <si>
    <t>Action:</t>
  </si>
  <si>
    <t>(Real)</t>
  </si>
  <si>
    <t>Test Case</t>
  </si>
  <si>
    <t>Notes</t>
  </si>
  <si>
    <t>Default</t>
  </si>
  <si>
    <t>Variable test.</t>
  </si>
  <si>
    <t>Test Description</t>
  </si>
  <si>
    <r>
      <t>f</t>
    </r>
    <r>
      <rPr>
        <b/>
        <vertAlign val="subscript"/>
        <sz val="10"/>
        <color theme="1"/>
        <rFont val="Calibri"/>
        <family val="2"/>
        <scheme val="minor"/>
      </rPr>
      <t>0</t>
    </r>
  </si>
  <si>
    <r>
      <t>f</t>
    </r>
    <r>
      <rPr>
        <b/>
        <vertAlign val="subscript"/>
        <sz val="10"/>
        <color theme="1"/>
        <rFont val="Calibri"/>
        <family val="2"/>
        <scheme val="minor"/>
      </rPr>
      <t>1</t>
    </r>
  </si>
  <si>
    <r>
      <t>f</t>
    </r>
    <r>
      <rPr>
        <b/>
        <vertAlign val="subscript"/>
        <sz val="10"/>
        <color theme="1"/>
        <rFont val="Calibri"/>
        <family val="2"/>
        <scheme val="minor"/>
      </rPr>
      <t>2</t>
    </r>
  </si>
  <si>
    <r>
      <t>f</t>
    </r>
    <r>
      <rPr>
        <b/>
        <vertAlign val="subscript"/>
        <sz val="10"/>
        <color theme="1"/>
        <rFont val="Calibri"/>
        <family val="2"/>
        <scheme val="minor"/>
      </rPr>
      <t>3 (Noise)</t>
    </r>
  </si>
  <si>
    <t>Test Function Parameters</t>
  </si>
  <si>
    <r>
      <t>f</t>
    </r>
    <r>
      <rPr>
        <b/>
        <vertAlign val="subscript"/>
        <sz val="10"/>
        <color theme="1"/>
        <rFont val="Calibri"/>
        <family val="2"/>
        <scheme val="minor"/>
      </rPr>
      <t>3</t>
    </r>
  </si>
  <si>
    <t>*</t>
  </si>
  <si>
    <t>max [ f(t) ]</t>
  </si>
  <si>
    <t>argmax [ f(t) ]</t>
  </si>
  <si>
    <t>Result</t>
  </si>
  <si>
    <t>Data Type</t>
  </si>
  <si>
    <t>uint8_t</t>
  </si>
  <si>
    <t>double</t>
  </si>
  <si>
    <t>-</t>
  </si>
  <si>
    <t>Version 1.3</t>
  </si>
  <si>
    <t>Target</t>
  </si>
  <si>
    <t>Precision</t>
  </si>
  <si>
    <t>Machine Learning Algorithm Test Data</t>
  </si>
  <si>
    <t>y</t>
  </si>
  <si>
    <t>Symetrical duel maximum. No noise.</t>
  </si>
  <si>
    <t>Symetrical duel maximums on the boundaries. No noise.</t>
  </si>
  <si>
    <t>Symetrical duel maximums on the boundaries. Low frequency noise.</t>
  </si>
  <si>
    <t>Symetrical central global maximum. Low frequency noise.</t>
  </si>
  <si>
    <t>Flat line.</t>
  </si>
  <si>
    <t>Cosine ( 0 )</t>
  </si>
  <si>
    <t>Cosine ( 180 )</t>
  </si>
  <si>
    <t>Sine ( 0 )</t>
  </si>
  <si>
    <t>Cosine ( 0 ), Low amplitude</t>
  </si>
  <si>
    <t>Low frequency symetrical.</t>
  </si>
  <si>
    <t>Sine ( 0 ), Low frequency</t>
  </si>
  <si>
    <t>Symetrical duel global maximum.</t>
  </si>
  <si>
    <t>Quadruple global maximums.</t>
  </si>
  <si>
    <t>10 global maximums.</t>
  </si>
  <si>
    <t>Low amplitude oscilator.</t>
  </si>
  <si>
    <t>Duel global maximum, low amplitude oscilator. With maximums on boundary.</t>
  </si>
  <si>
    <t>Low amplitude oscilator. With low amplitude high frequency noise.</t>
  </si>
  <si>
    <t>x/1</t>
  </si>
  <si>
    <t>Low amplitude global maximums x 10.</t>
  </si>
  <si>
    <t>Off center, duel global maximums. Low amplitude, medium frequency noise.</t>
  </si>
  <si>
    <t>Low amplitude global maximums x 5</t>
  </si>
  <si>
    <t>Low amplitude global maximums x 6. With 2 global maximums are on the boundaries.</t>
  </si>
  <si>
    <t>Low amplitude symetrical global maximum.</t>
  </si>
  <si>
    <t>Rolling hills.</t>
  </si>
  <si>
    <t>Symetrical duel maximum. No noise. Low amplitude, Very high frequency noise.</t>
  </si>
  <si>
    <t>Duel maximums, in close proximity. Low amplitude, Very high frequency noise.</t>
  </si>
  <si>
    <t>Duel maximums, in close proximity. Low amplitude, High frequency noise.</t>
  </si>
  <si>
    <t>Duel maximums, in close proximity. Low amplitude, Low frequency noise.</t>
  </si>
  <si>
    <t>Duel maximums, in close proximity. No Noise.</t>
  </si>
  <si>
    <t>Duel global maximum. High Noise</t>
  </si>
  <si>
    <t>Duel global maximum. Low Noise</t>
  </si>
  <si>
    <t>Duel global maximum. No Noise</t>
  </si>
  <si>
    <t>Classic Simulated Annealing scenario. High Noise</t>
  </si>
  <si>
    <t>Classic Simulated Annealing scenario. Low Noise</t>
  </si>
  <si>
    <t>Classic Simulated Annealing scenario. No Noise</t>
  </si>
  <si>
    <t>Atomic density distribution.</t>
  </si>
  <si>
    <t>High frequency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</si>
</sst>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_ ;[Red]\-0.000\ "/>
    <numFmt numFmtId="165" formatCode="0_ ;[Red]\-0\ "/>
  </numFmts>
  <fonts count="11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ourier New"/>
      <family val="3"/>
    </font>
    <font>
      <b/>
      <sz val="9"/>
      <color theme="1"/>
      <name val="Calibri"/>
      <family val="2"/>
      <scheme val="minor"/>
    </font>
    <font>
      <b/>
      <vertAlign val="subscript"/>
      <sz val="9"/>
      <color theme="1"/>
      <name val="Calibri"/>
      <family val="2"/>
      <scheme val="minor"/>
    </font>
    <font>
      <b/>
      <sz val="9"/>
      <color theme="1"/>
      <name val="Courier New"/>
      <family val="3"/>
    </font>
    <font>
      <b/>
      <sz val="9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 tint="0.499984740745262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164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center" vertical="top"/>
    </xf>
    <xf numFmtId="164" fontId="3" fillId="0" borderId="0" xfId="0" applyNumberFormat="1" applyFont="1" applyAlignment="1">
      <alignment horizontal="center" vertical="top" wrapText="1"/>
    </xf>
    <xf numFmtId="165" fontId="3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vertical="center"/>
    </xf>
    <xf numFmtId="164" fontId="1" fillId="0" borderId="0" xfId="0" applyNumberFormat="1" applyFont="1" applyBorder="1" applyAlignment="1">
      <alignment horizontal="left" vertical="center"/>
    </xf>
    <xf numFmtId="164" fontId="1" fillId="0" borderId="0" xfId="0" applyNumberFormat="1" applyFont="1" applyBorder="1" applyAlignment="1">
      <alignment horizontal="right" vertical="center"/>
    </xf>
    <xf numFmtId="164" fontId="2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right" vertical="center"/>
    </xf>
    <xf numFmtId="165" fontId="5" fillId="0" borderId="0" xfId="0" applyNumberFormat="1" applyFont="1" applyBorder="1" applyAlignment="1">
      <alignment horizontal="right" vertical="center"/>
    </xf>
    <xf numFmtId="165" fontId="2" fillId="0" borderId="0" xfId="0" applyNumberFormat="1" applyFont="1" applyBorder="1" applyAlignment="1">
      <alignment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right" vertical="top"/>
    </xf>
    <xf numFmtId="164" fontId="2" fillId="0" borderId="0" xfId="0" applyNumberFormat="1" applyFont="1" applyAlignment="1">
      <alignment horizontal="right" vertical="center"/>
    </xf>
    <xf numFmtId="164" fontId="6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165" fontId="3" fillId="3" borderId="0" xfId="0" applyNumberFormat="1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left" vertical="center"/>
    </xf>
    <xf numFmtId="164" fontId="3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left" vertical="center"/>
    </xf>
    <xf numFmtId="164" fontId="7" fillId="2" borderId="1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right" vertical="center"/>
    </xf>
    <xf numFmtId="164" fontId="7" fillId="0" borderId="0" xfId="0" applyNumberFormat="1" applyFont="1" applyFill="1" applyBorder="1" applyAlignment="1">
      <alignment horizontal="left" vertical="top"/>
    </xf>
    <xf numFmtId="165" fontId="1" fillId="0" borderId="5" xfId="0" applyNumberFormat="1" applyFont="1" applyBorder="1" applyAlignment="1">
      <alignment horizontal="left" vertical="center"/>
    </xf>
    <xf numFmtId="164" fontId="1" fillId="0" borderId="6" xfId="0" applyNumberFormat="1" applyFont="1" applyBorder="1" applyAlignment="1">
      <alignment horizontal="left" vertical="center"/>
    </xf>
    <xf numFmtId="164" fontId="1" fillId="0" borderId="7" xfId="0" applyNumberFormat="1" applyFont="1" applyBorder="1" applyAlignment="1">
      <alignment horizontal="left" vertical="center"/>
    </xf>
    <xf numFmtId="164" fontId="1" fillId="3" borderId="2" xfId="0" applyNumberFormat="1" applyFont="1" applyFill="1" applyBorder="1" applyAlignment="1">
      <alignment vertical="center"/>
    </xf>
    <xf numFmtId="164" fontId="1" fillId="3" borderId="3" xfId="0" applyNumberFormat="1" applyFont="1" applyFill="1" applyBorder="1" applyAlignment="1">
      <alignment vertical="center"/>
    </xf>
    <xf numFmtId="164" fontId="1" fillId="3" borderId="4" xfId="0" applyNumberFormat="1" applyFont="1" applyFill="1" applyBorder="1" applyAlignment="1">
      <alignment horizontal="left" vertical="center"/>
    </xf>
    <xf numFmtId="164" fontId="9" fillId="4" borderId="2" xfId="0" applyNumberFormat="1" applyFont="1" applyFill="1" applyBorder="1" applyAlignment="1">
      <alignment horizontal="left" vertical="center"/>
    </xf>
    <xf numFmtId="164" fontId="9" fillId="4" borderId="3" xfId="0" applyNumberFormat="1" applyFont="1" applyFill="1" applyBorder="1" applyAlignment="1">
      <alignment horizontal="left" vertical="center"/>
    </xf>
    <xf numFmtId="164" fontId="9" fillId="4" borderId="4" xfId="0" applyNumberFormat="1" applyFont="1" applyFill="1" applyBorder="1" applyAlignment="1">
      <alignment horizontal="left" vertical="center"/>
    </xf>
    <xf numFmtId="164" fontId="3" fillId="2" borderId="5" xfId="0" applyNumberFormat="1" applyFont="1" applyFill="1" applyBorder="1" applyAlignment="1">
      <alignment horizontal="left" vertical="center"/>
    </xf>
    <xf numFmtId="164" fontId="3" fillId="2" borderId="7" xfId="0" applyNumberFormat="1" applyFont="1" applyFill="1" applyBorder="1" applyAlignment="1">
      <alignment horizontal="right" vertical="center"/>
    </xf>
    <xf numFmtId="164" fontId="3" fillId="2" borderId="2" xfId="0" applyNumberFormat="1" applyFont="1" applyFill="1" applyBorder="1" applyAlignment="1">
      <alignment horizontal="left" vertical="center"/>
    </xf>
    <xf numFmtId="164" fontId="3" fillId="2" borderId="4" xfId="0" applyNumberFormat="1" applyFont="1" applyFill="1" applyBorder="1" applyAlignment="1">
      <alignment horizontal="right" vertical="center"/>
    </xf>
    <xf numFmtId="165" fontId="2" fillId="0" borderId="1" xfId="0" applyNumberFormat="1" applyFont="1" applyBorder="1" applyAlignment="1">
      <alignment horizontal="right" vertical="center"/>
    </xf>
    <xf numFmtId="164" fontId="2" fillId="3" borderId="1" xfId="0" applyNumberFormat="1" applyFont="1" applyFill="1" applyBorder="1" applyAlignment="1">
      <alignment horizontal="right" vertical="center"/>
    </xf>
    <xf numFmtId="164" fontId="10" fillId="3" borderId="1" xfId="0" applyNumberFormat="1" applyFont="1" applyFill="1" applyBorder="1" applyAlignment="1">
      <alignment horizontal="right" vertical="center"/>
    </xf>
    <xf numFmtId="164" fontId="3" fillId="2" borderId="2" xfId="0" applyNumberFormat="1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center" vertical="center"/>
    </xf>
    <xf numFmtId="164" fontId="3" fillId="2" borderId="1" xfId="0" applyNumberFormat="1" applyFont="1" applyFill="1" applyBorder="1" applyAlignment="1">
      <alignment horizontal="left" vertical="center"/>
    </xf>
    <xf numFmtId="164" fontId="3" fillId="2" borderId="2" xfId="0" applyNumberFormat="1" applyFont="1" applyFill="1" applyBorder="1" applyAlignment="1">
      <alignment horizontal="left" vertical="center"/>
    </xf>
    <xf numFmtId="164" fontId="9" fillId="4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77777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Config!$J$2:$J$1002</c:f>
              <c:numCache>
                <c:formatCode>0_ ;[Red]\-0\ 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Config!$P$2:$P$1002</c:f>
              <c:numCache>
                <c:formatCode>0.000_ ;[Red]\-0.000\ </c:formatCode>
                <c:ptCount val="1001"/>
                <c:pt idx="0">
                  <c:v>0.84028303178200059</c:v>
                </c:pt>
                <c:pt idx="1">
                  <c:v>0.88536802094941747</c:v>
                </c:pt>
                <c:pt idx="2">
                  <c:v>0.79928061597232403</c:v>
                </c:pt>
                <c:pt idx="3">
                  <c:v>0.63302486263349522</c:v>
                </c:pt>
                <c:pt idx="4">
                  <c:v>0.46755556807092197</c:v>
                </c:pt>
                <c:pt idx="5">
                  <c:v>0.36414352492689966</c:v>
                </c:pt>
                <c:pt idx="6">
                  <c:v>0.33380562767346844</c:v>
                </c:pt>
                <c:pt idx="7">
                  <c:v>0.34450619217378742</c:v>
                </c:pt>
                <c:pt idx="8">
                  <c:v>0.35645341893684118</c:v>
                </c:pt>
                <c:pt idx="9">
                  <c:v>0.35608637039941632</c:v>
                </c:pt>
                <c:pt idx="10">
                  <c:v>0.36272825761471517</c:v>
                </c:pt>
                <c:pt idx="11">
                  <c:v>0.40497568145961294</c:v>
                </c:pt>
                <c:pt idx="12">
                  <c:v>0.48833170990689667</c:v>
                </c:pt>
                <c:pt idx="13">
                  <c:v>0.58231422914023212</c:v>
                </c:pt>
                <c:pt idx="14">
                  <c:v>0.6392190690063696</c:v>
                </c:pt>
                <c:pt idx="15">
                  <c:v>0.63065362087190058</c:v>
                </c:pt>
                <c:pt idx="16">
                  <c:v>0.57252595703457798</c:v>
                </c:pt>
                <c:pt idx="17">
                  <c:v>0.51685835308518502</c:v>
                </c:pt>
                <c:pt idx="18">
                  <c:v>0.51412281772204649</c:v>
                </c:pt>
                <c:pt idx="19">
                  <c:v>0.57338679318310559</c:v>
                </c:pt>
                <c:pt idx="20">
                  <c:v>0.6509416761084027</c:v>
                </c:pt>
                <c:pt idx="21">
                  <c:v>0.67799178182783626</c:v>
                </c:pt>
                <c:pt idx="22">
                  <c:v>0.60908531342829653</c:v>
                </c:pt>
                <c:pt idx="23">
                  <c:v>0.45693783223886897</c:v>
                </c:pt>
                <c:pt idx="24">
                  <c:v>0.28838798003348159</c:v>
                </c:pt>
                <c:pt idx="25">
                  <c:v>0.18392134004661786</c:v>
                </c:pt>
                <c:pt idx="26">
                  <c:v>0.18904898805029186</c:v>
                </c:pt>
                <c:pt idx="27">
                  <c:v>0.29081914751184529</c:v>
                </c:pt>
                <c:pt idx="28">
                  <c:v>0.43356169547337986</c:v>
                </c:pt>
                <c:pt idx="29">
                  <c:v>0.559348473473676</c:v>
                </c:pt>
                <c:pt idx="30">
                  <c:v>0.64207440341582822</c:v>
                </c:pt>
                <c:pt idx="31">
                  <c:v>0.69145741719307452</c:v>
                </c:pt>
                <c:pt idx="32">
                  <c:v>0.7281350516314945</c:v>
                </c:pt>
                <c:pt idx="33">
                  <c:v>0.75374309293954067</c:v>
                </c:pt>
                <c:pt idx="34">
                  <c:v>0.7428114520972291</c:v>
                </c:pt>
                <c:pt idx="35">
                  <c:v>0.6645163762376648</c:v>
                </c:pt>
                <c:pt idx="36">
                  <c:v>0.51682815574761443</c:v>
                </c:pt>
                <c:pt idx="37">
                  <c:v>0.34373826355613057</c:v>
                </c:pt>
                <c:pt idx="38">
                  <c:v>0.21785302151183458</c:v>
                </c:pt>
                <c:pt idx="39">
                  <c:v>0.19722900279546721</c:v>
                </c:pt>
                <c:pt idx="40">
                  <c:v>0.28648659504805984</c:v>
                </c:pt>
                <c:pt idx="41">
                  <c:v>0.43126257501194171</c:v>
                </c:pt>
                <c:pt idx="42">
                  <c:v>0.55190535406180663</c:v>
                </c:pt>
                <c:pt idx="43">
                  <c:v>0.59390814566751815</c:v>
                </c:pt>
                <c:pt idx="44">
                  <c:v>0.56014459964110441</c:v>
                </c:pt>
                <c:pt idx="45">
                  <c:v>0.5029794028103266</c:v>
                </c:pt>
                <c:pt idx="46">
                  <c:v>0.48323505084523083</c:v>
                </c:pt>
                <c:pt idx="47">
                  <c:v>0.52640204655490763</c:v>
                </c:pt>
                <c:pt idx="48">
                  <c:v>0.60721738020543503</c:v>
                </c:pt>
                <c:pt idx="49">
                  <c:v>0.67173447900029692</c:v>
                </c:pt>
                <c:pt idx="50">
                  <c:v>0.67816964908886679</c:v>
                </c:pt>
                <c:pt idx="51">
                  <c:v>0.62506656178063758</c:v>
                </c:pt>
                <c:pt idx="52">
                  <c:v>0.54676471192010634</c:v>
                </c:pt>
                <c:pt idx="53">
                  <c:v>0.4823361938405839</c:v>
                </c:pt>
                <c:pt idx="54">
                  <c:v>0.44455591872415456</c:v>
                </c:pt>
                <c:pt idx="55">
                  <c:v>0.41439198660467208</c:v>
                </c:pt>
                <c:pt idx="56">
                  <c:v>0.3651035479555591</c:v>
                </c:pt>
                <c:pt idx="57">
                  <c:v>0.29533403994716778</c:v>
                </c:pt>
                <c:pt idx="58">
                  <c:v>0.24222849346265141</c:v>
                </c:pt>
                <c:pt idx="59">
                  <c:v>0.26055930488576295</c:v>
                </c:pt>
                <c:pt idx="60">
                  <c:v>0.38087713206689722</c:v>
                </c:pt>
                <c:pt idx="61">
                  <c:v>0.57786950238965928</c:v>
                </c:pt>
                <c:pt idx="62">
                  <c:v>0.774853638601124</c:v>
                </c:pt>
                <c:pt idx="63">
                  <c:v>0.88483214711839508</c:v>
                </c:pt>
                <c:pt idx="64">
                  <c:v>0.86157167858400763</c:v>
                </c:pt>
                <c:pt idx="65">
                  <c:v>0.72598888656961524</c:v>
                </c:pt>
                <c:pt idx="66">
                  <c:v>0.55013723094598288</c:v>
                </c:pt>
                <c:pt idx="67">
                  <c:v>0.41087340299303199</c:v>
                </c:pt>
                <c:pt idx="68">
                  <c:v>0.34591921647058443</c:v>
                </c:pt>
                <c:pt idx="69">
                  <c:v>0.34155755532619336</c:v>
                </c:pt>
                <c:pt idx="70">
                  <c:v>0.35676916909405931</c:v>
                </c:pt>
                <c:pt idx="71">
                  <c:v>0.36193686646046952</c:v>
                </c:pt>
                <c:pt idx="72">
                  <c:v>0.36126793371354615</c:v>
                </c:pt>
                <c:pt idx="73">
                  <c:v>0.38292320726220164</c:v>
                </c:pt>
                <c:pt idx="74">
                  <c:v>0.44735142304461495</c:v>
                </c:pt>
                <c:pt idx="75">
                  <c:v>0.54167442402370047</c:v>
                </c:pt>
                <c:pt idx="76">
                  <c:v>0.62273751314025749</c:v>
                </c:pt>
                <c:pt idx="77">
                  <c:v>0.64792998652645339</c:v>
                </c:pt>
                <c:pt idx="78">
                  <c:v>0.60970197993371811</c:v>
                </c:pt>
                <c:pt idx="79">
                  <c:v>0.54531140078632279</c:v>
                </c:pt>
                <c:pt idx="80">
                  <c:v>0.51165757767870224</c:v>
                </c:pt>
                <c:pt idx="81">
                  <c:v>0.54229017164478477</c:v>
                </c:pt>
                <c:pt idx="82">
                  <c:v>0.61876660015355978</c:v>
                </c:pt>
                <c:pt idx="83">
                  <c:v>0.67934914406742608</c:v>
                </c:pt>
                <c:pt idx="84">
                  <c:v>0.66088428298966362</c:v>
                </c:pt>
                <c:pt idx="85">
                  <c:v>0.54476375660901044</c:v>
                </c:pt>
                <c:pt idx="86">
                  <c:v>0.3739737051991322</c:v>
                </c:pt>
                <c:pt idx="87">
                  <c:v>0.22859798543152238</c:v>
                </c:pt>
                <c:pt idx="88">
                  <c:v>0.1767950048870997</c:v>
                </c:pt>
                <c:pt idx="89">
                  <c:v>0.23531531076558751</c:v>
                </c:pt>
                <c:pt idx="90">
                  <c:v>0.36569464874945062</c:v>
                </c:pt>
                <c:pt idx="91">
                  <c:v>0.50571128477916516</c:v>
                </c:pt>
                <c:pt idx="92">
                  <c:v>0.61066005851481708</c:v>
                </c:pt>
                <c:pt idx="93">
                  <c:v>0.6740125695225897</c:v>
                </c:pt>
                <c:pt idx="94">
                  <c:v>0.71508991783629705</c:v>
                </c:pt>
                <c:pt idx="95">
                  <c:v>0.74789794794924391</c:v>
                </c:pt>
                <c:pt idx="96">
                  <c:v>0.75953577629204683</c:v>
                </c:pt>
                <c:pt idx="97">
                  <c:v>0.71770535777461242</c:v>
                </c:pt>
                <c:pt idx="98">
                  <c:v>0.60210450163338791</c:v>
                </c:pt>
                <c:pt idx="99">
                  <c:v>0.43359302088432938</c:v>
                </c:pt>
                <c:pt idx="100">
                  <c:v>0.27479189520190384</c:v>
                </c:pt>
                <c:pt idx="101">
                  <c:v>0.19698320994937471</c:v>
                </c:pt>
                <c:pt idx="102">
                  <c:v>0.23477302751349874</c:v>
                </c:pt>
                <c:pt idx="103">
                  <c:v>0.36130518064632128</c:v>
                </c:pt>
                <c:pt idx="104">
                  <c:v>0.5035201877568769</c:v>
                </c:pt>
                <c:pt idx="105">
                  <c:v>0.58838489139469474</c:v>
                </c:pt>
                <c:pt idx="106">
                  <c:v>0.58835563944199976</c:v>
                </c:pt>
                <c:pt idx="107">
                  <c:v>0.53462971035723927</c:v>
                </c:pt>
                <c:pt idx="108">
                  <c:v>0.48995579149720625</c:v>
                </c:pt>
                <c:pt idx="109">
                  <c:v>0.5017460193111456</c:v>
                </c:pt>
                <c:pt idx="110">
                  <c:v>0.56955852396058282</c:v>
                </c:pt>
                <c:pt idx="111">
                  <c:v>0.64915273244597693</c:v>
                </c:pt>
                <c:pt idx="112">
                  <c:v>0.68763301040328162</c:v>
                </c:pt>
                <c:pt idx="113">
                  <c:v>0.66171412179408196</c:v>
                </c:pt>
                <c:pt idx="114">
                  <c:v>0.59052645177660756</c:v>
                </c:pt>
                <c:pt idx="115">
                  <c:v>0.51538980815373459</c:v>
                </c:pt>
                <c:pt idx="116">
                  <c:v>0.46492760217594709</c:v>
                </c:pt>
                <c:pt idx="117">
                  <c:v>0.43461760207731637</c:v>
                </c:pt>
                <c:pt idx="118">
                  <c:v>0.39730115854146852</c:v>
                </c:pt>
                <c:pt idx="119">
                  <c:v>0.33543318175373255</c:v>
                </c:pt>
                <c:pt idx="120">
                  <c:v>0.26737098047483576</c:v>
                </c:pt>
                <c:pt idx="121">
                  <c:v>0.24360580488388253</c:v>
                </c:pt>
                <c:pt idx="122">
                  <c:v>0.31218969422328069</c:v>
                </c:pt>
                <c:pt idx="123">
                  <c:v>0.47781143762990486</c:v>
                </c:pt>
                <c:pt idx="124">
                  <c:v>0.68627040359115976</c:v>
                </c:pt>
                <c:pt idx="125">
                  <c:v>0.8491218665468323</c:v>
                </c:pt>
                <c:pt idx="126">
                  <c:v>0.89418367761496409</c:v>
                </c:pt>
                <c:pt idx="127">
                  <c:v>0.80807274651155503</c:v>
                </c:pt>
                <c:pt idx="128">
                  <c:v>0.6417931199481508</c:v>
                </c:pt>
                <c:pt idx="129">
                  <c:v>0.47629960600521953</c:v>
                </c:pt>
                <c:pt idx="130">
                  <c:v>0.37286299828119251</c:v>
                </c:pt>
                <c:pt idx="131">
                  <c:v>0.34250019221787714</c:v>
                </c:pt>
                <c:pt idx="132">
                  <c:v>0.35317550466179126</c:v>
                </c:pt>
                <c:pt idx="133">
                  <c:v>0.36509713711882741</c:v>
                </c:pt>
                <c:pt idx="134">
                  <c:v>0.36470415303619352</c:v>
                </c:pt>
                <c:pt idx="135">
                  <c:v>0.37131976449097942</c:v>
                </c:pt>
                <c:pt idx="136">
                  <c:v>0.41354057339738426</c:v>
                </c:pt>
                <c:pt idx="137">
                  <c:v>0.49686964877890705</c:v>
                </c:pt>
                <c:pt idx="138">
                  <c:v>0.59082487788327376</c:v>
                </c:pt>
                <c:pt idx="139">
                  <c:v>0.64770209163460246</c:v>
                </c:pt>
                <c:pt idx="140">
                  <c:v>0.6391086824901171</c:v>
                </c:pt>
                <c:pt idx="141">
                  <c:v>0.58095272385142194</c:v>
                </c:pt>
                <c:pt idx="142">
                  <c:v>0.52525649242633199</c:v>
                </c:pt>
                <c:pt idx="143">
                  <c:v>0.52249199804333613</c:v>
                </c:pt>
                <c:pt idx="144">
                  <c:v>0.58172668408362771</c:v>
                </c:pt>
                <c:pt idx="145">
                  <c:v>0.65925194834354506</c:v>
                </c:pt>
                <c:pt idx="146">
                  <c:v>0.68627210732228117</c:v>
                </c:pt>
                <c:pt idx="147">
                  <c:v>0.61733536528897015</c:v>
                </c:pt>
                <c:pt idx="148">
                  <c:v>0.46515728476785284</c:v>
                </c:pt>
                <c:pt idx="149">
                  <c:v>0.29657650874086139</c:v>
                </c:pt>
                <c:pt idx="150">
                  <c:v>0.19207862166330125</c:v>
                </c:pt>
                <c:pt idx="151">
                  <c:v>0.19717470054076902</c:v>
                </c:pt>
                <c:pt idx="152">
                  <c:v>0.29891297008690054</c:v>
                </c:pt>
                <c:pt idx="153">
                  <c:v>0.44162330860275734</c:v>
                </c:pt>
                <c:pt idx="154">
                  <c:v>0.56737755889869024</c:v>
                </c:pt>
                <c:pt idx="155">
                  <c:v>0.65007064416193872</c:v>
                </c:pt>
                <c:pt idx="156">
                  <c:v>0.69942049758238523</c:v>
                </c:pt>
                <c:pt idx="157">
                  <c:v>0.73606465729522863</c:v>
                </c:pt>
                <c:pt idx="158">
                  <c:v>0.76163891083044311</c:v>
                </c:pt>
                <c:pt idx="159">
                  <c:v>0.7506731705019275</c:v>
                </c:pt>
                <c:pt idx="160">
                  <c:v>0.67234368478898243</c:v>
                </c:pt>
                <c:pt idx="161">
                  <c:v>0.52462074543681281</c:v>
                </c:pt>
                <c:pt idx="162">
                  <c:v>0.35149582674510826</c:v>
                </c:pt>
                <c:pt idx="163">
                  <c:v>0.22557525194527944</c:v>
                </c:pt>
                <c:pt idx="164">
                  <c:v>0.20491559561294392</c:v>
                </c:pt>
                <c:pt idx="165">
                  <c:v>0.29413724679604458</c:v>
                </c:pt>
                <c:pt idx="166">
                  <c:v>0.43887698365581385</c:v>
                </c:pt>
                <c:pt idx="167">
                  <c:v>0.5594832189977389</c:v>
                </c:pt>
                <c:pt idx="168">
                  <c:v>0.6014491677343845</c:v>
                </c:pt>
                <c:pt idx="169">
                  <c:v>0.56764848113226241</c:v>
                </c:pt>
                <c:pt idx="170">
                  <c:v>0.51044584748538657</c:v>
                </c:pt>
                <c:pt idx="171">
                  <c:v>0.49066376394173894</c:v>
                </c:pt>
                <c:pt idx="172">
                  <c:v>0.5337927347999909</c:v>
                </c:pt>
                <c:pt idx="173">
                  <c:v>0.61456975182737472</c:v>
                </c:pt>
                <c:pt idx="174">
                  <c:v>0.67904824374005479</c:v>
                </c:pt>
                <c:pt idx="175">
                  <c:v>0.68544451821153496</c:v>
                </c:pt>
                <c:pt idx="176">
                  <c:v>0.63230224808683866</c:v>
                </c:pt>
                <c:pt idx="177">
                  <c:v>0.55396092975733169</c:v>
                </c:pt>
                <c:pt idx="178">
                  <c:v>0.48949265911447454</c:v>
                </c:pt>
                <c:pt idx="179">
                  <c:v>0.45167234890971897</c:v>
                </c:pt>
                <c:pt idx="180">
                  <c:v>0.42146810075743035</c:v>
                </c:pt>
                <c:pt idx="181">
                  <c:v>0.37213906672264024</c:v>
                </c:pt>
                <c:pt idx="182">
                  <c:v>0.30232868557834169</c:v>
                </c:pt>
                <c:pt idx="183">
                  <c:v>0.2491819898212809</c:v>
                </c:pt>
                <c:pt idx="184">
                  <c:v>0.26747137745972005</c:v>
                </c:pt>
                <c:pt idx="185">
                  <c:v>0.38774750797938562</c:v>
                </c:pt>
                <c:pt idx="186">
                  <c:v>0.58469791041000518</c:v>
                </c:pt>
                <c:pt idx="187">
                  <c:v>0.78163980915548348</c:v>
                </c:pt>
                <c:pt idx="188">
                  <c:v>0.89157581230035843</c:v>
                </c:pt>
                <c:pt idx="189">
                  <c:v>0.8682725721652258</c:v>
                </c:pt>
                <c:pt idx="190">
                  <c:v>0.73264674401028085</c:v>
                </c:pt>
                <c:pt idx="191">
                  <c:v>0.55675178940529113</c:v>
                </c:pt>
                <c:pt idx="192">
                  <c:v>0.4174444013395352</c:v>
                </c:pt>
                <c:pt idx="193">
                  <c:v>0.35244639529251831</c:v>
                </c:pt>
                <c:pt idx="194">
                  <c:v>0.34804065694171726</c:v>
                </c:pt>
                <c:pt idx="195">
                  <c:v>0.3632079375614225</c:v>
                </c:pt>
                <c:pt idx="196">
                  <c:v>0.36833104758811985</c:v>
                </c:pt>
                <c:pt idx="197">
                  <c:v>0.36761727507015574</c:v>
                </c:pt>
                <c:pt idx="198">
                  <c:v>0.38922745818665117</c:v>
                </c:pt>
                <c:pt idx="199">
                  <c:v>0.45361033465587075</c:v>
                </c:pt>
                <c:pt idx="200">
                  <c:v>0.54788774923064465</c:v>
                </c:pt>
                <c:pt idx="201">
                  <c:v>0.62890500665145666</c:v>
                </c:pt>
                <c:pt idx="202">
                  <c:v>0.65405140485981872</c:v>
                </c:pt>
                <c:pt idx="203">
                  <c:v>0.61577708142613907</c:v>
                </c:pt>
                <c:pt idx="204">
                  <c:v>0.55133994560319333</c:v>
                </c:pt>
                <c:pt idx="205">
                  <c:v>0.51763932782339317</c:v>
                </c:pt>
                <c:pt idx="206">
                  <c:v>0.54822489096804172</c:v>
                </c:pt>
                <c:pt idx="207">
                  <c:v>0.62465405436282939</c:v>
                </c:pt>
                <c:pt idx="208">
                  <c:v>0.68518910073609596</c:v>
                </c:pt>
                <c:pt idx="209">
                  <c:v>0.66667651156624641</c:v>
                </c:pt>
                <c:pt idx="210">
                  <c:v>0.55050802842623647</c:v>
                </c:pt>
                <c:pt idx="211">
                  <c:v>0.37966979348298768</c:v>
                </c:pt>
                <c:pt idx="212">
                  <c:v>0.23424566531019947</c:v>
                </c:pt>
                <c:pt idx="213">
                  <c:v>0.18239405339985892</c:v>
                </c:pt>
                <c:pt idx="214">
                  <c:v>0.24086550687158315</c:v>
                </c:pt>
                <c:pt idx="215">
                  <c:v>0.37119577333644538</c:v>
                </c:pt>
                <c:pt idx="216">
                  <c:v>0.51116312067218317</c:v>
                </c:pt>
                <c:pt idx="217">
                  <c:v>0.61606239048470801</c:v>
                </c:pt>
                <c:pt idx="218">
                  <c:v>0.67936518429453918</c:v>
                </c:pt>
                <c:pt idx="219">
                  <c:v>0.72039260409823702</c:v>
                </c:pt>
                <c:pt idx="220">
                  <c:v>0.75315049636020037</c:v>
                </c:pt>
                <c:pt idx="221">
                  <c:v>0.76473797949040367</c:v>
                </c:pt>
                <c:pt idx="222">
                  <c:v>0.72285701038629113</c:v>
                </c:pt>
                <c:pt idx="223">
                  <c:v>0.60720540027996739</c:v>
                </c:pt>
                <c:pt idx="224">
                  <c:v>0.43864296419107329</c:v>
                </c:pt>
                <c:pt idx="225">
                  <c:v>0.27979068380568772</c:v>
                </c:pt>
                <c:pt idx="226">
                  <c:v>0.20193064650658432</c:v>
                </c:pt>
                <c:pt idx="227">
                  <c:v>0.23966891670780865</c:v>
                </c:pt>
                <c:pt idx="228">
                  <c:v>0.36614932919641757</c:v>
                </c:pt>
                <c:pt idx="229">
                  <c:v>0.50831240442406012</c:v>
                </c:pt>
                <c:pt idx="230">
                  <c:v>0.59312498699046456</c:v>
                </c:pt>
                <c:pt idx="231">
                  <c:v>0.59304342683549593</c:v>
                </c:pt>
                <c:pt idx="232">
                  <c:v>0.5392650044826387</c:v>
                </c:pt>
                <c:pt idx="233">
                  <c:v>0.49453840936103621</c:v>
                </c:pt>
                <c:pt idx="234">
                  <c:v>0.50627577999949791</c:v>
                </c:pt>
                <c:pt idx="235">
                  <c:v>0.57403524864626154</c:v>
                </c:pt>
                <c:pt idx="236">
                  <c:v>0.65357624439555606</c:v>
                </c:pt>
                <c:pt idx="237">
                  <c:v>0.69200313498408972</c:v>
                </c:pt>
                <c:pt idx="238">
                  <c:v>0.66603068648107877</c:v>
                </c:pt>
                <c:pt idx="239">
                  <c:v>0.59478928615921334</c:v>
                </c:pt>
                <c:pt idx="240">
                  <c:v>0.51959874394254268</c:v>
                </c:pt>
                <c:pt idx="241">
                  <c:v>0.46908247320937713</c:v>
                </c:pt>
                <c:pt idx="242">
                  <c:v>0.43871824432818196</c:v>
                </c:pt>
                <c:pt idx="243">
                  <c:v>0.40134741012343028</c:v>
                </c:pt>
                <c:pt idx="244">
                  <c:v>0.33942488292771056</c:v>
                </c:pt>
                <c:pt idx="245">
                  <c:v>0.27130797365530207</c:v>
                </c:pt>
                <c:pt idx="246">
                  <c:v>0.24748793464508334</c:v>
                </c:pt>
                <c:pt idx="247">
                  <c:v>0.31601680730538156</c:v>
                </c:pt>
                <c:pt idx="248">
                  <c:v>0.4815833829450315</c:v>
                </c:pt>
                <c:pt idx="249">
                  <c:v>0.68998703222937496</c:v>
                </c:pt>
                <c:pt idx="250">
                  <c:v>0.85278303178199943</c:v>
                </c:pt>
                <c:pt idx="251">
                  <c:v>0.89778923491055007</c:v>
                </c:pt>
                <c:pt idx="252">
                  <c:v>0.81162255352632862</c:v>
                </c:pt>
                <c:pt idx="253">
                  <c:v>0.64528703654181108</c:v>
                </c:pt>
                <c:pt idx="254">
                  <c:v>0.47973749424392237</c:v>
                </c:pt>
                <c:pt idx="255">
                  <c:v>0.3762447224429929</c:v>
                </c:pt>
                <c:pt idx="256">
                  <c:v>0.34582561879810009</c:v>
                </c:pt>
                <c:pt idx="257">
                  <c:v>0.35644450237828956</c:v>
                </c:pt>
                <c:pt idx="258">
                  <c:v>0.36830957691716826</c:v>
                </c:pt>
                <c:pt idx="259">
                  <c:v>0.36785990809475561</c:v>
                </c:pt>
                <c:pt idx="260">
                  <c:v>0.37441871022595469</c:v>
                </c:pt>
                <c:pt idx="261">
                  <c:v>0.41658258746769761</c:v>
                </c:pt>
                <c:pt idx="262">
                  <c:v>0.49985461109105767</c:v>
                </c:pt>
                <c:pt idx="263">
                  <c:v>0.59375267059605463</c:v>
                </c:pt>
                <c:pt idx="264">
                  <c:v>0.65057259916377452</c:v>
                </c:pt>
                <c:pt idx="265">
                  <c:v>0.64192179151295836</c:v>
                </c:pt>
                <c:pt idx="266">
                  <c:v>0.58370832331120603</c:v>
                </c:pt>
                <c:pt idx="267">
                  <c:v>0.52795447353670755</c:v>
                </c:pt>
                <c:pt idx="268">
                  <c:v>0.52513225429262811</c:v>
                </c:pt>
                <c:pt idx="269">
                  <c:v>0.58430911123903939</c:v>
                </c:pt>
                <c:pt idx="270">
                  <c:v>0.66177644445527728</c:v>
                </c:pt>
                <c:pt idx="271">
                  <c:v>0.68873857272754968</c:v>
                </c:pt>
                <c:pt idx="272">
                  <c:v>0.61974370261594625</c:v>
                </c:pt>
                <c:pt idx="273">
                  <c:v>0.46750739893949544</c:v>
                </c:pt>
                <c:pt idx="274">
                  <c:v>0.29886830697869371</c:v>
                </c:pt>
                <c:pt idx="275">
                  <c:v>0.19431201349105393</c:v>
                </c:pt>
                <c:pt idx="276">
                  <c:v>0.19934959778795372</c:v>
                </c:pt>
                <c:pt idx="277">
                  <c:v>0.30102928689229869</c:v>
                </c:pt>
                <c:pt idx="278">
                  <c:v>0.44368096141780244</c:v>
                </c:pt>
                <c:pt idx="279">
                  <c:v>0.56937646649077789</c:v>
                </c:pt>
                <c:pt idx="280">
                  <c:v>0.65201072761761569</c:v>
                </c:pt>
                <c:pt idx="281">
                  <c:v>0.70130168031048035</c:v>
                </c:pt>
                <c:pt idx="282">
                  <c:v>0.73788686502986678</c:v>
                </c:pt>
                <c:pt idx="283">
                  <c:v>0.76340207163398521</c:v>
                </c:pt>
                <c:pt idx="284">
                  <c:v>0.75237721476780206</c:v>
                </c:pt>
                <c:pt idx="285">
                  <c:v>0.67398854524444252</c:v>
                </c:pt>
                <c:pt idx="286">
                  <c:v>0.52620635714557518</c:v>
                </c:pt>
                <c:pt idx="287">
                  <c:v>0.35302212710995279</c:v>
                </c:pt>
                <c:pt idx="288">
                  <c:v>0.22704218071047283</c:v>
                </c:pt>
                <c:pt idx="289">
                  <c:v>0.20632309486664829</c:v>
                </c:pt>
                <c:pt idx="290">
                  <c:v>0.29548526097260147</c:v>
                </c:pt>
                <c:pt idx="291">
                  <c:v>0.44016545953792791</c:v>
                </c:pt>
                <c:pt idx="292">
                  <c:v>0.56071210571859798</c:v>
                </c:pt>
                <c:pt idx="293">
                  <c:v>0.6026184167796399</c:v>
                </c:pt>
                <c:pt idx="294">
                  <c:v>0.5687580463419637</c:v>
                </c:pt>
                <c:pt idx="295">
                  <c:v>0.51149568505579723</c:v>
                </c:pt>
                <c:pt idx="296">
                  <c:v>0.49165383242707228</c:v>
                </c:pt>
                <c:pt idx="297">
                  <c:v>0.53472299511403798</c:v>
                </c:pt>
                <c:pt idx="298">
                  <c:v>0.6154401672450529</c:v>
                </c:pt>
                <c:pt idx="299">
                  <c:v>0.67985877989885035</c:v>
                </c:pt>
                <c:pt idx="300">
                  <c:v>0.68619514311287089</c:v>
                </c:pt>
                <c:pt idx="301">
                  <c:v>0.63299293209732499</c:v>
                </c:pt>
                <c:pt idx="302">
                  <c:v>0.55459164560995233</c:v>
                </c:pt>
                <c:pt idx="303">
                  <c:v>0.49006338190964427</c:v>
                </c:pt>
                <c:pt idx="304">
                  <c:v>0.45218305611627618</c:v>
                </c:pt>
                <c:pt idx="305">
                  <c:v>0.42191877221353047</c:v>
                </c:pt>
                <c:pt idx="306">
                  <c:v>0.3725296846365499</c:v>
                </c:pt>
                <c:pt idx="307">
                  <c:v>0.30265923452913229</c:v>
                </c:pt>
                <c:pt idx="308">
                  <c:v>0.24945245675944611</c:v>
                </c:pt>
                <c:pt idx="309">
                  <c:v>0.26768175170768638</c:v>
                </c:pt>
                <c:pt idx="310">
                  <c:v>0.38789778123194274</c:v>
                </c:pt>
                <c:pt idx="311">
                  <c:v>0.58478807673461508</c:v>
                </c:pt>
                <c:pt idx="312">
                  <c:v>0.78166986499252977</c:v>
                </c:pt>
                <c:pt idx="313">
                  <c:v>0.89154575646330381</c:v>
                </c:pt>
                <c:pt idx="314">
                  <c:v>0.86818240584061801</c:v>
                </c:pt>
                <c:pt idx="315">
                  <c:v>0.7324964707577295</c:v>
                </c:pt>
                <c:pt idx="316">
                  <c:v>0.55654141515732536</c:v>
                </c:pt>
                <c:pt idx="317">
                  <c:v>0.41717393440136852</c:v>
                </c:pt>
                <c:pt idx="318">
                  <c:v>0.35211584634173065</c:v>
                </c:pt>
                <c:pt idx="319">
                  <c:v>0.34765003902781139</c:v>
                </c:pt>
                <c:pt idx="320">
                  <c:v>0.362757266105321</c:v>
                </c:pt>
                <c:pt idx="321">
                  <c:v>0.36782034038155959</c:v>
                </c:pt>
                <c:pt idx="322">
                  <c:v>0.36704655227498983</c:v>
                </c:pt>
                <c:pt idx="323">
                  <c:v>0.38859674233403196</c:v>
                </c:pt>
                <c:pt idx="324">
                  <c:v>0.45291965064537981</c:v>
                </c:pt>
                <c:pt idx="325">
                  <c:v>0.5471371243293105</c:v>
                </c:pt>
                <c:pt idx="326">
                  <c:v>0.62809447049265965</c:v>
                </c:pt>
                <c:pt idx="327">
                  <c:v>0.65318098944213809</c:v>
                </c:pt>
                <c:pt idx="328">
                  <c:v>0.61484682111208755</c:v>
                </c:pt>
                <c:pt idx="329">
                  <c:v>0.55034987711785321</c:v>
                </c:pt>
                <c:pt idx="330">
                  <c:v>0.51658949025297884</c:v>
                </c:pt>
                <c:pt idx="331">
                  <c:v>0.54711532575834321</c:v>
                </c:pt>
                <c:pt idx="332">
                  <c:v>0.62348480531758099</c:v>
                </c:pt>
                <c:pt idx="333">
                  <c:v>0.68396021401523777</c:v>
                </c:pt>
                <c:pt idx="334">
                  <c:v>0.66538803568412663</c:v>
                </c:pt>
                <c:pt idx="335">
                  <c:v>0.54916001424967409</c:v>
                </c:pt>
                <c:pt idx="336">
                  <c:v>0.37826229422927643</c:v>
                </c:pt>
                <c:pt idx="337">
                  <c:v>0.23277873654500408</c:v>
                </c:pt>
                <c:pt idx="338">
                  <c:v>0.18086775303501715</c:v>
                </c:pt>
                <c:pt idx="339">
                  <c:v>0.23927989516281428</c:v>
                </c:pt>
                <c:pt idx="340">
                  <c:v>0.36955091288098757</c:v>
                </c:pt>
                <c:pt idx="341">
                  <c:v>0.50945907640631005</c:v>
                </c:pt>
                <c:pt idx="342">
                  <c:v>0.61429922968116857</c:v>
                </c:pt>
                <c:pt idx="343">
                  <c:v>0.67754297655990192</c:v>
                </c:pt>
                <c:pt idx="344">
                  <c:v>0.7185114213701429</c:v>
                </c:pt>
                <c:pt idx="345">
                  <c:v>0.75121041290452495</c:v>
                </c:pt>
                <c:pt idx="346">
                  <c:v>0.76273907189831702</c:v>
                </c:pt>
                <c:pt idx="347">
                  <c:v>0.72079935757124303</c:v>
                </c:pt>
                <c:pt idx="348">
                  <c:v>0.60508908347457591</c:v>
                </c:pt>
                <c:pt idx="349">
                  <c:v>0.43646806694388673</c:v>
                </c:pt>
                <c:pt idx="350">
                  <c:v>0.27755729197793522</c:v>
                </c:pt>
                <c:pt idx="351">
                  <c:v>0.19963884826875153</c:v>
                </c:pt>
                <c:pt idx="352">
                  <c:v>0.23731880253616122</c:v>
                </c:pt>
                <c:pt idx="353">
                  <c:v>0.36374099186945008</c:v>
                </c:pt>
                <c:pt idx="354">
                  <c:v>0.50584593901879749</c:v>
                </c:pt>
                <c:pt idx="355">
                  <c:v>0.59060049087872746</c:v>
                </c:pt>
                <c:pt idx="356">
                  <c:v>0.59046099968007648</c:v>
                </c:pt>
                <c:pt idx="357">
                  <c:v>0.53662474823334583</c:v>
                </c:pt>
                <c:pt idx="358">
                  <c:v>0.49184042825065799</c:v>
                </c:pt>
                <c:pt idx="359">
                  <c:v>0.50352018053971404</c:v>
                </c:pt>
                <c:pt idx="360">
                  <c:v>0.57122213962342072</c:v>
                </c:pt>
                <c:pt idx="361">
                  <c:v>0.65070573686638267</c:v>
                </c:pt>
                <c:pt idx="362">
                  <c:v>0.68907534227130762</c:v>
                </c:pt>
                <c:pt idx="363">
                  <c:v>0.66304572416892993</c:v>
                </c:pt>
                <c:pt idx="364">
                  <c:v>0.59174727208889932</c:v>
                </c:pt>
                <c:pt idx="365">
                  <c:v>0.51649979820756586</c:v>
                </c:pt>
                <c:pt idx="366">
                  <c:v>0.46592671815082165</c:v>
                </c:pt>
                <c:pt idx="367">
                  <c:v>0.43550580452983945</c:v>
                </c:pt>
                <c:pt idx="368">
                  <c:v>0.39807841240692821</c:v>
                </c:pt>
                <c:pt idx="369">
                  <c:v>0.33609945634748217</c:v>
                </c:pt>
                <c:pt idx="370">
                  <c:v>0.26792624949349786</c:v>
                </c:pt>
                <c:pt idx="371">
                  <c:v>0.24405004640637817</c:v>
                </c:pt>
                <c:pt idx="372">
                  <c:v>0.31252289071171696</c:v>
                </c:pt>
                <c:pt idx="373">
                  <c:v>0.47803357593026169</c:v>
                </c:pt>
                <c:pt idx="374">
                  <c:v>0.68638147493380686</c:v>
                </c:pt>
                <c:pt idx="375">
                  <c:v>0.84912186654683253</c:v>
                </c:pt>
                <c:pt idx="376">
                  <c:v>0.89407260627233343</c:v>
                </c:pt>
                <c:pt idx="377">
                  <c:v>0.8078506082111967</c:v>
                </c:pt>
                <c:pt idx="378">
                  <c:v>0.64145992345970759</c:v>
                </c:pt>
                <c:pt idx="379">
                  <c:v>0.47585536448272603</c:v>
                </c:pt>
                <c:pt idx="380">
                  <c:v>0.37230772926252986</c:v>
                </c:pt>
                <c:pt idx="381">
                  <c:v>0.34183391762412663</c:v>
                </c:pt>
                <c:pt idx="382">
                  <c:v>0.35239825079632914</c:v>
                </c:pt>
                <c:pt idx="383">
                  <c:v>0.36420893466630377</c:v>
                </c:pt>
                <c:pt idx="384">
                  <c:v>0.36370503706131818</c:v>
                </c:pt>
                <c:pt idx="385">
                  <c:v>0.3702097744371457</c:v>
                </c:pt>
                <c:pt idx="386">
                  <c:v>0.41231975308509694</c:v>
                </c:pt>
                <c:pt idx="387">
                  <c:v>0.49553804640405996</c:v>
                </c:pt>
                <c:pt idx="388">
                  <c:v>0.5893825460152432</c:v>
                </c:pt>
                <c:pt idx="389">
                  <c:v>0.64614908721419329</c:v>
                </c:pt>
                <c:pt idx="390">
                  <c:v>0.6374450668272762</c:v>
                </c:pt>
                <c:pt idx="391">
                  <c:v>0.57917856262284972</c:v>
                </c:pt>
                <c:pt idx="392">
                  <c:v>0.52337185567287747</c:v>
                </c:pt>
                <c:pt idx="393">
                  <c:v>0.52049696016722946</c:v>
                </c:pt>
                <c:pt idx="394">
                  <c:v>0.57962132384554488</c:v>
                </c:pt>
                <c:pt idx="395">
                  <c:v>0.65703634885951501</c:v>
                </c:pt>
                <c:pt idx="396">
                  <c:v>0.68394635606036491</c:v>
                </c:pt>
                <c:pt idx="397">
                  <c:v>0.61489955406585439</c:v>
                </c:pt>
                <c:pt idx="398">
                  <c:v>0.46261150974517229</c:v>
                </c:pt>
                <c:pt idx="399">
                  <c:v>0.29392087042148363</c:v>
                </c:pt>
                <c:pt idx="400">
                  <c:v>0.18931322488726804</c:v>
                </c:pt>
                <c:pt idx="401">
                  <c:v>0.19429965448121339</c:v>
                </c:pt>
                <c:pt idx="402">
                  <c:v>0.29592838824571721</c:v>
                </c:pt>
                <c:pt idx="403">
                  <c:v>0.43852930880611479</c:v>
                </c:pt>
                <c:pt idx="404">
                  <c:v>0.56417426329242759</c:v>
                </c:pt>
                <c:pt idx="405">
                  <c:v>0.64675817920666057</c:v>
                </c:pt>
                <c:pt idx="406">
                  <c:v>0.69599899404854215</c:v>
                </c:pt>
                <c:pt idx="407">
                  <c:v>0.73253425025792207</c:v>
                </c:pt>
                <c:pt idx="408">
                  <c:v>0.75799973966409662</c:v>
                </c:pt>
                <c:pt idx="409">
                  <c:v>0.74692537887478783</c:v>
                </c:pt>
                <c:pt idx="410">
                  <c:v>0.66848742065744293</c:v>
                </c:pt>
                <c:pt idx="411">
                  <c:v>0.52065616103957724</c:v>
                </c:pt>
                <c:pt idx="412">
                  <c:v>0.34742307859719535</c:v>
                </c:pt>
                <c:pt idx="413">
                  <c:v>0.22139450083179552</c:v>
                </c:pt>
                <c:pt idx="414">
                  <c:v>0.20062700658279514</c:v>
                </c:pt>
                <c:pt idx="415">
                  <c:v>0.2897409891553771</c:v>
                </c:pt>
                <c:pt idx="416">
                  <c:v>0.43437323096136016</c:v>
                </c:pt>
                <c:pt idx="417">
                  <c:v>0.55487214904992754</c:v>
                </c:pt>
                <c:pt idx="418">
                  <c:v>0.59673096257036518</c:v>
                </c:pt>
                <c:pt idx="419">
                  <c:v>0.56282332701870053</c:v>
                </c:pt>
                <c:pt idx="420">
                  <c:v>0.50551393491110652</c:v>
                </c:pt>
                <c:pt idx="421">
                  <c:v>0.48562528761020551</c:v>
                </c:pt>
                <c:pt idx="422">
                  <c:v>0.52864789362162234</c:v>
                </c:pt>
                <c:pt idx="423">
                  <c:v>0.60931874891168913</c:v>
                </c:pt>
                <c:pt idx="424">
                  <c:v>0.67369128638765852</c:v>
                </c:pt>
                <c:pt idx="425">
                  <c:v>0.67998181790592194</c:v>
                </c:pt>
                <c:pt idx="426">
                  <c:v>0.62673402048606952</c:v>
                </c:pt>
                <c:pt idx="427">
                  <c:v>0.54828739468550258</c:v>
                </c:pt>
                <c:pt idx="428">
                  <c:v>0.4837140405530328</c:v>
                </c:pt>
                <c:pt idx="429">
                  <c:v>0.44578887498862896</c:v>
                </c:pt>
                <c:pt idx="430">
                  <c:v>0.41548000374617156</c:v>
                </c:pt>
                <c:pt idx="431">
                  <c:v>0.36604658302101822</c:v>
                </c:pt>
                <c:pt idx="432">
                  <c:v>0.29613205570719214</c:v>
                </c:pt>
                <c:pt idx="433">
                  <c:v>0.24288145841294109</c:v>
                </c:pt>
                <c:pt idx="434">
                  <c:v>0.26106719324837624</c:v>
                </c:pt>
                <c:pt idx="435">
                  <c:v>0.38123992379127875</c:v>
                </c:pt>
                <c:pt idx="436">
                  <c:v>0.57808718315339458</c:v>
                </c:pt>
                <c:pt idx="437">
                  <c:v>0.77492619981057487</c:v>
                </c:pt>
                <c:pt idx="438">
                  <c:v>0.88475958590895165</c:v>
                </c:pt>
                <c:pt idx="439">
                  <c:v>0.86135399782026667</c:v>
                </c:pt>
                <c:pt idx="440">
                  <c:v>0.72562609484522622</c:v>
                </c:pt>
                <c:pt idx="441">
                  <c:v>0.54962934258336738</c:v>
                </c:pt>
                <c:pt idx="442">
                  <c:v>0.41022043804273844</c:v>
                </c:pt>
                <c:pt idx="443">
                  <c:v>0.3451212007105614</c:v>
                </c:pt>
                <c:pt idx="444">
                  <c:v>0.34061452026072975</c:v>
                </c:pt>
                <c:pt idx="445">
                  <c:v>0.35568115195256234</c:v>
                </c:pt>
                <c:pt idx="446">
                  <c:v>0.36070391019599213</c:v>
                </c:pt>
                <c:pt idx="447">
                  <c:v>0.35989008700109271</c:v>
                </c:pt>
                <c:pt idx="448">
                  <c:v>0.38140052449680434</c:v>
                </c:pt>
                <c:pt idx="449">
                  <c:v>0.44568396433918589</c:v>
                </c:pt>
                <c:pt idx="450">
                  <c:v>0.539862255206641</c:v>
                </c:pt>
                <c:pt idx="451">
                  <c:v>0.62078070575289368</c:v>
                </c:pt>
                <c:pt idx="452">
                  <c:v>0.64582861782019862</c:v>
                </c:pt>
                <c:pt idx="453">
                  <c:v>0.60745613286700051</c:v>
                </c:pt>
                <c:pt idx="454">
                  <c:v>0.54292116402134871</c:v>
                </c:pt>
                <c:pt idx="455">
                  <c:v>0.50912304557791954</c:v>
                </c:pt>
                <c:pt idx="456">
                  <c:v>0.53961144426718277</c:v>
                </c:pt>
                <c:pt idx="457">
                  <c:v>0.61594378325071042</c:v>
                </c:pt>
                <c:pt idx="458">
                  <c:v>0.67638234907930617</c:v>
                </c:pt>
                <c:pt idx="459">
                  <c:v>0.65777362704025921</c:v>
                </c:pt>
                <c:pt idx="460">
                  <c:v>0.54150936250168746</c:v>
                </c:pt>
                <c:pt idx="461">
                  <c:v>0.37057570141180124</c:v>
                </c:pt>
                <c:pt idx="462">
                  <c:v>0.22505650611155403</c:v>
                </c:pt>
                <c:pt idx="463">
                  <c:v>0.1731101898460401</c:v>
                </c:pt>
                <c:pt idx="464">
                  <c:v>0.23148730547362589</c:v>
                </c:pt>
                <c:pt idx="465">
                  <c:v>0.36172360432966799</c:v>
                </c:pt>
                <c:pt idx="466">
                  <c:v>0.50159735800160488</c:v>
                </c:pt>
                <c:pt idx="467">
                  <c:v>0.60640341179026391</c:v>
                </c:pt>
                <c:pt idx="468">
                  <c:v>0.66961337089616901</c:v>
                </c:pt>
                <c:pt idx="469">
                  <c:v>0.71054834098082975</c:v>
                </c:pt>
                <c:pt idx="470">
                  <c:v>0.74321417215841579</c:v>
                </c:pt>
                <c:pt idx="471">
                  <c:v>0.75470998647330201</c:v>
                </c:pt>
                <c:pt idx="472">
                  <c:v>0.71273774444187121</c:v>
                </c:pt>
                <c:pt idx="473">
                  <c:v>0.59699526089951194</c:v>
                </c:pt>
                <c:pt idx="474">
                  <c:v>0.42834235445341062</c:v>
                </c:pt>
                <c:pt idx="475">
                  <c:v>0.2694000103612505</c:v>
                </c:pt>
                <c:pt idx="476">
                  <c:v>0.19145031956137182</c:v>
                </c:pt>
                <c:pt idx="477">
                  <c:v>0.22909935000718651</c:v>
                </c:pt>
                <c:pt idx="478">
                  <c:v>0.35549094000876347</c:v>
                </c:pt>
                <c:pt idx="479">
                  <c:v>0.49756561352435114</c:v>
                </c:pt>
                <c:pt idx="480">
                  <c:v>0.58229021864358566</c:v>
                </c:pt>
                <c:pt idx="481">
                  <c:v>0.58212110877955481</c:v>
                </c:pt>
                <c:pt idx="482">
                  <c:v>0.52825556791205408</c:v>
                </c:pt>
                <c:pt idx="483">
                  <c:v>0.48344228890951424</c:v>
                </c:pt>
                <c:pt idx="484">
                  <c:v>0.49509341372287297</c:v>
                </c:pt>
                <c:pt idx="485">
                  <c:v>0.56276707800520553</c:v>
                </c:pt>
                <c:pt idx="486">
                  <c:v>0.64222271423815558</c:v>
                </c:pt>
                <c:pt idx="487">
                  <c:v>0.68056469352826832</c:v>
                </c:pt>
                <c:pt idx="488">
                  <c:v>0.65450778529691578</c:v>
                </c:pt>
                <c:pt idx="489">
                  <c:v>0.58318238015112889</c:v>
                </c:pt>
                <c:pt idx="490">
                  <c:v>0.50790829133130666</c:v>
                </c:pt>
                <c:pt idx="491">
                  <c:v>0.45730893551404311</c:v>
                </c:pt>
                <c:pt idx="492">
                  <c:v>0.4268620863478565</c:v>
                </c:pt>
                <c:pt idx="493">
                  <c:v>0.3894090999189288</c:v>
                </c:pt>
                <c:pt idx="494">
                  <c:v>0.3274048918030743</c:v>
                </c:pt>
                <c:pt idx="495">
                  <c:v>0.25920677613920196</c:v>
                </c:pt>
                <c:pt idx="496">
                  <c:v>0.23530600847208333</c:v>
                </c:pt>
                <c:pt idx="497">
                  <c:v>0.30375463339706743</c:v>
                </c:pt>
                <c:pt idx="498">
                  <c:v>0.46924144539102375</c:v>
                </c:pt>
                <c:pt idx="499">
                  <c:v>0.67756581826824847</c:v>
                </c:pt>
                <c:pt idx="500">
                  <c:v>0.84028303178200248</c:v>
                </c:pt>
                <c:pt idx="501">
                  <c:v>0.8852109423502782</c:v>
                </c:pt>
                <c:pt idx="502">
                  <c:v>0.79896646497523816</c:v>
                </c:pt>
                <c:pt idx="503">
                  <c:v>0.63255365164060506</c:v>
                </c:pt>
                <c:pt idx="504">
                  <c:v>0.46692731568483148</c:v>
                </c:pt>
                <c:pt idx="505">
                  <c:v>0.3633582559499462</c:v>
                </c:pt>
                <c:pt idx="506">
                  <c:v>0.33286337310672276</c:v>
                </c:pt>
                <c:pt idx="507">
                  <c:v>0.34340698921583951</c:v>
                </c:pt>
                <c:pt idx="508">
                  <c:v>0.35519731098234714</c:v>
                </c:pt>
                <c:pt idx="509">
                  <c:v>0.35467340703736705</c:v>
                </c:pt>
                <c:pt idx="510">
                  <c:v>0.3611584946264802</c:v>
                </c:pt>
                <c:pt idx="511">
                  <c:v>0.40324918081674921</c:v>
                </c:pt>
                <c:pt idx="512">
                  <c:v>0.48644853976870028</c:v>
                </c:pt>
                <c:pt idx="513">
                  <c:v>0.58027446385102766</c:v>
                </c:pt>
                <c:pt idx="514">
                  <c:v>0.6370227890925968</c:v>
                </c:pt>
                <c:pt idx="515">
                  <c:v>0.62830091303893465</c:v>
                </c:pt>
                <c:pt idx="516">
                  <c:v>0.57001691416330025</c:v>
                </c:pt>
                <c:pt idx="517">
                  <c:v>0.51419307422830229</c:v>
                </c:pt>
                <c:pt idx="518">
                  <c:v>0.51130140810021218</c:v>
                </c:pt>
                <c:pt idx="519">
                  <c:v>0.57040936418073385</c:v>
                </c:pt>
                <c:pt idx="520">
                  <c:v>0.64780834526929143</c:v>
                </c:pt>
                <c:pt idx="521">
                  <c:v>0.67470267285052943</c:v>
                </c:pt>
                <c:pt idx="522">
                  <c:v>0.60564055616118362</c:v>
                </c:pt>
                <c:pt idx="523">
                  <c:v>0.45333756267506492</c:v>
                </c:pt>
                <c:pt idx="524">
                  <c:v>0.28463234030545248</c:v>
                </c:pt>
                <c:pt idx="525">
                  <c:v>0.18001047842061232</c:v>
                </c:pt>
                <c:pt idx="526">
                  <c:v>0.18498305892042083</c:v>
                </c:pt>
                <c:pt idx="527">
                  <c:v>0.28659831139403036</c:v>
                </c:pt>
                <c:pt idx="528">
                  <c:v>0.42918611899899983</c:v>
                </c:pt>
                <c:pt idx="529">
                  <c:v>0.55481832938299003</c:v>
                </c:pt>
                <c:pt idx="530">
                  <c:v>0.63738987055118923</c:v>
                </c:pt>
                <c:pt idx="531">
                  <c:v>0.68661868049180308</c:v>
                </c:pt>
                <c:pt idx="532">
                  <c:v>0.72314230211863384</c:v>
                </c:pt>
                <c:pt idx="533">
                  <c:v>0.74859652772028984</c:v>
                </c:pt>
                <c:pt idx="534">
                  <c:v>0.73751127434917652</c:v>
                </c:pt>
                <c:pt idx="535">
                  <c:v>0.65906279520274968</c:v>
                </c:pt>
                <c:pt idx="536">
                  <c:v>0.51122138672387352</c:v>
                </c:pt>
                <c:pt idx="537">
                  <c:v>0.33797852788921084</c:v>
                </c:pt>
                <c:pt idx="538">
                  <c:v>0.21194054658624289</c:v>
                </c:pt>
                <c:pt idx="539">
                  <c:v>0.19116402202558497</c:v>
                </c:pt>
                <c:pt idx="540">
                  <c:v>0.2802693478689372</c:v>
                </c:pt>
                <c:pt idx="541">
                  <c:v>0.42489330686985871</c:v>
                </c:pt>
                <c:pt idx="542">
                  <c:v>0.5453843164045602</c:v>
                </c:pt>
                <c:pt idx="543">
                  <c:v>0.58723559593451002</c:v>
                </c:pt>
                <c:pt idx="544">
                  <c:v>0.55332080125316652</c:v>
                </c:pt>
                <c:pt idx="545">
                  <c:v>0.49600462515934068</c:v>
                </c:pt>
                <c:pt idx="546">
                  <c:v>0.47610956928348402</c:v>
                </c:pt>
                <c:pt idx="547">
                  <c:v>0.51912614238420085</c:v>
                </c:pt>
                <c:pt idx="548">
                  <c:v>0.59979134066601358</c:v>
                </c:pt>
                <c:pt idx="549">
                  <c:v>0.6641585972594779</c:v>
                </c:pt>
                <c:pt idx="550">
                  <c:v>0.67044422422949668</c:v>
                </c:pt>
                <c:pt idx="551">
                  <c:v>0.61719189878925995</c:v>
                </c:pt>
                <c:pt idx="552">
                  <c:v>0.5387411216749266</c:v>
                </c:pt>
                <c:pt idx="553">
                  <c:v>0.47416399309921359</c:v>
                </c:pt>
                <c:pt idx="554">
                  <c:v>0.4362354301110789</c:v>
                </c:pt>
                <c:pt idx="555">
                  <c:v>0.4059235385985418</c:v>
                </c:pt>
                <c:pt idx="556">
                  <c:v>0.35648747487619925</c:v>
                </c:pt>
                <c:pt idx="557">
                  <c:v>0.28657068194238144</c:v>
                </c:pt>
                <c:pt idx="558">
                  <c:v>0.23331819649482041</c:v>
                </c:pt>
                <c:pt idx="559">
                  <c:v>0.25150242071815182</c:v>
                </c:pt>
                <c:pt idx="560">
                  <c:v>0.37167401824978663</c:v>
                </c:pt>
                <c:pt idx="561">
                  <c:v>0.56852052224621541</c:v>
                </c:pt>
                <c:pt idx="562">
                  <c:v>0.76535916121307501</c:v>
                </c:pt>
                <c:pt idx="563">
                  <c:v>0.87519254731146234</c:v>
                </c:pt>
                <c:pt idx="564">
                  <c:v>0.85178733691307751</c:v>
                </c:pt>
                <c:pt idx="565">
                  <c:v>0.71606018930374848</c:v>
                </c:pt>
                <c:pt idx="566">
                  <c:v>0.54006457005312802</c:v>
                </c:pt>
                <c:pt idx="567">
                  <c:v>0.40065717612462237</c:v>
                </c:pt>
                <c:pt idx="568">
                  <c:v>0.33555982694575026</c:v>
                </c:pt>
                <c:pt idx="569">
                  <c:v>0.33105541211589878</c:v>
                </c:pt>
                <c:pt idx="570">
                  <c:v>0.34612468680493214</c:v>
                </c:pt>
                <c:pt idx="571">
                  <c:v>0.35115046531844329</c:v>
                </c:pt>
                <c:pt idx="572">
                  <c:v>0.35034003954727821</c:v>
                </c:pt>
                <c:pt idx="573">
                  <c:v>0.37185425148622886</c:v>
                </c:pt>
                <c:pt idx="574">
                  <c:v>0.43614184264236422</c:v>
                </c:pt>
                <c:pt idx="575">
                  <c:v>0.53032466153021285</c:v>
                </c:pt>
                <c:pt idx="576">
                  <c:v>0.61124801662471939</c:v>
                </c:pt>
                <c:pt idx="577">
                  <c:v>0.6363012095745143</c:v>
                </c:pt>
                <c:pt idx="578">
                  <c:v>0.59793438162958168</c:v>
                </c:pt>
                <c:pt idx="579">
                  <c:v>0.53340544569462478</c:v>
                </c:pt>
                <c:pt idx="580">
                  <c:v>0.49961373582615826</c:v>
                </c:pt>
                <c:pt idx="581">
                  <c:v>0.53010891850165653</c:v>
                </c:pt>
                <c:pt idx="582">
                  <c:v>0.60644841661485627</c:v>
                </c:pt>
                <c:pt idx="583">
                  <c:v>0.66689451643393716</c:v>
                </c:pt>
                <c:pt idx="584">
                  <c:v>0.64829370294876965</c:v>
                </c:pt>
                <c:pt idx="585">
                  <c:v>0.5320377212152485</c:v>
                </c:pt>
                <c:pt idx="586">
                  <c:v>0.36111271685459967</c:v>
                </c:pt>
                <c:pt idx="587">
                  <c:v>0.21560255186599681</c:v>
                </c:pt>
                <c:pt idx="588">
                  <c:v>0.16366563913806609</c:v>
                </c:pt>
                <c:pt idx="589">
                  <c:v>0.22205253115791784</c:v>
                </c:pt>
                <c:pt idx="590">
                  <c:v>0.35229897887498235</c:v>
                </c:pt>
                <c:pt idx="591">
                  <c:v>0.49218325347599545</c:v>
                </c:pt>
                <c:pt idx="592">
                  <c:v>0.59700019984645714</c:v>
                </c:pt>
                <c:pt idx="593">
                  <c:v>0.66022142275687923</c:v>
                </c:pt>
                <c:pt idx="594">
                  <c:v>0.70116802742409323</c:v>
                </c:pt>
                <c:pt idx="595">
                  <c:v>0.73384586350294112</c:v>
                </c:pt>
                <c:pt idx="596">
                  <c:v>0.74535405256387233</c:v>
                </c:pt>
                <c:pt idx="597">
                  <c:v>0.70339455463474554</c:v>
                </c:pt>
                <c:pt idx="598">
                  <c:v>0.58766518404783374</c:v>
                </c:pt>
                <c:pt idx="599">
                  <c:v>0.41902575889260685</c:v>
                </c:pt>
                <c:pt idx="600">
                  <c:v>0.26009726389459165</c:v>
                </c:pt>
                <c:pt idx="601">
                  <c:v>0.18216178944534656</c:v>
                </c:pt>
                <c:pt idx="602">
                  <c:v>0.21982540293706121</c:v>
                </c:pt>
                <c:pt idx="603">
                  <c:v>0.34623194210410135</c:v>
                </c:pt>
                <c:pt idx="604">
                  <c:v>0.48832193031450788</c:v>
                </c:pt>
                <c:pt idx="605">
                  <c:v>0.57306221505337229</c:v>
                </c:pt>
                <c:pt idx="606">
                  <c:v>0.572909149114737</c:v>
                </c:pt>
                <c:pt idx="607">
                  <c:v>0.51906001584503558</c:v>
                </c:pt>
                <c:pt idx="608">
                  <c:v>0.47426350746493623</c:v>
                </c:pt>
                <c:pt idx="609">
                  <c:v>0.48593176526331688</c:v>
                </c:pt>
                <c:pt idx="610">
                  <c:v>0.55362292421686665</c:v>
                </c:pt>
                <c:pt idx="611">
                  <c:v>0.63309641611656275</c:v>
                </c:pt>
                <c:pt idx="612">
                  <c:v>0.671456611364047</c:v>
                </c:pt>
                <c:pt idx="613">
                  <c:v>0.64541827866155987</c:v>
                </c:pt>
                <c:pt idx="614">
                  <c:v>0.57411180788278504</c:v>
                </c:pt>
                <c:pt idx="615">
                  <c:v>0.4988570115206456</c:v>
                </c:pt>
                <c:pt idx="616">
                  <c:v>0.44827730549009315</c:v>
                </c:pt>
                <c:pt idx="617">
                  <c:v>0.41785046266389875</c:v>
                </c:pt>
                <c:pt idx="618">
                  <c:v>0.38041783833844001</c:v>
                </c:pt>
                <c:pt idx="619">
                  <c:v>0.31843434728567288</c:v>
                </c:pt>
                <c:pt idx="620">
                  <c:v>0.25025730282661729</c:v>
                </c:pt>
                <c:pt idx="621">
                  <c:v>0.22637795967420005</c:v>
                </c:pt>
                <c:pt idx="622">
                  <c:v>0.29484836157795669</c:v>
                </c:pt>
                <c:pt idx="623">
                  <c:v>0.46035730215508236</c:v>
                </c:pt>
                <c:pt idx="624">
                  <c:v>0.66870415434619668</c:v>
                </c:pt>
                <c:pt idx="625">
                  <c:v>0.83144419701716887</c:v>
                </c:pt>
                <c:pt idx="626">
                  <c:v>0.87639528568473102</c:v>
                </c:pt>
                <c:pt idx="627">
                  <c:v>0.7901743344360046</c:v>
                </c:pt>
                <c:pt idx="628">
                  <c:v>0.62378539432596292</c:v>
                </c:pt>
                <c:pt idx="629">
                  <c:v>0.45818327775053908</c:v>
                </c:pt>
                <c:pt idx="630">
                  <c:v>0.3546387825956524</c:v>
                </c:pt>
                <c:pt idx="631">
                  <c:v>0.32416880856231678</c:v>
                </c:pt>
                <c:pt idx="632">
                  <c:v>0.33473767672783983</c:v>
                </c:pt>
                <c:pt idx="633">
                  <c:v>0.34655359280036274</c:v>
                </c:pt>
                <c:pt idx="634">
                  <c:v>0.34605562440058552</c:v>
                </c:pt>
                <c:pt idx="635">
                  <c:v>0.35256698775021722</c:v>
                </c:pt>
                <c:pt idx="636">
                  <c:v>0.39468428887897822</c:v>
                </c:pt>
                <c:pt idx="637">
                  <c:v>0.47791060089667819</c:v>
                </c:pt>
                <c:pt idx="638">
                  <c:v>0.57176381510799101</c:v>
                </c:pt>
                <c:pt idx="639">
                  <c:v>0.62853976646436838</c:v>
                </c:pt>
                <c:pt idx="640">
                  <c:v>0.61984585142071946</c:v>
                </c:pt>
                <c:pt idx="641">
                  <c:v>0.56159014734644996</c:v>
                </c:pt>
                <c:pt idx="642">
                  <c:v>0.50579493488715865</c:v>
                </c:pt>
                <c:pt idx="643">
                  <c:v>0.50293222777892277</c:v>
                </c:pt>
                <c:pt idx="644">
                  <c:v>0.5620694732802094</c:v>
                </c:pt>
                <c:pt idx="645">
                  <c:v>0.63949807303415729</c:v>
                </c:pt>
                <c:pt idx="646">
                  <c:v>0.66642234735608841</c:v>
                </c:pt>
                <c:pt idx="647">
                  <c:v>0.59739050430050766</c:v>
                </c:pt>
                <c:pt idx="648">
                  <c:v>0.44511811014609737</c:v>
                </c:pt>
                <c:pt idx="649">
                  <c:v>0.27644381159808118</c:v>
                </c:pt>
                <c:pt idx="650">
                  <c:v>0.17185319680393191</c:v>
                </c:pt>
                <c:pt idx="651">
                  <c:v>0.17685734642993634</c:v>
                </c:pt>
                <c:pt idx="652">
                  <c:v>0.27850448881897072</c:v>
                </c:pt>
                <c:pt idx="653">
                  <c:v>0.42112450586962447</c:v>
                </c:pt>
                <c:pt idx="654">
                  <c:v>0.54678924395797357</c:v>
                </c:pt>
                <c:pt idx="655">
                  <c:v>0.6293936298050673</c:v>
                </c:pt>
                <c:pt idx="656">
                  <c:v>0.67865560010248061</c:v>
                </c:pt>
                <c:pt idx="657">
                  <c:v>0.71521269645489671</c:v>
                </c:pt>
                <c:pt idx="658">
                  <c:v>0.7407007098293934</c:v>
                </c:pt>
                <c:pt idx="659">
                  <c:v>0.72964955594448666</c:v>
                </c:pt>
                <c:pt idx="660">
                  <c:v>0.65123548665144881</c:v>
                </c:pt>
                <c:pt idx="661">
                  <c:v>0.50342879703468513</c:v>
                </c:pt>
                <c:pt idx="662">
                  <c:v>0.33022096470025464</c:v>
                </c:pt>
                <c:pt idx="663">
                  <c:v>0.20421831615280819</c:v>
                </c:pt>
                <c:pt idx="664">
                  <c:v>0.18347742920810584</c:v>
                </c:pt>
                <c:pt idx="665">
                  <c:v>0.27261869612094969</c:v>
                </c:pt>
                <c:pt idx="666">
                  <c:v>0.41727889822597686</c:v>
                </c:pt>
                <c:pt idx="667">
                  <c:v>0.5378064514686145</c:v>
                </c:pt>
                <c:pt idx="668">
                  <c:v>0.57969457386763823</c:v>
                </c:pt>
                <c:pt idx="669">
                  <c:v>0.54581691976201507</c:v>
                </c:pt>
                <c:pt idx="670">
                  <c:v>0.48853818048428066</c:v>
                </c:pt>
                <c:pt idx="671">
                  <c:v>0.46868085618696959</c:v>
                </c:pt>
                <c:pt idx="672">
                  <c:v>0.5117354541391208</c:v>
                </c:pt>
                <c:pt idx="673">
                  <c:v>0.59243896904406079</c:v>
                </c:pt>
                <c:pt idx="674">
                  <c:v>0.6568448325197136</c:v>
                </c:pt>
                <c:pt idx="675">
                  <c:v>0.66316935510682462</c:v>
                </c:pt>
                <c:pt idx="676">
                  <c:v>0.60995621248305176</c:v>
                </c:pt>
                <c:pt idx="677">
                  <c:v>0.53154490383770181</c:v>
                </c:pt>
                <c:pt idx="678">
                  <c:v>0.46700752782532501</c:v>
                </c:pt>
                <c:pt idx="679">
                  <c:v>0.42911899992552077</c:v>
                </c:pt>
                <c:pt idx="680">
                  <c:v>0.39884742444578336</c:v>
                </c:pt>
                <c:pt idx="681">
                  <c:v>0.34945195610911994</c:v>
                </c:pt>
                <c:pt idx="682">
                  <c:v>0.27957603631121836</c:v>
                </c:pt>
                <c:pt idx="683">
                  <c:v>0.22636470013618692</c:v>
                </c:pt>
                <c:pt idx="684">
                  <c:v>0.24459034814418854</c:v>
                </c:pt>
                <c:pt idx="685">
                  <c:v>0.36480364233726686</c:v>
                </c:pt>
                <c:pt idx="686">
                  <c:v>0.56169211422586074</c:v>
                </c:pt>
                <c:pt idx="687">
                  <c:v>0.75857299065871131</c:v>
                </c:pt>
                <c:pt idx="688">
                  <c:v>0.86844888212949645</c:v>
                </c:pt>
                <c:pt idx="689">
                  <c:v>0.84508644333186389</c:v>
                </c:pt>
                <c:pt idx="690">
                  <c:v>0.70940233186307233</c:v>
                </c:pt>
                <c:pt idx="691">
                  <c:v>0.53345001159384686</c:v>
                </c:pt>
                <c:pt idx="692">
                  <c:v>0.39408617777813693</c:v>
                </c:pt>
                <c:pt idx="693">
                  <c:v>0.32903264812382355</c:v>
                </c:pt>
                <c:pt idx="694">
                  <c:v>0.3245723105003766</c:v>
                </c:pt>
                <c:pt idx="695">
                  <c:v>0.33968591833756845</c:v>
                </c:pt>
                <c:pt idx="696">
                  <c:v>0.34475628419079496</c:v>
                </c:pt>
                <c:pt idx="697">
                  <c:v>0.34399069819065775</c:v>
                </c:pt>
                <c:pt idx="698">
                  <c:v>0.36555000056177772</c:v>
                </c:pt>
                <c:pt idx="699">
                  <c:v>0.4298829310311007</c:v>
                </c:pt>
                <c:pt idx="700">
                  <c:v>0.52411133632326101</c:v>
                </c:pt>
                <c:pt idx="701">
                  <c:v>0.60508052311353033</c:v>
                </c:pt>
                <c:pt idx="702">
                  <c:v>0.63017979124115509</c:v>
                </c:pt>
                <c:pt idx="703">
                  <c:v>0.59185928013717004</c:v>
                </c:pt>
                <c:pt idx="704">
                  <c:v>0.52737690087775757</c:v>
                </c:pt>
                <c:pt idx="705">
                  <c:v>0.49363198568146849</c:v>
                </c:pt>
                <c:pt idx="706">
                  <c:v>0.52417419917839947</c:v>
                </c:pt>
                <c:pt idx="707">
                  <c:v>0.60056096240558221</c:v>
                </c:pt>
                <c:pt idx="708">
                  <c:v>0.66105455976527128</c:v>
                </c:pt>
                <c:pt idx="709">
                  <c:v>0.64250147437219163</c:v>
                </c:pt>
                <c:pt idx="710">
                  <c:v>0.52629344939803724</c:v>
                </c:pt>
                <c:pt idx="711">
                  <c:v>0.3554166285707695</c:v>
                </c:pt>
                <c:pt idx="712">
                  <c:v>0.20995487198732427</c:v>
                </c:pt>
                <c:pt idx="713">
                  <c:v>0.15806659062530976</c:v>
                </c:pt>
                <c:pt idx="714">
                  <c:v>0.21650233505191324</c:v>
                </c:pt>
                <c:pt idx="715">
                  <c:v>0.34679785428798282</c:v>
                </c:pt>
                <c:pt idx="716">
                  <c:v>0.48673141758297056</c:v>
                </c:pt>
                <c:pt idx="717">
                  <c:v>0.5915978678765561</c:v>
                </c:pt>
                <c:pt idx="718">
                  <c:v>0.65486880798492786</c:v>
                </c:pt>
                <c:pt idx="719">
                  <c:v>0.69586534116215082</c:v>
                </c:pt>
                <c:pt idx="720">
                  <c:v>0.72859331509198288</c:v>
                </c:pt>
                <c:pt idx="721">
                  <c:v>0.7401518493655288</c:v>
                </c:pt>
                <c:pt idx="722">
                  <c:v>0.69824290202308592</c:v>
                </c:pt>
                <c:pt idx="723">
                  <c:v>0.58256428540125904</c:v>
                </c:pt>
                <c:pt idx="724">
                  <c:v>0.41397581558586843</c:v>
                </c:pt>
                <c:pt idx="725">
                  <c:v>0.25509847529081664</c:v>
                </c:pt>
                <c:pt idx="726">
                  <c:v>0.17721435288813692</c:v>
                </c:pt>
                <c:pt idx="727">
                  <c:v>0.21492951374274291</c:v>
                </c:pt>
                <c:pt idx="728">
                  <c:v>0.34138779355399135</c:v>
                </c:pt>
                <c:pt idx="729">
                  <c:v>0.48352971364730218</c:v>
                </c:pt>
                <c:pt idx="730">
                  <c:v>0.56832211945760192</c:v>
                </c:pt>
                <c:pt idx="731">
                  <c:v>0.56822136172124038</c:v>
                </c:pt>
                <c:pt idx="732">
                  <c:v>0.51442472171963816</c:v>
                </c:pt>
                <c:pt idx="733">
                  <c:v>0.4696808896011091</c:v>
                </c:pt>
                <c:pt idx="734">
                  <c:v>0.48140200457496124</c:v>
                </c:pt>
                <c:pt idx="735">
                  <c:v>0.5491461995311806</c:v>
                </c:pt>
                <c:pt idx="736">
                  <c:v>0.62867290416697719</c:v>
                </c:pt>
                <c:pt idx="737">
                  <c:v>0.66708648678323501</c:v>
                </c:pt>
                <c:pt idx="738">
                  <c:v>0.64110171397456317</c:v>
                </c:pt>
                <c:pt idx="739">
                  <c:v>0.56984897350018193</c:v>
                </c:pt>
                <c:pt idx="740">
                  <c:v>0.49464807573184455</c:v>
                </c:pt>
                <c:pt idx="741">
                  <c:v>0.4441224344566625</c:v>
                </c:pt>
                <c:pt idx="742">
                  <c:v>0.41374982041303565</c:v>
                </c:pt>
                <c:pt idx="743">
                  <c:v>0.37637158675647914</c:v>
                </c:pt>
                <c:pt idx="744">
                  <c:v>0.31444264611169798</c:v>
                </c:pt>
                <c:pt idx="745">
                  <c:v>0.24632030964615617</c:v>
                </c:pt>
                <c:pt idx="746">
                  <c:v>0.22249582991299227</c:v>
                </c:pt>
                <c:pt idx="747">
                  <c:v>0.29102124849583905</c:v>
                </c:pt>
                <c:pt idx="748">
                  <c:v>0.45658535683995272</c:v>
                </c:pt>
                <c:pt idx="749">
                  <c:v>0.66498752570798225</c:v>
                </c:pt>
                <c:pt idx="750">
                  <c:v>0.82778303178199408</c:v>
                </c:pt>
                <c:pt idx="751">
                  <c:v>0.87278972838914626</c:v>
                </c:pt>
                <c:pt idx="752">
                  <c:v>0.78662452742123745</c:v>
                </c:pt>
                <c:pt idx="753">
                  <c:v>0.62029147773230453</c:v>
                </c:pt>
                <c:pt idx="754">
                  <c:v>0.45474538951184473</c:v>
                </c:pt>
                <c:pt idx="755">
                  <c:v>0.35125705843386307</c:v>
                </c:pt>
                <c:pt idx="756">
                  <c:v>0.32084338198208812</c:v>
                </c:pt>
                <c:pt idx="757">
                  <c:v>0.33146867901133747</c:v>
                </c:pt>
                <c:pt idx="758">
                  <c:v>0.34334115300201168</c:v>
                </c:pt>
                <c:pt idx="759">
                  <c:v>0.34289986934202576</c:v>
                </c:pt>
                <c:pt idx="760">
                  <c:v>0.34946804201524245</c:v>
                </c:pt>
                <c:pt idx="761">
                  <c:v>0.39164227480866454</c:v>
                </c:pt>
                <c:pt idx="762">
                  <c:v>0.47492563858453213</c:v>
                </c:pt>
                <c:pt idx="763">
                  <c:v>0.56883602239520192</c:v>
                </c:pt>
                <c:pt idx="764">
                  <c:v>0.62566925893519443</c:v>
                </c:pt>
                <c:pt idx="765">
                  <c:v>0.61703274239788541</c:v>
                </c:pt>
                <c:pt idx="766">
                  <c:v>0.55883454788667275</c:v>
                </c:pt>
                <c:pt idx="767">
                  <c:v>0.50309695377677566</c:v>
                </c:pt>
                <c:pt idx="768">
                  <c:v>0.50029197152962679</c:v>
                </c:pt>
                <c:pt idx="769">
                  <c:v>0.55948704612479527</c:v>
                </c:pt>
                <c:pt idx="770">
                  <c:v>0.63697357692242185</c:v>
                </c:pt>
                <c:pt idx="771">
                  <c:v>0.66395588195082111</c:v>
                </c:pt>
                <c:pt idx="772">
                  <c:v>0.59498216697353334</c:v>
                </c:pt>
                <c:pt idx="773">
                  <c:v>0.44276799597444272</c:v>
                </c:pt>
                <c:pt idx="774">
                  <c:v>0.27415201336025297</c:v>
                </c:pt>
                <c:pt idx="775">
                  <c:v>0.16961980497618265</c:v>
                </c:pt>
                <c:pt idx="776">
                  <c:v>0.17468244918275813</c:v>
                </c:pt>
                <c:pt idx="777">
                  <c:v>0.27638817201355104</c:v>
                </c:pt>
                <c:pt idx="778">
                  <c:v>0.41906685305458091</c:v>
                </c:pt>
                <c:pt idx="779">
                  <c:v>0.54479033636589203</c:v>
                </c:pt>
                <c:pt idx="780">
                  <c:v>0.62745354634938799</c:v>
                </c:pt>
                <c:pt idx="781">
                  <c:v>0.67677441737439514</c:v>
                </c:pt>
                <c:pt idx="782">
                  <c:v>0.71339048872025923</c:v>
                </c:pt>
                <c:pt idx="783">
                  <c:v>0.73893754902584785</c:v>
                </c:pt>
                <c:pt idx="784">
                  <c:v>0.72794551167861155</c:v>
                </c:pt>
                <c:pt idx="785">
                  <c:v>0.64959062619597507</c:v>
                </c:pt>
                <c:pt idx="786">
                  <c:v>0.50184318532592187</c:v>
                </c:pt>
                <c:pt idx="787">
                  <c:v>0.32869466433540728</c:v>
                </c:pt>
                <c:pt idx="788">
                  <c:v>0.20275138738761717</c:v>
                </c:pt>
                <c:pt idx="789">
                  <c:v>0.18206992995439997</c:v>
                </c:pt>
                <c:pt idx="790">
                  <c:v>0.27127068194439086</c:v>
                </c:pt>
                <c:pt idx="791">
                  <c:v>0.41599042234386424</c:v>
                </c:pt>
                <c:pt idx="792">
                  <c:v>0.53657756474776541</c:v>
                </c:pt>
                <c:pt idx="793">
                  <c:v>0.57852532482238539</c:v>
                </c:pt>
                <c:pt idx="794">
                  <c:v>0.54470735455231023</c:v>
                </c:pt>
                <c:pt idx="795">
                  <c:v>0.48748834291388243</c:v>
                </c:pt>
                <c:pt idx="796">
                  <c:v>0.46769078770163702</c:v>
                </c:pt>
                <c:pt idx="797">
                  <c:v>0.51080519382506728</c:v>
                </c:pt>
                <c:pt idx="798">
                  <c:v>0.59156855362638872</c:v>
                </c:pt>
                <c:pt idx="799">
                  <c:v>0.65603429636091937</c:v>
                </c:pt>
                <c:pt idx="800">
                  <c:v>0.66241873020548958</c:v>
                </c:pt>
                <c:pt idx="801">
                  <c:v>0.60926552847257698</c:v>
                </c:pt>
                <c:pt idx="802">
                  <c:v>0.53091418798508339</c:v>
                </c:pt>
                <c:pt idx="803">
                  <c:v>0.46643680503015161</c:v>
                </c:pt>
                <c:pt idx="804">
                  <c:v>0.4286082927189615</c:v>
                </c:pt>
                <c:pt idx="805">
                  <c:v>0.39839675298968924</c:v>
                </c:pt>
                <c:pt idx="806">
                  <c:v>0.34906133819521379</c:v>
                </c:pt>
                <c:pt idx="807">
                  <c:v>0.27924548736042237</c:v>
                </c:pt>
                <c:pt idx="808">
                  <c:v>0.22609423319802635</c:v>
                </c:pt>
                <c:pt idx="809">
                  <c:v>0.24437997389622068</c:v>
                </c:pt>
                <c:pt idx="810">
                  <c:v>0.36465336908471457</c:v>
                </c:pt>
                <c:pt idx="811">
                  <c:v>0.56160194790124296</c:v>
                </c:pt>
                <c:pt idx="812">
                  <c:v>0.75854293482165847</c:v>
                </c:pt>
                <c:pt idx="813">
                  <c:v>0.86847893796654241</c:v>
                </c:pt>
                <c:pt idx="814">
                  <c:v>0.84517660965645836</c:v>
                </c:pt>
                <c:pt idx="815">
                  <c:v>0.70955260511562701</c:v>
                </c:pt>
                <c:pt idx="816">
                  <c:v>0.53366038584180753</c:v>
                </c:pt>
                <c:pt idx="817">
                  <c:v>0.39435664471629711</c:v>
                </c:pt>
                <c:pt idx="818">
                  <c:v>0.32936319707461403</c:v>
                </c:pt>
                <c:pt idx="819">
                  <c:v>0.32496292841428243</c:v>
                </c:pt>
                <c:pt idx="820">
                  <c:v>0.34013658979366818</c:v>
                </c:pt>
                <c:pt idx="821">
                  <c:v>0.34526699139734529</c:v>
                </c:pt>
                <c:pt idx="822">
                  <c:v>0.34456142098582593</c:v>
                </c:pt>
                <c:pt idx="823">
                  <c:v>0.36618071641439232</c:v>
                </c:pt>
                <c:pt idx="824">
                  <c:v>0.43057361504158709</c:v>
                </c:pt>
                <c:pt idx="825">
                  <c:v>0.52486196122459872</c:v>
                </c:pt>
                <c:pt idx="826">
                  <c:v>0.6058910592723199</c:v>
                </c:pt>
                <c:pt idx="827">
                  <c:v>0.63105020665882905</c:v>
                </c:pt>
                <c:pt idx="828">
                  <c:v>0.59278954045121968</c:v>
                </c:pt>
                <c:pt idx="829">
                  <c:v>0.52836696936308936</c:v>
                </c:pt>
                <c:pt idx="830">
                  <c:v>0.49468182325187776</c:v>
                </c:pt>
                <c:pt idx="831">
                  <c:v>0.52528376438808488</c:v>
                </c:pt>
                <c:pt idx="832">
                  <c:v>0.60173021145085381</c:v>
                </c:pt>
                <c:pt idx="833">
                  <c:v>0.66228344648613069</c:v>
                </c:pt>
                <c:pt idx="834">
                  <c:v>0.64378995025431185</c:v>
                </c:pt>
                <c:pt idx="835">
                  <c:v>0.52764146357459785</c:v>
                </c:pt>
                <c:pt idx="836">
                  <c:v>0.35682412782444728</c:v>
                </c:pt>
                <c:pt idx="837">
                  <c:v>0.21142180075253289</c:v>
                </c:pt>
                <c:pt idx="838">
                  <c:v>0.15959289099015347</c:v>
                </c:pt>
                <c:pt idx="839">
                  <c:v>0.21808794676068805</c:v>
                </c:pt>
                <c:pt idx="840">
                  <c:v>0.34844271474343758</c:v>
                </c:pt>
                <c:pt idx="841">
                  <c:v>0.48843546184884162</c:v>
                </c:pt>
                <c:pt idx="842">
                  <c:v>0.59336102868009677</c:v>
                </c:pt>
                <c:pt idx="843">
                  <c:v>0.65669101571956356</c:v>
                </c:pt>
                <c:pt idx="844">
                  <c:v>0.69774652389024705</c:v>
                </c:pt>
                <c:pt idx="845">
                  <c:v>0.73053339854766175</c:v>
                </c:pt>
                <c:pt idx="846">
                  <c:v>0.7421507569576089</c:v>
                </c:pt>
                <c:pt idx="847">
                  <c:v>0.70030055483811904</c:v>
                </c:pt>
                <c:pt idx="848">
                  <c:v>0.58468060220665963</c:v>
                </c:pt>
                <c:pt idx="849">
                  <c:v>0.4161507128330843</c:v>
                </c:pt>
                <c:pt idx="850">
                  <c:v>0.25733186711856398</c:v>
                </c:pt>
                <c:pt idx="851">
                  <c:v>0.17950615112597507</c:v>
                </c:pt>
                <c:pt idx="852">
                  <c:v>0.21727962791439659</c:v>
                </c:pt>
                <c:pt idx="853">
                  <c:v>0.34379613088096644</c:v>
                </c:pt>
                <c:pt idx="854">
                  <c:v>0.48599617905259684</c:v>
                </c:pt>
                <c:pt idx="855">
                  <c:v>0.57084661556933103</c:v>
                </c:pt>
                <c:pt idx="856">
                  <c:v>0.57080378887666061</c:v>
                </c:pt>
                <c:pt idx="857">
                  <c:v>0.51706497796892936</c:v>
                </c:pt>
                <c:pt idx="858">
                  <c:v>0.47237887071148188</c:v>
                </c:pt>
                <c:pt idx="859">
                  <c:v>0.48415760403474933</c:v>
                </c:pt>
                <c:pt idx="860">
                  <c:v>0.55195930855401842</c:v>
                </c:pt>
                <c:pt idx="861">
                  <c:v>0.63154341169614436</c:v>
                </c:pt>
                <c:pt idx="862">
                  <c:v>0.67001427949601511</c:v>
                </c:pt>
                <c:pt idx="863">
                  <c:v>0.64408667628671734</c:v>
                </c:pt>
                <c:pt idx="864">
                  <c:v>0.57289098757049672</c:v>
                </c:pt>
                <c:pt idx="865">
                  <c:v>0.49774702146680899</c:v>
                </c:pt>
                <c:pt idx="866">
                  <c:v>0.44727818951522774</c:v>
                </c:pt>
                <c:pt idx="867">
                  <c:v>0.41696226021138422</c:v>
                </c:pt>
                <c:pt idx="868">
                  <c:v>0.37964058447298543</c:v>
                </c:pt>
                <c:pt idx="869">
                  <c:v>0.31776807269191509</c:v>
                </c:pt>
                <c:pt idx="870">
                  <c:v>0.24970203380795358</c:v>
                </c:pt>
                <c:pt idx="871">
                  <c:v>0.22593371815169899</c:v>
                </c:pt>
                <c:pt idx="872">
                  <c:v>0.29451516508950182</c:v>
                </c:pt>
                <c:pt idx="873">
                  <c:v>0.46013516385468956</c:v>
                </c:pt>
                <c:pt idx="874">
                  <c:v>0.66859308300356024</c:v>
                </c:pt>
                <c:pt idx="875">
                  <c:v>0.83144419701716277</c:v>
                </c:pt>
                <c:pt idx="876">
                  <c:v>0.87650635702736091</c:v>
                </c:pt>
                <c:pt idx="877">
                  <c:v>0.79039647273636415</c:v>
                </c:pt>
                <c:pt idx="878">
                  <c:v>0.62411859081441168</c:v>
                </c:pt>
                <c:pt idx="879">
                  <c:v>0.45862751927306455</c:v>
                </c:pt>
                <c:pt idx="880">
                  <c:v>0.35519405161431811</c:v>
                </c:pt>
                <c:pt idx="881">
                  <c:v>0.32483508315607046</c:v>
                </c:pt>
                <c:pt idx="882">
                  <c:v>0.33551493059329762</c:v>
                </c:pt>
                <c:pt idx="883">
                  <c:v>0.34744179525288904</c:v>
                </c:pt>
                <c:pt idx="884">
                  <c:v>0.34705474037545075</c:v>
                </c:pt>
                <c:pt idx="885">
                  <c:v>0.35367697780404406</c:v>
                </c:pt>
                <c:pt idx="886">
                  <c:v>0.39590510919126698</c:v>
                </c:pt>
                <c:pt idx="887">
                  <c:v>0.47924220327153833</c:v>
                </c:pt>
                <c:pt idx="888">
                  <c:v>0.57320614697601147</c:v>
                </c:pt>
                <c:pt idx="889">
                  <c:v>0.63009277088477167</c:v>
                </c:pt>
                <c:pt idx="890">
                  <c:v>0.62150946708355992</c:v>
                </c:pt>
                <c:pt idx="891">
                  <c:v>0.56336430857502973</c:v>
                </c:pt>
                <c:pt idx="892">
                  <c:v>0.50767957164060618</c:v>
                </c:pt>
                <c:pt idx="893">
                  <c:v>0.50492726565502299</c:v>
                </c:pt>
                <c:pt idx="894">
                  <c:v>0.5641748335182819</c:v>
                </c:pt>
                <c:pt idx="895">
                  <c:v>0.64171367251819289</c:v>
                </c:pt>
                <c:pt idx="896">
                  <c:v>0.66874809861800477</c:v>
                </c:pt>
                <c:pt idx="897">
                  <c:v>0.59982631552364252</c:v>
                </c:pt>
                <c:pt idx="898">
                  <c:v>0.44766388516874261</c:v>
                </c:pt>
                <c:pt idx="899">
                  <c:v>0.27909944991744984</c:v>
                </c:pt>
                <c:pt idx="900">
                  <c:v>0.17461859357996901</c:v>
                </c:pt>
                <c:pt idx="901">
                  <c:v>0.17973239248949052</c:v>
                </c:pt>
                <c:pt idx="902">
                  <c:v>0.28148907066015771</c:v>
                </c:pt>
                <c:pt idx="903">
                  <c:v>0.42421850566623776</c:v>
                </c:pt>
                <c:pt idx="904">
                  <c:v>0.54999253956424221</c:v>
                </c:pt>
                <c:pt idx="905">
                  <c:v>0.63270609476034467</c:v>
                </c:pt>
                <c:pt idx="906">
                  <c:v>0.68207710363633256</c:v>
                </c:pt>
                <c:pt idx="907">
                  <c:v>0.71874310349220649</c:v>
                </c:pt>
                <c:pt idx="908">
                  <c:v>0.744339880995741</c:v>
                </c:pt>
                <c:pt idx="909">
                  <c:v>0.73339734757162822</c:v>
                </c:pt>
                <c:pt idx="910">
                  <c:v>0.6550917507829751</c:v>
                </c:pt>
                <c:pt idx="911">
                  <c:v>0.50739338143191981</c:v>
                </c:pt>
                <c:pt idx="912">
                  <c:v>0.33429371284817266</c:v>
                </c:pt>
                <c:pt idx="913">
                  <c:v>0.20839906726627791</c:v>
                </c:pt>
                <c:pt idx="914">
                  <c:v>0.18776601823825362</c:v>
                </c:pt>
                <c:pt idx="915">
                  <c:v>0.27701495376160634</c:v>
                </c:pt>
                <c:pt idx="916">
                  <c:v>0.42178265092044664</c:v>
                </c:pt>
                <c:pt idx="917">
                  <c:v>0.54241752141644195</c:v>
                </c:pt>
                <c:pt idx="918">
                  <c:v>0.58441277903166011</c:v>
                </c:pt>
                <c:pt idx="919">
                  <c:v>0.55064207387556519</c:v>
                </c:pt>
                <c:pt idx="920">
                  <c:v>0.4934700930585636</c:v>
                </c:pt>
                <c:pt idx="921">
                  <c:v>0.47371933251850884</c:v>
                </c:pt>
                <c:pt idx="922">
                  <c:v>0.51688029531749258</c:v>
                </c:pt>
                <c:pt idx="923">
                  <c:v>0.5976899719597496</c:v>
                </c:pt>
                <c:pt idx="924">
                  <c:v>0.66220178987212219</c:v>
                </c:pt>
                <c:pt idx="925">
                  <c:v>0.66863205541244053</c:v>
                </c:pt>
                <c:pt idx="926">
                  <c:v>0.61552444008382801</c:v>
                </c:pt>
                <c:pt idx="927">
                  <c:v>0.53721843890954768</c:v>
                </c:pt>
                <c:pt idx="928">
                  <c:v>0.47278614638676181</c:v>
                </c:pt>
                <c:pt idx="929">
                  <c:v>0.43500247384661794</c:v>
                </c:pt>
                <c:pt idx="930">
                  <c:v>0.40483552145705415</c:v>
                </c:pt>
                <c:pt idx="931">
                  <c:v>0.35554443981073158</c:v>
                </c:pt>
                <c:pt idx="932">
                  <c:v>0.2857726661823638</c:v>
                </c:pt>
                <c:pt idx="933">
                  <c:v>0.23266523154452654</c:v>
                </c:pt>
                <c:pt idx="934">
                  <c:v>0.25099453235553071</c:v>
                </c:pt>
                <c:pt idx="935">
                  <c:v>0.37131122652541387</c:v>
                </c:pt>
                <c:pt idx="936">
                  <c:v>0.56830284148245336</c:v>
                </c:pt>
                <c:pt idx="937">
                  <c:v>0.76528660000362581</c:v>
                </c:pt>
                <c:pt idx="938">
                  <c:v>0.87526510852089512</c:v>
                </c:pt>
                <c:pt idx="939">
                  <c:v>0.85200501767682657</c:v>
                </c:pt>
                <c:pt idx="940">
                  <c:v>0.71642298102811619</c:v>
                </c:pt>
                <c:pt idx="941">
                  <c:v>0.54057245841576818</c:v>
                </c:pt>
                <c:pt idx="942">
                  <c:v>0.40131014107491292</c:v>
                </c:pt>
                <c:pt idx="943">
                  <c:v>0.33635784270578128</c:v>
                </c:pt>
                <c:pt idx="944">
                  <c:v>0.33199844718137039</c:v>
                </c:pt>
                <c:pt idx="945">
                  <c:v>0.34721270394643072</c:v>
                </c:pt>
                <c:pt idx="946">
                  <c:v>0.35238342158291391</c:v>
                </c:pt>
                <c:pt idx="947">
                  <c:v>0.35171788625970996</c:v>
                </c:pt>
                <c:pt idx="948">
                  <c:v>0.37337693425161733</c:v>
                </c:pt>
                <c:pt idx="949">
                  <c:v>0.43780930134778512</c:v>
                </c:pt>
                <c:pt idx="950">
                  <c:v>0.532136830347265</c:v>
                </c:pt>
                <c:pt idx="951">
                  <c:v>0.61320482401207643</c:v>
                </c:pt>
                <c:pt idx="952">
                  <c:v>0.63840257828076863</c:v>
                </c:pt>
                <c:pt idx="953">
                  <c:v>0.60018022869628718</c:v>
                </c:pt>
                <c:pt idx="954">
                  <c:v>0.53579568245960041</c:v>
                </c:pt>
                <c:pt idx="955">
                  <c:v>0.502148267926943</c:v>
                </c:pt>
                <c:pt idx="956">
                  <c:v>0.5327876458792371</c:v>
                </c:pt>
                <c:pt idx="957">
                  <c:v>0.6092712335176973</c:v>
                </c:pt>
                <c:pt idx="958">
                  <c:v>0.66986131142206495</c:v>
                </c:pt>
                <c:pt idx="959">
                  <c:v>0.65140435889818016</c:v>
                </c:pt>
                <c:pt idx="960">
                  <c:v>0.53529211532258392</c:v>
                </c:pt>
                <c:pt idx="961">
                  <c:v>0.36451072064192636</c:v>
                </c:pt>
                <c:pt idx="962">
                  <c:v>0.21914403118597259</c:v>
                </c:pt>
                <c:pt idx="963">
                  <c:v>0.16735045417912237</c:v>
                </c:pt>
                <c:pt idx="964">
                  <c:v>0.22588053644989392</c:v>
                </c:pt>
                <c:pt idx="965">
                  <c:v>0.3562700232947581</c:v>
                </c:pt>
                <c:pt idx="966">
                  <c:v>0.49629718025354003</c:v>
                </c:pt>
                <c:pt idx="967">
                  <c:v>0.60125684657099909</c:v>
                </c:pt>
                <c:pt idx="968">
                  <c:v>0.66462062138329825</c:v>
                </c:pt>
                <c:pt idx="969">
                  <c:v>0.70570960427955143</c:v>
                </c:pt>
                <c:pt idx="970">
                  <c:v>0.73852963929376947</c:v>
                </c:pt>
                <c:pt idx="971">
                  <c:v>0.75017984238262325</c:v>
                </c:pt>
                <c:pt idx="972">
                  <c:v>0.70836216796749785</c:v>
                </c:pt>
                <c:pt idx="973">
                  <c:v>0.59277442478170717</c:v>
                </c:pt>
                <c:pt idx="974">
                  <c:v>0.42427642532356757</c:v>
                </c:pt>
                <c:pt idx="975">
                  <c:v>0.26548914873525137</c:v>
                </c:pt>
                <c:pt idx="976">
                  <c:v>0.18769467983335097</c:v>
                </c:pt>
                <c:pt idx="977">
                  <c:v>0.22549908044337341</c:v>
                </c:pt>
                <c:pt idx="978">
                  <c:v>0.35204618274164234</c:v>
                </c:pt>
                <c:pt idx="979">
                  <c:v>0.49427650454703642</c:v>
                </c:pt>
                <c:pt idx="980">
                  <c:v>0.57915688780447205</c:v>
                </c:pt>
                <c:pt idx="981">
                  <c:v>0.57914367977718595</c:v>
                </c:pt>
                <c:pt idx="982">
                  <c:v>0.52543415829021412</c:v>
                </c:pt>
                <c:pt idx="983">
                  <c:v>0.48077701005263129</c:v>
                </c:pt>
                <c:pt idx="984">
                  <c:v>0.49258437085159323</c:v>
                </c:pt>
                <c:pt idx="985">
                  <c:v>0.56041437017223095</c:v>
                </c:pt>
                <c:pt idx="986">
                  <c:v>0.64002643432438333</c:v>
                </c:pt>
                <c:pt idx="987">
                  <c:v>0.67852492823905952</c:v>
                </c:pt>
                <c:pt idx="988">
                  <c:v>0.65262461515872705</c:v>
                </c:pt>
                <c:pt idx="989">
                  <c:v>0.58145587950827138</c:v>
                </c:pt>
                <c:pt idx="990">
                  <c:v>0.50633852834307314</c:v>
                </c:pt>
                <c:pt idx="991">
                  <c:v>0.45589597215199906</c:v>
                </c:pt>
                <c:pt idx="992">
                  <c:v>0.42560597839337078</c:v>
                </c:pt>
                <c:pt idx="993">
                  <c:v>0.38830989696099116</c:v>
                </c:pt>
                <c:pt idx="994">
                  <c:v>0.3264626372363244</c:v>
                </c:pt>
                <c:pt idx="995">
                  <c:v>0.25842150716224954</c:v>
                </c:pt>
                <c:pt idx="996">
                  <c:v>0.23467775608598973</c:v>
                </c:pt>
                <c:pt idx="997">
                  <c:v>0.303283422404175</c:v>
                </c:pt>
                <c:pt idx="998">
                  <c:v>0.46892729439393421</c:v>
                </c:pt>
                <c:pt idx="999">
                  <c:v>0.67740873966908155</c:v>
                </c:pt>
                <c:pt idx="1000">
                  <c:v>0.84028303178199759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61536"/>
        <c:axId val="72784064"/>
      </c:lineChart>
      <c:catAx>
        <c:axId val="13216153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_ ;[Red]\-0\ " sourceLinked="1"/>
        <c:majorTickMark val="none"/>
        <c:minorTickMark val="none"/>
        <c:tickLblPos val="low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2784064"/>
        <c:crossesAt val="0"/>
        <c:auto val="1"/>
        <c:lblAlgn val="ctr"/>
        <c:lblOffset val="100"/>
        <c:tickLblSkip val="100"/>
        <c:tickMarkSkip val="100"/>
        <c:noMultiLvlLbl val="0"/>
      </c:catAx>
      <c:valAx>
        <c:axId val="72784064"/>
        <c:scaling>
          <c:orientation val="minMax"/>
          <c:max val="1"/>
          <c:min val="0"/>
        </c:scaling>
        <c:delete val="0"/>
        <c:axPos val="l"/>
        <c:majorGridlines>
          <c:spPr>
            <a:ln w="12700">
              <a:solidFill>
                <a:schemeClr val="bg1">
                  <a:lumMod val="75000"/>
                </a:schemeClr>
              </a:solidFill>
            </a:ln>
          </c:spPr>
        </c:majorGridlines>
        <c:numFmt formatCode="0.000_ ;[Red]\-0.000\ " sourceLinked="1"/>
        <c:majorTickMark val="none"/>
        <c:minorTickMark val="none"/>
        <c:tickLblPos val="low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32161536"/>
        <c:crosses val="autoZero"/>
        <c:crossBetween val="between"/>
        <c:majorUnit val="0.1"/>
        <c:minorUnit val="0.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argmax ( f )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dLbls>
            <c:dLbl>
              <c:idx val="1"/>
              <c:delete val="1"/>
            </c:dLbl>
            <c:numFmt formatCode="#,##0.000_ ;[Red]\-#,##0.000\ " sourceLinked="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'Test Case'!$M$25:$M$26</c:f>
              <c:numCache>
                <c:formatCode>0.000_ ;[Red]\-0.000\ </c:formatCode>
                <c:ptCount val="2"/>
                <c:pt idx="0">
                  <c:v>0.251</c:v>
                </c:pt>
                <c:pt idx="1">
                  <c:v>0.251</c:v>
                </c:pt>
              </c:numCache>
            </c:numRef>
          </c:xVal>
          <c:yVal>
            <c:numRef>
              <c:f>'Test Case'!$N$25:$N$26</c:f>
              <c:numCache>
                <c:formatCode>0.000_ ;[Red]\-0.000\ 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ser>
          <c:idx val="0"/>
          <c:order val="1"/>
          <c:tx>
            <c:v>Test Data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Generate!$J$2:$J$1002</c:f>
              <c:numCache>
                <c:formatCode>0.000_ ;[Red]\-0.000\ 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Generate!$Q$2:$Q$1002</c:f>
              <c:numCache>
                <c:formatCode>0.000_ ;[Red]\-0.000\ </c:formatCode>
                <c:ptCount val="1001"/>
                <c:pt idx="0">
                  <c:v>0.83690832051290298</c:v>
                </c:pt>
                <c:pt idx="1">
                  <c:v>0.88578490122586984</c:v>
                </c:pt>
                <c:pt idx="2">
                  <c:v>0.80278389326896371</c:v>
                </c:pt>
                <c:pt idx="3">
                  <c:v>0.63735198430626039</c:v>
                </c:pt>
                <c:pt idx="4">
                  <c:v>0.47060462349093773</c:v>
                </c:pt>
                <c:pt idx="5">
                  <c:v>0.3654706906639128</c:v>
                </c:pt>
                <c:pt idx="6">
                  <c:v>0.33474558961272449</c:v>
                </c:pt>
                <c:pt idx="7">
                  <c:v>0.34682940680306051</c:v>
                </c:pt>
                <c:pt idx="8">
                  <c:v>0.36061953580603356</c:v>
                </c:pt>
                <c:pt idx="9">
                  <c:v>0.36049018695846569</c:v>
                </c:pt>
                <c:pt idx="10">
                  <c:v>0.364595046126442</c:v>
                </c:pt>
                <c:pt idx="11">
                  <c:v>0.40230258995414986</c:v>
                </c:pt>
                <c:pt idx="12">
                  <c:v>0.48145005432483295</c:v>
                </c:pt>
                <c:pt idx="13">
                  <c:v>0.57389491581328089</c:v>
                </c:pt>
                <c:pt idx="14">
                  <c:v>0.63268083470815284</c:v>
                </c:pt>
                <c:pt idx="15">
                  <c:v>0.62810600831254026</c:v>
                </c:pt>
                <c:pt idx="16">
                  <c:v>0.57370413052440261</c:v>
                </c:pt>
                <c:pt idx="17">
                  <c:v>0.51974606560761305</c:v>
                </c:pt>
                <c:pt idx="18">
                  <c:v>0.51669642827984519</c:v>
                </c:pt>
                <c:pt idx="19">
                  <c:v>0.57510618978794437</c:v>
                </c:pt>
                <c:pt idx="20">
                  <c:v>0.65286684332302403</c:v>
                </c:pt>
                <c:pt idx="21">
                  <c:v>0.68150739163269702</c:v>
                </c:pt>
                <c:pt idx="22">
                  <c:v>0.61431287924465816</c:v>
                </c:pt>
                <c:pt idx="23">
                  <c:v>0.46215956250080747</c:v>
                </c:pt>
                <c:pt idx="24">
                  <c:v>0.29101220294603797</c:v>
                </c:pt>
                <c:pt idx="25">
                  <c:v>0.182301463419485</c:v>
                </c:pt>
                <c:pt idx="26">
                  <c:v>0.18376993558773663</c:v>
                </c:pt>
                <c:pt idx="27">
                  <c:v>0.28443351866558131</c:v>
                </c:pt>
                <c:pt idx="28">
                  <c:v>0.42892018347560601</c:v>
                </c:pt>
                <c:pt idx="29">
                  <c:v>0.55773985201305842</c:v>
                </c:pt>
                <c:pt idx="30">
                  <c:v>0.64254760652347109</c:v>
                </c:pt>
                <c:pt idx="31">
                  <c:v>0.69181364684494318</c:v>
                </c:pt>
                <c:pt idx="32">
                  <c:v>0.726818518848796</c:v>
                </c:pt>
                <c:pt idx="33">
                  <c:v>0.75118103407640235</c:v>
                </c:pt>
                <c:pt idx="34">
                  <c:v>0.74117418099434551</c:v>
                </c:pt>
                <c:pt idx="35">
                  <c:v>0.66606898878461751</c:v>
                </c:pt>
                <c:pt idx="36">
                  <c:v>0.52211635332060591</c:v>
                </c:pt>
                <c:pt idx="37">
                  <c:v>0.35098029370889117</c:v>
                </c:pt>
                <c:pt idx="38">
                  <c:v>0.22400280032794578</c:v>
                </c:pt>
                <c:pt idx="39">
                  <c:v>0.19992369105576224</c:v>
                </c:pt>
                <c:pt idx="40">
                  <c:v>0.28544498432655763</c:v>
                </c:pt>
                <c:pt idx="41">
                  <c:v>0.42814274429129678</c:v>
                </c:pt>
                <c:pt idx="42">
                  <c:v>0.54881334722238195</c:v>
                </c:pt>
                <c:pt idx="43">
                  <c:v>0.59176376039863787</c:v>
                </c:pt>
                <c:pt idx="44">
                  <c:v>0.55818156642411387</c:v>
                </c:pt>
                <c:pt idx="45">
                  <c:v>0.49973911247951974</c:v>
                </c:pt>
                <c:pt idx="46">
                  <c:v>0.47822063933544118</c:v>
                </c:pt>
                <c:pt idx="47">
                  <c:v>0.52101888168821597</c:v>
                </c:pt>
                <c:pt idx="48">
                  <c:v>0.60416120740199475</c:v>
                </c:pt>
                <c:pt idx="49">
                  <c:v>0.67319462635966565</c:v>
                </c:pt>
                <c:pt idx="50">
                  <c:v>0.68416537579824632</c:v>
                </c:pt>
                <c:pt idx="51">
                  <c:v>0.63319136781699248</c:v>
                </c:pt>
                <c:pt idx="52">
                  <c:v>0.55359359913626371</c:v>
                </c:pt>
                <c:pt idx="53">
                  <c:v>0.48551919633940693</c:v>
                </c:pt>
                <c:pt idx="54">
                  <c:v>0.44410966750244973</c:v>
                </c:pt>
                <c:pt idx="55">
                  <c:v>0.41229916215591139</c:v>
                </c:pt>
                <c:pt idx="56">
                  <c:v>0.36358719433177855</c:v>
                </c:pt>
                <c:pt idx="57">
                  <c:v>0.29514102010760435</c:v>
                </c:pt>
                <c:pt idx="58">
                  <c:v>0.24220787491519485</c:v>
                </c:pt>
                <c:pt idx="59">
                  <c:v>0.25880464861997793</c:v>
                </c:pt>
                <c:pt idx="60">
                  <c:v>0.37649816368284206</c:v>
                </c:pt>
                <c:pt idx="61">
                  <c:v>0.57198611048279779</c:v>
                </c:pt>
                <c:pt idx="62">
                  <c:v>0.77001744324847055</c:v>
                </c:pt>
                <c:pt idx="63">
                  <c:v>0.88330090929758498</c:v>
                </c:pt>
                <c:pt idx="64">
                  <c:v>0.86374981568798115</c:v>
                </c:pt>
                <c:pt idx="65">
                  <c:v>0.73022186067941275</c:v>
                </c:pt>
                <c:pt idx="66">
                  <c:v>0.55400704960130864</c:v>
                </c:pt>
                <c:pt idx="67">
                  <c:v>0.41298866263024059</c:v>
                </c:pt>
                <c:pt idx="68">
                  <c:v>0.34681529416280826</c:v>
                </c:pt>
                <c:pt idx="69">
                  <c:v>0.34301441318749065</c:v>
                </c:pt>
                <c:pt idx="70">
                  <c:v>0.36008690176810143</c:v>
                </c:pt>
                <c:pt idx="71">
                  <c:v>0.36653474491202759</c:v>
                </c:pt>
                <c:pt idx="72">
                  <c:v>0.36475051161853583</c:v>
                </c:pt>
                <c:pt idx="73">
                  <c:v>0.38264646847172334</c:v>
                </c:pt>
                <c:pt idx="74">
                  <c:v>0.4423646320760164</c:v>
                </c:pt>
                <c:pt idx="75">
                  <c:v>0.53359301104780199</c:v>
                </c:pt>
                <c:pt idx="76">
                  <c:v>0.61487035328398887</c:v>
                </c:pt>
                <c:pt idx="77">
                  <c:v>0.64326624375163544</c:v>
                </c:pt>
                <c:pt idx="78">
                  <c:v>0.60919328570211984</c:v>
                </c:pt>
                <c:pt idx="79">
                  <c:v>0.54764207189117964</c:v>
                </c:pt>
                <c:pt idx="80">
                  <c:v>0.51457063566164096</c:v>
                </c:pt>
                <c:pt idx="81">
                  <c:v>0.54438745369515695</c:v>
                </c:pt>
                <c:pt idx="82">
                  <c:v>0.62039544559717374</c:v>
                </c:pt>
                <c:pt idx="83">
                  <c:v>0.68194456444114726</c:v>
                </c:pt>
                <c:pt idx="84">
                  <c:v>0.66536064756916102</c:v>
                </c:pt>
                <c:pt idx="85">
                  <c:v>0.5502964637431208</c:v>
                </c:pt>
                <c:pt idx="86">
                  <c:v>0.37820503570058006</c:v>
                </c:pt>
                <c:pt idx="87">
                  <c:v>0.22918108373559026</c:v>
                </c:pt>
                <c:pt idx="88">
                  <c:v>0.17312282090991829</c:v>
                </c:pt>
                <c:pt idx="89">
                  <c:v>0.22909632263890567</c:v>
                </c:pt>
                <c:pt idx="90">
                  <c:v>0.35988716348780275</c:v>
                </c:pt>
                <c:pt idx="91">
                  <c:v>0.50256961738519512</c:v>
                </c:pt>
                <c:pt idx="92">
                  <c:v>0.6103295033662075</c:v>
                </c:pt>
                <c:pt idx="93">
                  <c:v>0.67470707062889168</c:v>
                </c:pt>
                <c:pt idx="94">
                  <c:v>0.71469570551693173</c:v>
                </c:pt>
                <c:pt idx="95">
                  <c:v>0.74577003404786379</c:v>
                </c:pt>
                <c:pt idx="96">
                  <c:v>0.75711066419107509</c:v>
                </c:pt>
                <c:pt idx="97">
                  <c:v>0.71745359322255908</c:v>
                </c:pt>
                <c:pt idx="98">
                  <c:v>0.60560844720582774</c:v>
                </c:pt>
                <c:pt idx="99">
                  <c:v>0.44020167080694367</c:v>
                </c:pt>
                <c:pt idx="100">
                  <c:v>0.28187216936465409</c:v>
                </c:pt>
                <c:pt idx="101">
                  <c:v>0.20158773595538981</c:v>
                </c:pt>
                <c:pt idx="102">
                  <c:v>0.2354902346217834</c:v>
                </c:pt>
                <c:pt idx="103">
                  <c:v>0.35894526270410576</c:v>
                </c:pt>
                <c:pt idx="104">
                  <c:v>0.50019533391432613</c:v>
                </c:pt>
                <c:pt idx="105">
                  <c:v>0.58576428901586131</c:v>
                </c:pt>
                <c:pt idx="106">
                  <c:v>0.58647851942428419</c:v>
                </c:pt>
                <c:pt idx="107">
                  <c:v>0.53218720290661237</c:v>
                </c:pt>
                <c:pt idx="108">
                  <c:v>0.48577693166488667</c:v>
                </c:pt>
                <c:pt idx="109">
                  <c:v>0.4962577655412681</c:v>
                </c:pt>
                <c:pt idx="110">
                  <c:v>0.56498538415184874</c:v>
                </c:pt>
                <c:pt idx="111">
                  <c:v>0.64818968778386221</c:v>
                </c:pt>
                <c:pt idx="112">
                  <c:v>0.69152573288117081</c:v>
                </c:pt>
                <c:pt idx="113">
                  <c:v>0.66918707810291433</c:v>
                </c:pt>
                <c:pt idx="114">
                  <c:v>0.59841084883723838</c:v>
                </c:pt>
                <c:pt idx="115">
                  <c:v>0.52055354258644826</c:v>
                </c:pt>
                <c:pt idx="116">
                  <c:v>0.46614110814541199</c:v>
                </c:pt>
                <c:pt idx="117">
                  <c:v>0.43303719190571349</c:v>
                </c:pt>
                <c:pt idx="118">
                  <c:v>0.39528135445402551</c:v>
                </c:pt>
                <c:pt idx="119">
                  <c:v>0.33461417282395201</c:v>
                </c:pt>
                <c:pt idx="120">
                  <c:v>0.26749628481835974</c:v>
                </c:pt>
                <c:pt idx="121">
                  <c:v>0.24293184023822531</c:v>
                </c:pt>
                <c:pt idx="122">
                  <c:v>0.30911447992067365</c:v>
                </c:pt>
                <c:pt idx="123">
                  <c:v>0.47241867338944515</c:v>
                </c:pt>
                <c:pt idx="124">
                  <c:v>0.68056417436521921</c:v>
                </c:pt>
                <c:pt idx="125">
                  <c:v>0.84574715527773392</c:v>
                </c:pt>
                <c:pt idx="126">
                  <c:v>0.89460055789141624</c:v>
                </c:pt>
                <c:pt idx="127">
                  <c:v>0.81157602380819605</c:v>
                </c:pt>
                <c:pt idx="128">
                  <c:v>0.64612024162091464</c:v>
                </c:pt>
                <c:pt idx="129">
                  <c:v>0.47934866142523441</c:v>
                </c:pt>
                <c:pt idx="130">
                  <c:v>0.37419016401820515</c:v>
                </c:pt>
                <c:pt idx="131">
                  <c:v>0.34344015415713214</c:v>
                </c:pt>
                <c:pt idx="132">
                  <c:v>0.35549871929106414</c:v>
                </c:pt>
                <c:pt idx="133">
                  <c:v>0.36926325398802007</c:v>
                </c:pt>
                <c:pt idx="134">
                  <c:v>0.36910796959524261</c:v>
                </c:pt>
                <c:pt idx="135">
                  <c:v>0.37318655300270664</c:v>
                </c:pt>
                <c:pt idx="136">
                  <c:v>0.41086748189192124</c:v>
                </c:pt>
                <c:pt idx="137">
                  <c:v>0.48998799319684355</c:v>
                </c:pt>
                <c:pt idx="138">
                  <c:v>0.5824055645563212</c:v>
                </c:pt>
                <c:pt idx="139">
                  <c:v>0.64116385733638537</c:v>
                </c:pt>
                <c:pt idx="140">
                  <c:v>0.63656106993075623</c:v>
                </c:pt>
                <c:pt idx="141">
                  <c:v>0.58213089734124668</c:v>
                </c:pt>
                <c:pt idx="142">
                  <c:v>0.52814420494876002</c:v>
                </c:pt>
                <c:pt idx="143">
                  <c:v>0.52506560860113372</c:v>
                </c:pt>
                <c:pt idx="144">
                  <c:v>0.58344608068846737</c:v>
                </c:pt>
                <c:pt idx="145">
                  <c:v>0.66117711555816683</c:v>
                </c:pt>
                <c:pt idx="146">
                  <c:v>0.68978771712714204</c:v>
                </c:pt>
                <c:pt idx="147">
                  <c:v>0.6225629311053309</c:v>
                </c:pt>
                <c:pt idx="148">
                  <c:v>0.47037901502979051</c:v>
                </c:pt>
                <c:pt idx="149">
                  <c:v>0.29920073165341698</c:v>
                </c:pt>
                <c:pt idx="150">
                  <c:v>0.19045874503616966</c:v>
                </c:pt>
                <c:pt idx="151">
                  <c:v>0.19189564807821224</c:v>
                </c:pt>
                <c:pt idx="152">
                  <c:v>0.29252734124063706</c:v>
                </c:pt>
                <c:pt idx="153">
                  <c:v>0.43698179660498448</c:v>
                </c:pt>
                <c:pt idx="154">
                  <c:v>0.56576893743807366</c:v>
                </c:pt>
                <c:pt idx="155">
                  <c:v>0.65054384726958148</c:v>
                </c:pt>
                <c:pt idx="156">
                  <c:v>0.69977672723425399</c:v>
                </c:pt>
                <c:pt idx="157">
                  <c:v>0.73474812451252991</c:v>
                </c:pt>
                <c:pt idx="158">
                  <c:v>0.75907685196730568</c:v>
                </c:pt>
                <c:pt idx="159">
                  <c:v>0.74903589939904724</c:v>
                </c:pt>
                <c:pt idx="160">
                  <c:v>0.67389629733593459</c:v>
                </c:pt>
                <c:pt idx="161">
                  <c:v>0.52990894300980718</c:v>
                </c:pt>
                <c:pt idx="162">
                  <c:v>0.35873785689786969</c:v>
                </c:pt>
                <c:pt idx="163">
                  <c:v>0.2317250307613907</c:v>
                </c:pt>
                <c:pt idx="164">
                  <c:v>0.20761028387323738</c:v>
                </c:pt>
                <c:pt idx="165">
                  <c:v>0.29309563607454103</c:v>
                </c:pt>
                <c:pt idx="166">
                  <c:v>0.43575715293516748</c:v>
                </c:pt>
                <c:pt idx="167">
                  <c:v>0.55639121215831344</c:v>
                </c:pt>
                <c:pt idx="168">
                  <c:v>0.599304782465504</c:v>
                </c:pt>
                <c:pt idx="169">
                  <c:v>0.5656854479152722</c:v>
                </c:pt>
                <c:pt idx="170">
                  <c:v>0.50720555715458082</c:v>
                </c:pt>
                <c:pt idx="171">
                  <c:v>0.4856493524319494</c:v>
                </c:pt>
                <c:pt idx="172">
                  <c:v>0.52840956993329935</c:v>
                </c:pt>
                <c:pt idx="173">
                  <c:v>0.61151357902393377</c:v>
                </c:pt>
                <c:pt idx="174">
                  <c:v>0.68050839109942407</c:v>
                </c:pt>
                <c:pt idx="175">
                  <c:v>0.69144024492091238</c:v>
                </c:pt>
                <c:pt idx="176">
                  <c:v>0.64042705412319367</c:v>
                </c:pt>
                <c:pt idx="177">
                  <c:v>0.56078981697348851</c:v>
                </c:pt>
                <c:pt idx="178">
                  <c:v>0.49267566161329812</c:v>
                </c:pt>
                <c:pt idx="179">
                  <c:v>0.45122609768801397</c:v>
                </c:pt>
                <c:pt idx="180">
                  <c:v>0.41937527630867183</c:v>
                </c:pt>
                <c:pt idx="181">
                  <c:v>0.37062271309886141</c:v>
                </c:pt>
                <c:pt idx="182">
                  <c:v>0.30213566573877948</c:v>
                </c:pt>
                <c:pt idx="183">
                  <c:v>0.24916137127382559</c:v>
                </c:pt>
                <c:pt idx="184">
                  <c:v>0.26571672119393197</c:v>
                </c:pt>
                <c:pt idx="185">
                  <c:v>0.38336853959532807</c:v>
                </c:pt>
                <c:pt idx="186">
                  <c:v>0.5788145185031417</c:v>
                </c:pt>
                <c:pt idx="187">
                  <c:v>0.77680361380282714</c:v>
                </c:pt>
                <c:pt idx="188">
                  <c:v>0.89004457447954732</c:v>
                </c:pt>
                <c:pt idx="189">
                  <c:v>0.87045070926919998</c:v>
                </c:pt>
                <c:pt idx="190">
                  <c:v>0.7368797181200798</c:v>
                </c:pt>
                <c:pt idx="191">
                  <c:v>0.56062160806062067</c:v>
                </c:pt>
                <c:pt idx="192">
                  <c:v>0.41955966097674352</c:v>
                </c:pt>
                <c:pt idx="193">
                  <c:v>0.35334247298474469</c:v>
                </c:pt>
                <c:pt idx="194">
                  <c:v>0.34949751480301505</c:v>
                </c:pt>
                <c:pt idx="195">
                  <c:v>0.36652567023546467</c:v>
                </c:pt>
                <c:pt idx="196">
                  <c:v>0.37292892603967642</c:v>
                </c:pt>
                <c:pt idx="197">
                  <c:v>0.37109985297514869</c:v>
                </c:pt>
                <c:pt idx="198">
                  <c:v>0.38895071939617126</c:v>
                </c:pt>
                <c:pt idx="199">
                  <c:v>0.4486235436872712</c:v>
                </c:pt>
                <c:pt idx="200">
                  <c:v>0.53980633625474672</c:v>
                </c:pt>
                <c:pt idx="201">
                  <c:v>0.62103784679518503</c:v>
                </c:pt>
                <c:pt idx="202">
                  <c:v>0.64938766208500209</c:v>
                </c:pt>
                <c:pt idx="203">
                  <c:v>0.61526838719454069</c:v>
                </c:pt>
                <c:pt idx="204">
                  <c:v>0.55367061670804907</c:v>
                </c:pt>
                <c:pt idx="205">
                  <c:v>0.52055238580633134</c:v>
                </c:pt>
                <c:pt idx="206">
                  <c:v>0.55032217301841357</c:v>
                </c:pt>
                <c:pt idx="207">
                  <c:v>0.62628289980644303</c:v>
                </c:pt>
                <c:pt idx="208">
                  <c:v>0.68778452110981814</c:v>
                </c:pt>
                <c:pt idx="209">
                  <c:v>0.67115287614574459</c:v>
                </c:pt>
                <c:pt idx="210">
                  <c:v>0.55604073556034916</c:v>
                </c:pt>
                <c:pt idx="211">
                  <c:v>0.38390112398443743</c:v>
                </c:pt>
                <c:pt idx="212">
                  <c:v>0.23482876361426758</c:v>
                </c:pt>
                <c:pt idx="213">
                  <c:v>0.17872186942267773</c:v>
                </c:pt>
                <c:pt idx="214">
                  <c:v>0.23464651874490133</c:v>
                </c:pt>
                <c:pt idx="215">
                  <c:v>0.36538828807479451</c:v>
                </c:pt>
                <c:pt idx="216">
                  <c:v>0.50802145327820947</c:v>
                </c:pt>
                <c:pt idx="217">
                  <c:v>0.6157318353360981</c:v>
                </c:pt>
                <c:pt idx="218">
                  <c:v>0.68005968540083961</c:v>
                </c:pt>
                <c:pt idx="219">
                  <c:v>0.71999839177887215</c:v>
                </c:pt>
                <c:pt idx="220">
                  <c:v>0.75102258245882147</c:v>
                </c:pt>
                <c:pt idx="221">
                  <c:v>0.76231286738943238</c:v>
                </c:pt>
                <c:pt idx="222">
                  <c:v>0.72260524583423946</c:v>
                </c:pt>
                <c:pt idx="223">
                  <c:v>0.61070934585241154</c:v>
                </c:pt>
                <c:pt idx="224">
                  <c:v>0.4452516141136908</c:v>
                </c:pt>
                <c:pt idx="225">
                  <c:v>0.28687095796843776</c:v>
                </c:pt>
                <c:pt idx="226">
                  <c:v>0.20653517251260098</c:v>
                </c:pt>
                <c:pt idx="227">
                  <c:v>0.24038612381609539</c:v>
                </c:pt>
                <c:pt idx="228">
                  <c:v>0.36378941125419639</c:v>
                </c:pt>
                <c:pt idx="229">
                  <c:v>0.50498755058150802</c:v>
                </c:pt>
                <c:pt idx="230">
                  <c:v>0.59050438461163002</c:v>
                </c:pt>
                <c:pt idx="231">
                  <c:v>0.59116630681777815</c:v>
                </c:pt>
                <c:pt idx="232">
                  <c:v>0.53682249703201368</c:v>
                </c:pt>
                <c:pt idx="233">
                  <c:v>0.49035954952871608</c:v>
                </c:pt>
                <c:pt idx="234">
                  <c:v>0.50078752622962164</c:v>
                </c:pt>
                <c:pt idx="235">
                  <c:v>0.56946210883752701</c:v>
                </c:pt>
                <c:pt idx="236">
                  <c:v>0.65261319973344301</c:v>
                </c:pt>
                <c:pt idx="237">
                  <c:v>0.69589585746197713</c:v>
                </c:pt>
                <c:pt idx="238">
                  <c:v>0.67350364278990793</c:v>
                </c:pt>
                <c:pt idx="239">
                  <c:v>0.60267368321984172</c:v>
                </c:pt>
                <c:pt idx="240">
                  <c:v>0.52476247837525769</c:v>
                </c:pt>
                <c:pt idx="241">
                  <c:v>0.47029597917884436</c:v>
                </c:pt>
                <c:pt idx="242">
                  <c:v>0.43713783415657748</c:v>
                </c:pt>
                <c:pt idx="243">
                  <c:v>0.39932760603598988</c:v>
                </c:pt>
                <c:pt idx="244">
                  <c:v>0.33860587399792963</c:v>
                </c:pt>
                <c:pt idx="245">
                  <c:v>0.27143327799882416</c:v>
                </c:pt>
                <c:pt idx="246">
                  <c:v>0.24681396999942626</c:v>
                </c:pt>
                <c:pt idx="247">
                  <c:v>0.31294159300277058</c:v>
                </c:pt>
                <c:pt idx="248">
                  <c:v>0.47619061870456791</c:v>
                </c:pt>
                <c:pt idx="249">
                  <c:v>0.68428080300343319</c:v>
                </c:pt>
                <c:pt idx="250">
                  <c:v>0.84940832051290005</c:v>
                </c:pt>
                <c:pt idx="251">
                  <c:v>0.89820611518700288</c:v>
                </c:pt>
                <c:pt idx="252">
                  <c:v>0.81512583082296997</c:v>
                </c:pt>
                <c:pt idx="253">
                  <c:v>0.64961415821457602</c:v>
                </c:pt>
                <c:pt idx="254">
                  <c:v>0.48278654966393836</c:v>
                </c:pt>
                <c:pt idx="255">
                  <c:v>0.37757188818000731</c:v>
                </c:pt>
                <c:pt idx="256">
                  <c:v>0.34676558073735764</c:v>
                </c:pt>
                <c:pt idx="257">
                  <c:v>0.35876771700756205</c:v>
                </c:pt>
                <c:pt idx="258">
                  <c:v>0.37247569378636147</c:v>
                </c:pt>
                <c:pt idx="259">
                  <c:v>0.37226372465380198</c:v>
                </c:pt>
                <c:pt idx="260">
                  <c:v>0.37628549873767914</c:v>
                </c:pt>
                <c:pt idx="261">
                  <c:v>0.41390949596223353</c:v>
                </c:pt>
                <c:pt idx="262">
                  <c:v>0.492972955508993</c:v>
                </c:pt>
                <c:pt idx="263">
                  <c:v>0.58533335726910196</c:v>
                </c:pt>
                <c:pt idx="264">
                  <c:v>0.64403436486555887</c:v>
                </c:pt>
                <c:pt idx="265">
                  <c:v>0.63937417895359938</c:v>
                </c:pt>
                <c:pt idx="266">
                  <c:v>0.58488649680103078</c:v>
                </c:pt>
                <c:pt idx="267">
                  <c:v>0.5308421860591358</c:v>
                </c:pt>
                <c:pt idx="268">
                  <c:v>0.52770586485042503</c:v>
                </c:pt>
                <c:pt idx="269">
                  <c:v>0.58602850784387661</c:v>
                </c:pt>
                <c:pt idx="270">
                  <c:v>0.66370161166989494</c:v>
                </c:pt>
                <c:pt idx="271">
                  <c:v>0.69225418253241178</c:v>
                </c:pt>
                <c:pt idx="272">
                  <c:v>0.6249712684323081</c:v>
                </c:pt>
                <c:pt idx="273">
                  <c:v>0.47272912920143884</c:v>
                </c:pt>
                <c:pt idx="274">
                  <c:v>0.30149252989125308</c:v>
                </c:pt>
                <c:pt idx="275">
                  <c:v>0.19269213686392389</c:v>
                </c:pt>
                <c:pt idx="276">
                  <c:v>0.19407054532539825</c:v>
                </c:pt>
                <c:pt idx="277">
                  <c:v>0.29464365804603398</c:v>
                </c:pt>
                <c:pt idx="278">
                  <c:v>0.43903944942002604</c:v>
                </c:pt>
                <c:pt idx="279">
                  <c:v>0.56776784503015798</c:v>
                </c:pt>
                <c:pt idx="280">
                  <c:v>0.65248393072525712</c:v>
                </c:pt>
                <c:pt idx="281">
                  <c:v>0.70165790996234845</c:v>
                </c:pt>
                <c:pt idx="282">
                  <c:v>0.73657033224716795</c:v>
                </c:pt>
                <c:pt idx="283">
                  <c:v>0.76084001277084878</c:v>
                </c:pt>
                <c:pt idx="284">
                  <c:v>0.75073994366492169</c:v>
                </c:pt>
                <c:pt idx="285">
                  <c:v>0.6755411577913939</c:v>
                </c:pt>
                <c:pt idx="286">
                  <c:v>0.53149455471856955</c:v>
                </c:pt>
                <c:pt idx="287">
                  <c:v>0.3602641572627146</c:v>
                </c:pt>
                <c:pt idx="288">
                  <c:v>0.23319195952658342</c:v>
                </c:pt>
                <c:pt idx="289">
                  <c:v>0.20901778312694463</c:v>
                </c:pt>
                <c:pt idx="290">
                  <c:v>0.29444365025110003</c:v>
                </c:pt>
                <c:pt idx="291">
                  <c:v>0.43704562881728021</c:v>
                </c:pt>
                <c:pt idx="292">
                  <c:v>0.55762009887917252</c:v>
                </c:pt>
                <c:pt idx="293">
                  <c:v>0.6004740315107594</c:v>
                </c:pt>
                <c:pt idx="294">
                  <c:v>0.56679501312497571</c:v>
                </c:pt>
                <c:pt idx="295">
                  <c:v>0.5082553947249917</c:v>
                </c:pt>
                <c:pt idx="296">
                  <c:v>0.4866394209172844</c:v>
                </c:pt>
                <c:pt idx="297">
                  <c:v>0.5293398302473471</c:v>
                </c:pt>
                <c:pt idx="298">
                  <c:v>0.61238399444161251</c:v>
                </c:pt>
                <c:pt idx="299">
                  <c:v>0.68131892725822008</c:v>
                </c:pt>
                <c:pt idx="300">
                  <c:v>0.69219086982224809</c:v>
                </c:pt>
                <c:pt idx="301">
                  <c:v>0.64111773813368167</c:v>
                </c:pt>
                <c:pt idx="302">
                  <c:v>0.56142053282610915</c:v>
                </c:pt>
                <c:pt idx="303">
                  <c:v>0.49324638440846863</c:v>
                </c:pt>
                <c:pt idx="304">
                  <c:v>0.45173680489457246</c:v>
                </c:pt>
                <c:pt idx="305">
                  <c:v>0.41982594776477361</c:v>
                </c:pt>
                <c:pt idx="306">
                  <c:v>0.37101333101277267</c:v>
                </c:pt>
                <c:pt idx="307">
                  <c:v>0.30246621468956769</c:v>
                </c:pt>
                <c:pt idx="308">
                  <c:v>0.24943183821198844</c:v>
                </c:pt>
                <c:pt idx="309">
                  <c:v>0.26592709544189846</c:v>
                </c:pt>
                <c:pt idx="310">
                  <c:v>0.3835188128478868</c:v>
                </c:pt>
                <c:pt idx="311">
                  <c:v>0.57890468482774993</c:v>
                </c:pt>
                <c:pt idx="312">
                  <c:v>0.77683366963987521</c:v>
                </c:pt>
                <c:pt idx="313">
                  <c:v>0.89001451864249326</c:v>
                </c:pt>
                <c:pt idx="314">
                  <c:v>0.87036054294459286</c:v>
                </c:pt>
                <c:pt idx="315">
                  <c:v>0.73672944486752978</c:v>
                </c:pt>
                <c:pt idx="316">
                  <c:v>0.56041123381265112</c:v>
                </c:pt>
                <c:pt idx="317">
                  <c:v>0.41928919403857773</c:v>
                </c:pt>
                <c:pt idx="318">
                  <c:v>0.35301192403395698</c:v>
                </c:pt>
                <c:pt idx="319">
                  <c:v>0.34910689688910884</c:v>
                </c:pt>
                <c:pt idx="320">
                  <c:v>0.36607499877936478</c:v>
                </c:pt>
                <c:pt idx="321">
                  <c:v>0.37241821883311799</c:v>
                </c:pt>
                <c:pt idx="322">
                  <c:v>0.37052913017998035</c:v>
                </c:pt>
                <c:pt idx="323">
                  <c:v>0.38832000354355145</c:v>
                </c:pt>
                <c:pt idx="324">
                  <c:v>0.44793285967678054</c:v>
                </c:pt>
                <c:pt idx="325">
                  <c:v>0.53905571135341002</c:v>
                </c:pt>
                <c:pt idx="326">
                  <c:v>0.62022731063638625</c:v>
                </c:pt>
                <c:pt idx="327">
                  <c:v>0.64851724666732169</c:v>
                </c:pt>
                <c:pt idx="328">
                  <c:v>0.61433812688049005</c:v>
                </c:pt>
                <c:pt idx="329">
                  <c:v>0.55268054822270907</c:v>
                </c:pt>
                <c:pt idx="330">
                  <c:v>0.5195025482359179</c:v>
                </c:pt>
                <c:pt idx="331">
                  <c:v>0.54921260780871606</c:v>
                </c:pt>
                <c:pt idx="332">
                  <c:v>0.62511365076119452</c:v>
                </c:pt>
                <c:pt idx="333">
                  <c:v>0.68655563438895872</c:v>
                </c:pt>
                <c:pt idx="334">
                  <c:v>0.66986440026362537</c:v>
                </c:pt>
                <c:pt idx="335">
                  <c:v>0.55469272138378878</c:v>
                </c:pt>
                <c:pt idx="336">
                  <c:v>0.38249362473072618</c:v>
                </c:pt>
                <c:pt idx="337">
                  <c:v>0.23336183484907574</c:v>
                </c:pt>
                <c:pt idx="338">
                  <c:v>0.17719556905783579</c:v>
                </c:pt>
                <c:pt idx="339">
                  <c:v>0.23306090703613161</c:v>
                </c:pt>
                <c:pt idx="340">
                  <c:v>0.36374342761933848</c:v>
                </c:pt>
                <c:pt idx="341">
                  <c:v>0.50631740901233635</c:v>
                </c:pt>
                <c:pt idx="342">
                  <c:v>0.61396867453255521</c:v>
                </c:pt>
                <c:pt idx="343">
                  <c:v>0.67823747766620246</c:v>
                </c:pt>
                <c:pt idx="344">
                  <c:v>0.7181172090507788</c:v>
                </c:pt>
                <c:pt idx="345">
                  <c:v>0.74908249900314583</c:v>
                </c:pt>
                <c:pt idx="346">
                  <c:v>0.76031395979734828</c:v>
                </c:pt>
                <c:pt idx="347">
                  <c:v>0.72054759301919158</c:v>
                </c:pt>
                <c:pt idx="348">
                  <c:v>0.60859302904701684</c:v>
                </c:pt>
                <c:pt idx="349">
                  <c:v>0.44307671686650241</c:v>
                </c:pt>
                <c:pt idx="350">
                  <c:v>0.28463756614068536</c:v>
                </c:pt>
                <c:pt idx="351">
                  <c:v>0.20424337427476588</c:v>
                </c:pt>
                <c:pt idx="352">
                  <c:v>0.23803600964444471</c:v>
                </c:pt>
                <c:pt idx="353">
                  <c:v>0.36138107392722985</c:v>
                </c:pt>
                <c:pt idx="354">
                  <c:v>0.50252108517624539</c:v>
                </c:pt>
                <c:pt idx="355">
                  <c:v>0.5879798884998928</c:v>
                </c:pt>
                <c:pt idx="356">
                  <c:v>0.58858387966235881</c:v>
                </c:pt>
                <c:pt idx="357">
                  <c:v>0.53418224078271748</c:v>
                </c:pt>
                <c:pt idx="358">
                  <c:v>0.48766156841833724</c:v>
                </c:pt>
                <c:pt idx="359">
                  <c:v>0.49803192676983765</c:v>
                </c:pt>
                <c:pt idx="360">
                  <c:v>0.56664899981468675</c:v>
                </c:pt>
                <c:pt idx="361">
                  <c:v>0.64974269220426784</c:v>
                </c:pt>
                <c:pt idx="362">
                  <c:v>0.69296806474919892</c:v>
                </c:pt>
                <c:pt idx="363">
                  <c:v>0.67051868047775909</c:v>
                </c:pt>
                <c:pt idx="364">
                  <c:v>0.59963166914952781</c:v>
                </c:pt>
                <c:pt idx="365">
                  <c:v>0.52166353264028031</c:v>
                </c:pt>
                <c:pt idx="366">
                  <c:v>0.46714022412028766</c:v>
                </c:pt>
                <c:pt idx="367">
                  <c:v>0.43392539435823735</c:v>
                </c:pt>
                <c:pt idx="368">
                  <c:v>0.39605860831948786</c:v>
                </c:pt>
                <c:pt idx="369">
                  <c:v>0.33528044741770424</c:v>
                </c:pt>
                <c:pt idx="370">
                  <c:v>0.26805155383702134</c:v>
                </c:pt>
                <c:pt idx="371">
                  <c:v>0.24337608176072373</c:v>
                </c:pt>
                <c:pt idx="372">
                  <c:v>0.30944767640910847</c:v>
                </c:pt>
                <c:pt idx="373">
                  <c:v>0.47264081168979799</c:v>
                </c:pt>
                <c:pt idx="374">
                  <c:v>0.68067524570786531</c:v>
                </c:pt>
                <c:pt idx="375">
                  <c:v>0.84574715527773492</c:v>
                </c:pt>
                <c:pt idx="376">
                  <c:v>0.89448948654878546</c:v>
                </c:pt>
                <c:pt idx="377">
                  <c:v>0.81135388550783805</c:v>
                </c:pt>
                <c:pt idx="378">
                  <c:v>0.64578704513247587</c:v>
                </c:pt>
                <c:pt idx="379">
                  <c:v>0.47890441990274546</c:v>
                </c:pt>
                <c:pt idx="380">
                  <c:v>0.37363489499954028</c:v>
                </c:pt>
                <c:pt idx="381">
                  <c:v>0.34277387956338412</c:v>
                </c:pt>
                <c:pt idx="382">
                  <c:v>0.35472146542560179</c:v>
                </c:pt>
                <c:pt idx="383">
                  <c:v>0.36837505153549388</c:v>
                </c:pt>
                <c:pt idx="384">
                  <c:v>0.36810885362036805</c:v>
                </c:pt>
                <c:pt idx="385">
                  <c:v>0.37207656294887242</c:v>
                </c:pt>
                <c:pt idx="386">
                  <c:v>0.4096466615796327</c:v>
                </c:pt>
                <c:pt idx="387">
                  <c:v>0.48865639082199674</c:v>
                </c:pt>
                <c:pt idx="388">
                  <c:v>0.58096323268829342</c:v>
                </c:pt>
                <c:pt idx="389">
                  <c:v>0.6396108529159733</c:v>
                </c:pt>
                <c:pt idx="390">
                  <c:v>0.63489745426791466</c:v>
                </c:pt>
                <c:pt idx="391">
                  <c:v>0.58035673611267447</c:v>
                </c:pt>
                <c:pt idx="392">
                  <c:v>0.52625956819530451</c:v>
                </c:pt>
                <c:pt idx="393">
                  <c:v>0.52307057072502894</c:v>
                </c:pt>
                <c:pt idx="394">
                  <c:v>0.58134072045038576</c:v>
                </c:pt>
                <c:pt idx="395">
                  <c:v>0.658961516074135</c:v>
                </c:pt>
                <c:pt idx="396">
                  <c:v>0.68746196586522568</c:v>
                </c:pt>
                <c:pt idx="397">
                  <c:v>0.62012711988221692</c:v>
                </c:pt>
                <c:pt idx="398">
                  <c:v>0.46783324000711535</c:v>
                </c:pt>
                <c:pt idx="399">
                  <c:v>0.29654509333403967</c:v>
                </c:pt>
                <c:pt idx="400">
                  <c:v>0.18769334826013787</c:v>
                </c:pt>
                <c:pt idx="401">
                  <c:v>0.18902060201865967</c:v>
                </c:pt>
                <c:pt idx="402">
                  <c:v>0.28954275939945273</c:v>
                </c:pt>
                <c:pt idx="403">
                  <c:v>0.43388779680834055</c:v>
                </c:pt>
                <c:pt idx="404">
                  <c:v>0.56256564183180657</c:v>
                </c:pt>
                <c:pt idx="405">
                  <c:v>0.64723138231429878</c:v>
                </c:pt>
                <c:pt idx="406">
                  <c:v>0.69635522370040803</c:v>
                </c:pt>
                <c:pt idx="407">
                  <c:v>0.73121771747522279</c:v>
                </c:pt>
                <c:pt idx="408">
                  <c:v>0.7554376808009583</c:v>
                </c:pt>
                <c:pt idx="409">
                  <c:v>0.74528810777190757</c:v>
                </c:pt>
                <c:pt idx="410">
                  <c:v>0.67004003320439942</c:v>
                </c:pt>
                <c:pt idx="411">
                  <c:v>0.52594435861256916</c:v>
                </c:pt>
                <c:pt idx="412">
                  <c:v>0.35466510874995649</c:v>
                </c:pt>
                <c:pt idx="413">
                  <c:v>0.22754427964790597</c:v>
                </c:pt>
                <c:pt idx="414">
                  <c:v>0.2033216948430886</c:v>
                </c:pt>
                <c:pt idx="415">
                  <c:v>0.28869937843387217</c:v>
                </c:pt>
                <c:pt idx="416">
                  <c:v>0.43125340024071096</c:v>
                </c:pt>
                <c:pt idx="417">
                  <c:v>0.55178014221050242</c:v>
                </c:pt>
                <c:pt idx="418">
                  <c:v>0.59458657730148479</c:v>
                </c:pt>
                <c:pt idx="419">
                  <c:v>0.56086029380171076</c:v>
                </c:pt>
                <c:pt idx="420">
                  <c:v>0.50227364458029733</c:v>
                </c:pt>
                <c:pt idx="421">
                  <c:v>0.48061087610041459</c:v>
                </c:pt>
                <c:pt idx="422">
                  <c:v>0.52326472875493157</c:v>
                </c:pt>
                <c:pt idx="423">
                  <c:v>0.60626257610824752</c:v>
                </c:pt>
                <c:pt idx="424">
                  <c:v>0.67515143374702347</c:v>
                </c:pt>
                <c:pt idx="425">
                  <c:v>0.6859775446153058</c:v>
                </c:pt>
                <c:pt idx="426">
                  <c:v>0.6348588265224262</c:v>
                </c:pt>
                <c:pt idx="427">
                  <c:v>0.55511628190166107</c:v>
                </c:pt>
                <c:pt idx="428">
                  <c:v>0.48689704305185688</c:v>
                </c:pt>
                <c:pt idx="429">
                  <c:v>0.44534262376692507</c:v>
                </c:pt>
                <c:pt idx="430">
                  <c:v>0.41338717929741148</c:v>
                </c:pt>
                <c:pt idx="431">
                  <c:v>0.36453022939724455</c:v>
                </c:pt>
                <c:pt idx="432">
                  <c:v>0.29593903586763215</c:v>
                </c:pt>
                <c:pt idx="433">
                  <c:v>0.24286083986548412</c:v>
                </c:pt>
                <c:pt idx="434">
                  <c:v>0.25931253698259238</c:v>
                </c:pt>
                <c:pt idx="435">
                  <c:v>0.37686095540722264</c:v>
                </c:pt>
                <c:pt idx="436">
                  <c:v>0.57220379124652831</c:v>
                </c:pt>
                <c:pt idx="437">
                  <c:v>0.77009000445792042</c:v>
                </c:pt>
                <c:pt idx="438">
                  <c:v>0.88322834808814132</c:v>
                </c:pt>
                <c:pt idx="439">
                  <c:v>0.86353213492424019</c:v>
                </c:pt>
                <c:pt idx="440">
                  <c:v>0.7298590689550295</c:v>
                </c:pt>
                <c:pt idx="441">
                  <c:v>0.55349916123870024</c:v>
                </c:pt>
                <c:pt idx="442">
                  <c:v>0.41233569767995337</c:v>
                </c:pt>
                <c:pt idx="443">
                  <c:v>0.34601727840278212</c:v>
                </c:pt>
                <c:pt idx="444">
                  <c:v>0.34207137812202815</c:v>
                </c:pt>
                <c:pt idx="445">
                  <c:v>0.35899888462660579</c:v>
                </c:pt>
                <c:pt idx="446">
                  <c:v>0.36530178864755053</c:v>
                </c:pt>
                <c:pt idx="447">
                  <c:v>0.36337266490608333</c:v>
                </c:pt>
                <c:pt idx="448">
                  <c:v>0.38112378570632538</c:v>
                </c:pt>
                <c:pt idx="449">
                  <c:v>0.44069717337058689</c:v>
                </c:pt>
                <c:pt idx="450">
                  <c:v>0.5317808422307454</c:v>
                </c:pt>
                <c:pt idx="451">
                  <c:v>0.61291354589663072</c:v>
                </c:pt>
                <c:pt idx="452">
                  <c:v>0.64116487504537889</c:v>
                </c:pt>
                <c:pt idx="453">
                  <c:v>0.60694743863540135</c:v>
                </c:pt>
                <c:pt idx="454">
                  <c:v>0.54525183512620889</c:v>
                </c:pt>
                <c:pt idx="455">
                  <c:v>0.51203610356085849</c:v>
                </c:pt>
                <c:pt idx="456">
                  <c:v>0.54170872631755551</c:v>
                </c:pt>
                <c:pt idx="457">
                  <c:v>0.6175726286943275</c:v>
                </c:pt>
                <c:pt idx="458">
                  <c:v>0.67897776945302946</c:v>
                </c:pt>
                <c:pt idx="459">
                  <c:v>0.66224999161975706</c:v>
                </c:pt>
                <c:pt idx="460">
                  <c:v>0.5470420696358016</c:v>
                </c:pt>
                <c:pt idx="461">
                  <c:v>0.37480703191325238</c:v>
                </c:pt>
                <c:pt idx="462">
                  <c:v>0.22563960441562186</c:v>
                </c:pt>
                <c:pt idx="463">
                  <c:v>0.16943800586885666</c:v>
                </c:pt>
                <c:pt idx="464">
                  <c:v>0.22526831734694314</c:v>
                </c:pt>
                <c:pt idx="465">
                  <c:v>0.35591611906801895</c:v>
                </c:pt>
                <c:pt idx="466">
                  <c:v>0.49845569060763417</c:v>
                </c:pt>
                <c:pt idx="467">
                  <c:v>0.606072856641654</c:v>
                </c:pt>
                <c:pt idx="468">
                  <c:v>0.67030787200246378</c:v>
                </c:pt>
                <c:pt idx="469">
                  <c:v>0.71015412866146188</c:v>
                </c:pt>
                <c:pt idx="470">
                  <c:v>0.74108625825703345</c:v>
                </c:pt>
                <c:pt idx="471">
                  <c:v>0.75228487437233083</c:v>
                </c:pt>
                <c:pt idx="472">
                  <c:v>0.71248597988981632</c:v>
                </c:pt>
                <c:pt idx="473">
                  <c:v>0.60049920647195321</c:v>
                </c:pt>
                <c:pt idx="474">
                  <c:v>0.43495100437602618</c:v>
                </c:pt>
                <c:pt idx="475">
                  <c:v>0.27648028452400097</c:v>
                </c:pt>
                <c:pt idx="476">
                  <c:v>0.19605484556738845</c:v>
                </c:pt>
                <c:pt idx="477">
                  <c:v>0.22981655711546631</c:v>
                </c:pt>
                <c:pt idx="478">
                  <c:v>0.35313102206654146</c:v>
                </c:pt>
                <c:pt idx="479">
                  <c:v>0.49424075968179804</c:v>
                </c:pt>
                <c:pt idx="480">
                  <c:v>0.579669616264751</c:v>
                </c:pt>
                <c:pt idx="481">
                  <c:v>0.58024398876184125</c:v>
                </c:pt>
                <c:pt idx="482">
                  <c:v>0.52581306046142573</c:v>
                </c:pt>
                <c:pt idx="483">
                  <c:v>0.47926342907719355</c:v>
                </c:pt>
                <c:pt idx="484">
                  <c:v>0.48960515995299425</c:v>
                </c:pt>
                <c:pt idx="485">
                  <c:v>0.55819393819647101</c:v>
                </c:pt>
                <c:pt idx="486">
                  <c:v>0.64125966957603953</c:v>
                </c:pt>
                <c:pt idx="487">
                  <c:v>0.68445741600615184</c:v>
                </c:pt>
                <c:pt idx="488">
                  <c:v>0.6619807416057526</c:v>
                </c:pt>
                <c:pt idx="489">
                  <c:v>0.59106677721176004</c:v>
                </c:pt>
                <c:pt idx="490">
                  <c:v>0.51307202576402233</c:v>
                </c:pt>
                <c:pt idx="491">
                  <c:v>0.45852244148350896</c:v>
                </c:pt>
                <c:pt idx="492">
                  <c:v>0.42528167617625434</c:v>
                </c:pt>
                <c:pt idx="493">
                  <c:v>0.38738929583148496</c:v>
                </c:pt>
                <c:pt idx="494">
                  <c:v>0.32658588287329349</c:v>
                </c:pt>
                <c:pt idx="495">
                  <c:v>0.25933208048272677</c:v>
                </c:pt>
                <c:pt idx="496">
                  <c:v>0.23463204382642361</c:v>
                </c:pt>
                <c:pt idx="497">
                  <c:v>0.30067941909445933</c:v>
                </c:pt>
                <c:pt idx="498">
                  <c:v>0.4638486811505636</c:v>
                </c:pt>
                <c:pt idx="499">
                  <c:v>0.67185958904230225</c:v>
                </c:pt>
                <c:pt idx="500">
                  <c:v>0.83690832051290487</c:v>
                </c:pt>
                <c:pt idx="501">
                  <c:v>0.88562782262673023</c:v>
                </c:pt>
                <c:pt idx="502">
                  <c:v>0.80246974227187728</c:v>
                </c:pt>
                <c:pt idx="503">
                  <c:v>0.63688077331336967</c:v>
                </c:pt>
                <c:pt idx="504">
                  <c:v>0.46997637110485402</c:v>
                </c:pt>
                <c:pt idx="505">
                  <c:v>0.36468542168696449</c:v>
                </c:pt>
                <c:pt idx="506">
                  <c:v>0.33380333504597559</c:v>
                </c:pt>
                <c:pt idx="507">
                  <c:v>0.34573020384511388</c:v>
                </c:pt>
                <c:pt idx="508">
                  <c:v>0.35936342785154229</c:v>
                </c:pt>
                <c:pt idx="509">
                  <c:v>0.35907722359641692</c:v>
                </c:pt>
                <c:pt idx="510">
                  <c:v>0.36302528313820687</c:v>
                </c:pt>
                <c:pt idx="511">
                  <c:v>0.40057608931128574</c:v>
                </c:pt>
                <c:pt idx="512">
                  <c:v>0.47956688418663546</c:v>
                </c:pt>
                <c:pt idx="513">
                  <c:v>0.57185515052408098</c:v>
                </c:pt>
                <c:pt idx="514">
                  <c:v>0.63048455479438559</c:v>
                </c:pt>
                <c:pt idx="515">
                  <c:v>0.62575330047957523</c:v>
                </c:pt>
                <c:pt idx="516">
                  <c:v>0.57119508765312388</c:v>
                </c:pt>
                <c:pt idx="517">
                  <c:v>0.51708078675073399</c:v>
                </c:pt>
                <c:pt idx="518">
                  <c:v>0.51387501865801177</c:v>
                </c:pt>
                <c:pt idx="519">
                  <c:v>0.5721287607855744</c:v>
                </c:pt>
                <c:pt idx="520">
                  <c:v>0.64973351248391431</c:v>
                </c:pt>
                <c:pt idx="521">
                  <c:v>0.67821828265539152</c:v>
                </c:pt>
                <c:pt idx="522">
                  <c:v>0.61086812197754559</c:v>
                </c:pt>
                <c:pt idx="523">
                  <c:v>0.45855929293700853</c:v>
                </c:pt>
                <c:pt idx="524">
                  <c:v>0.28725656321801163</c:v>
                </c:pt>
                <c:pt idx="525">
                  <c:v>0.1783906017934791</c:v>
                </c:pt>
                <c:pt idx="526">
                  <c:v>0.17970400645786144</c:v>
                </c:pt>
                <c:pt idx="527">
                  <c:v>0.28021268254776588</c:v>
                </c:pt>
                <c:pt idx="528">
                  <c:v>0.42454460700122576</c:v>
                </c:pt>
                <c:pt idx="529">
                  <c:v>0.55320970792237212</c:v>
                </c:pt>
                <c:pt idx="530">
                  <c:v>0.63786307365883088</c:v>
                </c:pt>
                <c:pt idx="531">
                  <c:v>0.68697491014367118</c:v>
                </c:pt>
                <c:pt idx="532">
                  <c:v>0.72182576933593479</c:v>
                </c:pt>
                <c:pt idx="533">
                  <c:v>0.74603446885715508</c:v>
                </c:pt>
                <c:pt idx="534">
                  <c:v>0.73587400324629293</c:v>
                </c:pt>
                <c:pt idx="535">
                  <c:v>0.66061540774970118</c:v>
                </c:pt>
                <c:pt idx="536">
                  <c:v>0.51650958429686544</c:v>
                </c:pt>
                <c:pt idx="537">
                  <c:v>0.34522055804197194</c:v>
                </c:pt>
                <c:pt idx="538">
                  <c:v>0.21809032540235487</c:v>
                </c:pt>
                <c:pt idx="539">
                  <c:v>0.19385871028588109</c:v>
                </c:pt>
                <c:pt idx="540">
                  <c:v>0.27922773714743576</c:v>
                </c:pt>
                <c:pt idx="541">
                  <c:v>0.42177347614920824</c:v>
                </c:pt>
                <c:pt idx="542">
                  <c:v>0.54229230956513264</c:v>
                </c:pt>
                <c:pt idx="543">
                  <c:v>0.58509121066562852</c:v>
                </c:pt>
                <c:pt idx="544">
                  <c:v>0.55135776803617853</c:v>
                </c:pt>
                <c:pt idx="545">
                  <c:v>0.4927643348285316</c:v>
                </c:pt>
                <c:pt idx="546">
                  <c:v>0.47109515777369299</c:v>
                </c:pt>
                <c:pt idx="547">
                  <c:v>0.51374297751750853</c:v>
                </c:pt>
                <c:pt idx="548">
                  <c:v>0.59673516786257341</c:v>
                </c:pt>
                <c:pt idx="549">
                  <c:v>0.66561874461884762</c:v>
                </c:pt>
                <c:pt idx="550">
                  <c:v>0.67643995093887055</c:v>
                </c:pt>
                <c:pt idx="551">
                  <c:v>0.62531670482560997</c:v>
                </c:pt>
                <c:pt idx="552">
                  <c:v>0.5455700088910852</c:v>
                </c:pt>
                <c:pt idx="553">
                  <c:v>0.47734699559803673</c:v>
                </c:pt>
                <c:pt idx="554">
                  <c:v>0.43578917888937485</c:v>
                </c:pt>
                <c:pt idx="555">
                  <c:v>0.40383071414978167</c:v>
                </c:pt>
                <c:pt idx="556">
                  <c:v>0.35497112125241881</c:v>
                </c:pt>
                <c:pt idx="557">
                  <c:v>0.28637766210281707</c:v>
                </c:pt>
                <c:pt idx="558">
                  <c:v>0.23329757794736281</c:v>
                </c:pt>
                <c:pt idx="559">
                  <c:v>0.24974776445236208</c:v>
                </c:pt>
                <c:pt idx="560">
                  <c:v>0.36729504986572437</c:v>
                </c:pt>
                <c:pt idx="561">
                  <c:v>0.5626371303393537</c:v>
                </c:pt>
                <c:pt idx="562">
                  <c:v>0.76052296586041668</c:v>
                </c:pt>
                <c:pt idx="563">
                  <c:v>0.87366130949065202</c:v>
                </c:pt>
                <c:pt idx="564">
                  <c:v>0.85396547401705081</c:v>
                </c:pt>
                <c:pt idx="565">
                  <c:v>0.72029316341354599</c:v>
                </c:pt>
                <c:pt idx="566">
                  <c:v>0.54393438870845356</c:v>
                </c:pt>
                <c:pt idx="567">
                  <c:v>0.40277243576183153</c:v>
                </c:pt>
                <c:pt idx="568">
                  <c:v>0.33645590463797775</c:v>
                </c:pt>
                <c:pt idx="569">
                  <c:v>0.3325122699771953</c:v>
                </c:pt>
                <c:pt idx="570">
                  <c:v>0.34944241947897581</c:v>
                </c:pt>
                <c:pt idx="571">
                  <c:v>0.35574834377000175</c:v>
                </c:pt>
                <c:pt idx="572">
                  <c:v>0.35382261745226862</c:v>
                </c:pt>
                <c:pt idx="573">
                  <c:v>0.37157751269574985</c:v>
                </c:pt>
                <c:pt idx="574">
                  <c:v>0.4311550516737645</c:v>
                </c:pt>
                <c:pt idx="575">
                  <c:v>0.52224324855431248</c:v>
                </c:pt>
                <c:pt idx="576">
                  <c:v>0.60338085676844955</c:v>
                </c:pt>
                <c:pt idx="577">
                  <c:v>0.6316374667997009</c:v>
                </c:pt>
                <c:pt idx="578">
                  <c:v>0.59742568739798629</c:v>
                </c:pt>
                <c:pt idx="579">
                  <c:v>0.53573611679948063</c:v>
                </c:pt>
                <c:pt idx="580">
                  <c:v>0.50252679380909726</c:v>
                </c:pt>
                <c:pt idx="581">
                  <c:v>0.53220620055202938</c:v>
                </c:pt>
                <c:pt idx="582">
                  <c:v>0.60807726205847334</c:v>
                </c:pt>
                <c:pt idx="583">
                  <c:v>0.66948993680766056</c:v>
                </c:pt>
                <c:pt idx="584">
                  <c:v>0.65277006752826838</c:v>
                </c:pt>
                <c:pt idx="585">
                  <c:v>0.53757042834935942</c:v>
                </c:pt>
                <c:pt idx="586">
                  <c:v>0.3653440473560553</c:v>
                </c:pt>
                <c:pt idx="587">
                  <c:v>0.2161856501700718</c:v>
                </c:pt>
                <c:pt idx="588">
                  <c:v>0.15999345516088478</c:v>
                </c:pt>
                <c:pt idx="589">
                  <c:v>0.2158335430312352</c:v>
                </c:pt>
                <c:pt idx="590">
                  <c:v>0.34649149361333331</c:v>
                </c:pt>
                <c:pt idx="591">
                  <c:v>0.48904158608202475</c:v>
                </c:pt>
                <c:pt idx="592">
                  <c:v>0.59666964469784722</c:v>
                </c:pt>
                <c:pt idx="593">
                  <c:v>0.66091592386317988</c:v>
                </c:pt>
                <c:pt idx="594">
                  <c:v>0.70077381510472758</c:v>
                </c:pt>
                <c:pt idx="595">
                  <c:v>0.73171794960155634</c:v>
                </c:pt>
                <c:pt idx="596">
                  <c:v>0.74292894046290636</c:v>
                </c:pt>
                <c:pt idx="597">
                  <c:v>0.70314279008270086</c:v>
                </c:pt>
                <c:pt idx="598">
                  <c:v>0.59116912962027479</c:v>
                </c:pt>
                <c:pt idx="599">
                  <c:v>0.42563440881522252</c:v>
                </c:pt>
                <c:pt idx="600">
                  <c:v>0.26717753805734212</c:v>
                </c:pt>
                <c:pt idx="601">
                  <c:v>0.18676631545136319</c:v>
                </c:pt>
                <c:pt idx="602">
                  <c:v>0.22054261004534781</c:v>
                </c:pt>
                <c:pt idx="603">
                  <c:v>0.34387202416188578</c:v>
                </c:pt>
                <c:pt idx="604">
                  <c:v>0.48499707647195178</c:v>
                </c:pt>
                <c:pt idx="605">
                  <c:v>0.57044161267453763</c:v>
                </c:pt>
                <c:pt idx="606">
                  <c:v>0.57103202909702322</c:v>
                </c:pt>
                <c:pt idx="607">
                  <c:v>0.51661750839440723</c:v>
                </c:pt>
                <c:pt idx="608">
                  <c:v>0.47008464763261537</c:v>
                </c:pt>
                <c:pt idx="609">
                  <c:v>0.48044351149343811</c:v>
                </c:pt>
                <c:pt idx="610">
                  <c:v>0.54904978440813212</c:v>
                </c:pt>
                <c:pt idx="611">
                  <c:v>0.63213337145444981</c:v>
                </c:pt>
                <c:pt idx="612">
                  <c:v>0.67534933384193696</c:v>
                </c:pt>
                <c:pt idx="613">
                  <c:v>0.65289123497040091</c:v>
                </c:pt>
                <c:pt idx="614">
                  <c:v>0.58199620494341076</c:v>
                </c:pt>
                <c:pt idx="615">
                  <c:v>0.50402074595335855</c:v>
                </c:pt>
                <c:pt idx="616">
                  <c:v>0.44949081145955916</c:v>
                </c:pt>
                <c:pt idx="617">
                  <c:v>0.4162700524922967</c:v>
                </c:pt>
                <c:pt idx="618">
                  <c:v>0.37839803425099616</c:v>
                </c:pt>
                <c:pt idx="619">
                  <c:v>0.31761533835589206</c:v>
                </c:pt>
                <c:pt idx="620">
                  <c:v>0.25038260717013944</c:v>
                </c:pt>
                <c:pt idx="621">
                  <c:v>0.22570399502854163</c:v>
                </c:pt>
                <c:pt idx="622">
                  <c:v>0.29177314727534936</c:v>
                </c:pt>
                <c:pt idx="623">
                  <c:v>0.45496453791461505</c:v>
                </c:pt>
                <c:pt idx="624">
                  <c:v>0.66299792512024869</c:v>
                </c:pt>
                <c:pt idx="625">
                  <c:v>0.82806948574807149</c:v>
                </c:pt>
                <c:pt idx="626">
                  <c:v>0.87681216596118305</c:v>
                </c:pt>
                <c:pt idx="627">
                  <c:v>0.79367761173264362</c:v>
                </c:pt>
                <c:pt idx="628">
                  <c:v>0.62811251599872775</c:v>
                </c:pt>
                <c:pt idx="629">
                  <c:v>0.46123233317055495</c:v>
                </c:pt>
                <c:pt idx="630">
                  <c:v>0.35596594833266637</c:v>
                </c:pt>
                <c:pt idx="631">
                  <c:v>0.32510877050156495</c:v>
                </c:pt>
                <c:pt idx="632">
                  <c:v>0.33706089135711059</c:v>
                </c:pt>
                <c:pt idx="633">
                  <c:v>0.35071970966954968</c:v>
                </c:pt>
                <c:pt idx="634">
                  <c:v>0.35045944095963538</c:v>
                </c:pt>
                <c:pt idx="635">
                  <c:v>0.35443377626193739</c:v>
                </c:pt>
                <c:pt idx="636">
                  <c:v>0.39201119737351964</c:v>
                </c:pt>
                <c:pt idx="637">
                  <c:v>0.4710289453146157</c:v>
                </c:pt>
                <c:pt idx="638">
                  <c:v>0.56334450178102857</c:v>
                </c:pt>
                <c:pt idx="639">
                  <c:v>0.62200153216614784</c:v>
                </c:pt>
                <c:pt idx="640">
                  <c:v>0.6172982388613657</c:v>
                </c:pt>
                <c:pt idx="641">
                  <c:v>0.56276832083628459</c:v>
                </c:pt>
                <c:pt idx="642">
                  <c:v>0.50868264740958657</c:v>
                </c:pt>
                <c:pt idx="643">
                  <c:v>0.50550583833671991</c:v>
                </c:pt>
                <c:pt idx="644">
                  <c:v>0.56378886988504606</c:v>
                </c:pt>
                <c:pt idx="645">
                  <c:v>0.64142324024877218</c:v>
                </c:pt>
                <c:pt idx="646">
                  <c:v>0.66993795716094795</c:v>
                </c:pt>
                <c:pt idx="647">
                  <c:v>0.60261807011686819</c:v>
                </c:pt>
                <c:pt idx="648">
                  <c:v>0.45033984040802755</c:v>
                </c:pt>
                <c:pt idx="649">
                  <c:v>0.27906803451064244</c:v>
                </c:pt>
                <c:pt idx="650">
                  <c:v>0.17023332017679838</c:v>
                </c:pt>
                <c:pt idx="651">
                  <c:v>0.17157829396738361</c:v>
                </c:pt>
                <c:pt idx="652">
                  <c:v>0.27211885997270169</c:v>
                </c:pt>
                <c:pt idx="653">
                  <c:v>0.41648299387185994</c:v>
                </c:pt>
                <c:pt idx="654">
                  <c:v>0.54518062249737265</c:v>
                </c:pt>
                <c:pt idx="655">
                  <c:v>0.62986683291272016</c:v>
                </c:pt>
                <c:pt idx="656">
                  <c:v>0.67901182975436269</c:v>
                </c:pt>
                <c:pt idx="657">
                  <c:v>0.71389616367219988</c:v>
                </c:pt>
                <c:pt idx="658">
                  <c:v>0.73813865096624631</c:v>
                </c:pt>
                <c:pt idx="659">
                  <c:v>0.72801228484159164</c:v>
                </c:pt>
                <c:pt idx="660">
                  <c:v>0.65278809919839698</c:v>
                </c:pt>
                <c:pt idx="661">
                  <c:v>0.50871699460767705</c:v>
                </c:pt>
                <c:pt idx="662">
                  <c:v>0.33746299485301051</c:v>
                </c:pt>
                <c:pt idx="663">
                  <c:v>0.21036809496892223</c:v>
                </c:pt>
                <c:pt idx="664">
                  <c:v>0.18617211746840312</c:v>
                </c:pt>
                <c:pt idx="665">
                  <c:v>0.27157708539944614</c:v>
                </c:pt>
                <c:pt idx="666">
                  <c:v>0.41415906750533893</c:v>
                </c:pt>
                <c:pt idx="667">
                  <c:v>0.53471444462919226</c:v>
                </c:pt>
                <c:pt idx="668">
                  <c:v>0.57755018859876728</c:v>
                </c:pt>
                <c:pt idx="669">
                  <c:v>0.54385388654502786</c:v>
                </c:pt>
                <c:pt idx="670">
                  <c:v>0.48529789015348251</c:v>
                </c:pt>
                <c:pt idx="671">
                  <c:v>0.46366644467718277</c:v>
                </c:pt>
                <c:pt idx="672">
                  <c:v>0.5063522892724196</c:v>
                </c:pt>
                <c:pt idx="673">
                  <c:v>0.58938279624062184</c:v>
                </c:pt>
                <c:pt idx="674">
                  <c:v>0.65830497987908421</c:v>
                </c:pt>
                <c:pt idx="675">
                  <c:v>0.6691650818162086</c:v>
                </c:pt>
                <c:pt idx="676">
                  <c:v>0.61808101851941288</c:v>
                </c:pt>
                <c:pt idx="677">
                  <c:v>0.53837379105386052</c:v>
                </c:pt>
                <c:pt idx="678">
                  <c:v>0.4701905303241446</c:v>
                </c:pt>
                <c:pt idx="679">
                  <c:v>0.42867274870380445</c:v>
                </c:pt>
                <c:pt idx="680">
                  <c:v>0.39675459999702112</c:v>
                </c:pt>
                <c:pt idx="681">
                  <c:v>0.34793560248533806</c:v>
                </c:pt>
                <c:pt idx="682">
                  <c:v>0.27938301647165142</c:v>
                </c:pt>
                <c:pt idx="683">
                  <c:v>0.22634408158874175</c:v>
                </c:pt>
                <c:pt idx="684">
                  <c:v>0.24283569187841078</c:v>
                </c:pt>
                <c:pt idx="685">
                  <c:v>0.36042467395321981</c:v>
                </c:pt>
                <c:pt idx="686">
                  <c:v>0.55580872231899492</c:v>
                </c:pt>
                <c:pt idx="687">
                  <c:v>0.7537367953060603</c:v>
                </c:pt>
                <c:pt idx="688">
                  <c:v>0.86691764430868701</c:v>
                </c:pt>
                <c:pt idx="689">
                  <c:v>0.84726458043583697</c:v>
                </c:pt>
                <c:pt idx="690">
                  <c:v>0.71363530597287061</c:v>
                </c:pt>
                <c:pt idx="691">
                  <c:v>0.53731983024916163</c:v>
                </c:pt>
                <c:pt idx="692">
                  <c:v>0.39620143741533204</c:v>
                </c:pt>
                <c:pt idx="693">
                  <c:v>0.32992872581604116</c:v>
                </c:pt>
                <c:pt idx="694">
                  <c:v>0.32602916836166274</c:v>
                </c:pt>
                <c:pt idx="695">
                  <c:v>0.34300365101160846</c:v>
                </c:pt>
                <c:pt idx="696">
                  <c:v>0.34935416264235197</c:v>
                </c:pt>
                <c:pt idx="697">
                  <c:v>0.34747327609565803</c:v>
                </c:pt>
                <c:pt idx="698">
                  <c:v>0.3652732617713017</c:v>
                </c:pt>
                <c:pt idx="699">
                  <c:v>0.42489614006250187</c:v>
                </c:pt>
                <c:pt idx="700">
                  <c:v>0.5160299233473612</c:v>
                </c:pt>
                <c:pt idx="701">
                  <c:v>0.59721336325725183</c:v>
                </c:pt>
                <c:pt idx="702">
                  <c:v>0.62551604846633291</c:v>
                </c:pt>
                <c:pt idx="703">
                  <c:v>0.59135058590557676</c:v>
                </c:pt>
                <c:pt idx="704">
                  <c:v>0.52970757198262319</c:v>
                </c:pt>
                <c:pt idx="705">
                  <c:v>0.49654504366440638</c:v>
                </c:pt>
                <c:pt idx="706">
                  <c:v>0.52627148122876477</c:v>
                </c:pt>
                <c:pt idx="707">
                  <c:v>0.60218980784919462</c:v>
                </c:pt>
                <c:pt idx="708">
                  <c:v>0.66364998013898702</c:v>
                </c:pt>
                <c:pt idx="709">
                  <c:v>0.64697783895168581</c:v>
                </c:pt>
                <c:pt idx="710">
                  <c:v>0.53182615653214826</c:v>
                </c:pt>
                <c:pt idx="711">
                  <c:v>0.35964795907220776</c:v>
                </c:pt>
                <c:pt idx="712">
                  <c:v>0.21053797029139495</c:v>
                </c:pt>
                <c:pt idx="713">
                  <c:v>0.15439440664812526</c:v>
                </c:pt>
                <c:pt idx="714">
                  <c:v>0.21028334692523398</c:v>
                </c:pt>
                <c:pt idx="715">
                  <c:v>0.34099036902633195</c:v>
                </c:pt>
                <c:pt idx="716">
                  <c:v>0.48358975018900502</c:v>
                </c:pt>
                <c:pt idx="717">
                  <c:v>0.59126731272795896</c:v>
                </c:pt>
                <c:pt idx="718">
                  <c:v>0.65556330909123806</c:v>
                </c:pt>
                <c:pt idx="719">
                  <c:v>0.69547112884279283</c:v>
                </c:pt>
                <c:pt idx="720">
                  <c:v>0.72646540119060177</c:v>
                </c:pt>
                <c:pt idx="721">
                  <c:v>0.73772673726454097</c:v>
                </c:pt>
                <c:pt idx="722">
                  <c:v>0.69799113747101682</c:v>
                </c:pt>
                <c:pt idx="723">
                  <c:v>0.58606823097369509</c:v>
                </c:pt>
                <c:pt idx="724">
                  <c:v>0.42058446550848688</c:v>
                </c:pt>
                <c:pt idx="725">
                  <c:v>0.26217874945356229</c:v>
                </c:pt>
                <c:pt idx="726">
                  <c:v>0.18181887889415682</c:v>
                </c:pt>
                <c:pt idx="727">
                  <c:v>0.21564672085103459</c:v>
                </c:pt>
                <c:pt idx="728">
                  <c:v>0.3390278756117735</c:v>
                </c:pt>
                <c:pt idx="729">
                  <c:v>0.48020485980475841</c:v>
                </c:pt>
                <c:pt idx="730">
                  <c:v>0.56570151707877336</c:v>
                </c:pt>
                <c:pt idx="731">
                  <c:v>0.56634424170353603</c:v>
                </c:pt>
                <c:pt idx="732">
                  <c:v>0.51198221426901536</c:v>
                </c:pt>
                <c:pt idx="733">
                  <c:v>0.46550202976879529</c:v>
                </c:pt>
                <c:pt idx="734">
                  <c:v>0.47591375080508591</c:v>
                </c:pt>
                <c:pt idx="735">
                  <c:v>0.54457305972243808</c:v>
                </c:pt>
                <c:pt idx="736">
                  <c:v>0.62770985950486657</c:v>
                </c:pt>
                <c:pt idx="737">
                  <c:v>0.67097920926113108</c:v>
                </c:pt>
                <c:pt idx="738">
                  <c:v>0.64857467028339844</c:v>
                </c:pt>
                <c:pt idx="739">
                  <c:v>0.57773337056082164</c:v>
                </c:pt>
                <c:pt idx="740">
                  <c:v>0.49981181016455783</c:v>
                </c:pt>
                <c:pt idx="741">
                  <c:v>0.44533594042612418</c:v>
                </c:pt>
                <c:pt idx="742">
                  <c:v>0.41216941024142123</c:v>
                </c:pt>
                <c:pt idx="743">
                  <c:v>0.37435178266903418</c:v>
                </c:pt>
                <c:pt idx="744">
                  <c:v>0.31362363718192088</c:v>
                </c:pt>
                <c:pt idx="745">
                  <c:v>0.24644561398967857</c:v>
                </c:pt>
                <c:pt idx="746">
                  <c:v>0.22182186526734801</c:v>
                </c:pt>
                <c:pt idx="747">
                  <c:v>0.28794603419324138</c:v>
                </c:pt>
                <c:pt idx="748">
                  <c:v>0.45119259259949107</c:v>
                </c:pt>
                <c:pt idx="749">
                  <c:v>0.65928129648203559</c:v>
                </c:pt>
                <c:pt idx="750">
                  <c:v>0.82440832051289903</c:v>
                </c:pt>
                <c:pt idx="751">
                  <c:v>0.87320660866560207</c:v>
                </c:pt>
                <c:pt idx="752">
                  <c:v>0.79012780471787514</c:v>
                </c:pt>
                <c:pt idx="753">
                  <c:v>0.62461859940507369</c:v>
                </c:pt>
                <c:pt idx="754">
                  <c:v>0.45779444493184951</c:v>
                </c:pt>
                <c:pt idx="755">
                  <c:v>0.35258422417086077</c:v>
                </c:pt>
                <c:pt idx="756">
                  <c:v>0.32178334392134011</c:v>
                </c:pt>
                <c:pt idx="757">
                  <c:v>0.33379189364060702</c:v>
                </c:pt>
                <c:pt idx="758">
                  <c:v>0.34750726987121272</c:v>
                </c:pt>
                <c:pt idx="759">
                  <c:v>0.34730368590107541</c:v>
                </c:pt>
                <c:pt idx="760">
                  <c:v>0.35133483052697823</c:v>
                </c:pt>
                <c:pt idx="761">
                  <c:v>0.38896918330320457</c:v>
                </c:pt>
                <c:pt idx="762">
                  <c:v>0.46804398300246541</c:v>
                </c:pt>
                <c:pt idx="763">
                  <c:v>0.56041670906824848</c:v>
                </c:pt>
                <c:pt idx="764">
                  <c:v>0.61913102463696978</c:v>
                </c:pt>
                <c:pt idx="765">
                  <c:v>0.61448512983852133</c:v>
                </c:pt>
                <c:pt idx="766">
                  <c:v>0.56001272137650526</c:v>
                </c:pt>
                <c:pt idx="767">
                  <c:v>0.50598466629921068</c:v>
                </c:pt>
                <c:pt idx="768">
                  <c:v>0.50286558208742416</c:v>
                </c:pt>
                <c:pt idx="769">
                  <c:v>0.5612064427296245</c:v>
                </c:pt>
                <c:pt idx="770">
                  <c:v>0.63889874413703973</c:v>
                </c:pt>
                <c:pt idx="771">
                  <c:v>0.66747149175567433</c:v>
                </c:pt>
                <c:pt idx="772">
                  <c:v>0.60020973278988932</c:v>
                </c:pt>
                <c:pt idx="773">
                  <c:v>0.44798972623638211</c:v>
                </c:pt>
                <c:pt idx="774">
                  <c:v>0.27677623627280046</c:v>
                </c:pt>
                <c:pt idx="775">
                  <c:v>0.16799992834904287</c:v>
                </c:pt>
                <c:pt idx="776">
                  <c:v>0.169403396720194</c:v>
                </c:pt>
                <c:pt idx="777">
                  <c:v>0.27000254316728223</c:v>
                </c:pt>
                <c:pt idx="778">
                  <c:v>0.41442534105680895</c:v>
                </c:pt>
                <c:pt idx="779">
                  <c:v>0.54318171490527956</c:v>
                </c:pt>
                <c:pt idx="780">
                  <c:v>0.6279267494570433</c:v>
                </c:pt>
                <c:pt idx="781">
                  <c:v>0.67713064702627079</c:v>
                </c:pt>
                <c:pt idx="782">
                  <c:v>0.71207395593756118</c:v>
                </c:pt>
                <c:pt idx="783">
                  <c:v>0.73637549016270509</c:v>
                </c:pt>
                <c:pt idx="784">
                  <c:v>0.72630824057571008</c:v>
                </c:pt>
                <c:pt idx="785">
                  <c:v>0.65114323874292102</c:v>
                </c:pt>
                <c:pt idx="786">
                  <c:v>0.50713138289890847</c:v>
                </c:pt>
                <c:pt idx="787">
                  <c:v>0.33593669448817248</c:v>
                </c:pt>
                <c:pt idx="788">
                  <c:v>0.20890116620373128</c:v>
                </c:pt>
                <c:pt idx="789">
                  <c:v>0.18476461821469192</c:v>
                </c:pt>
                <c:pt idx="790">
                  <c:v>0.27022907122289547</c:v>
                </c:pt>
                <c:pt idx="791">
                  <c:v>0.41287059162321782</c:v>
                </c:pt>
                <c:pt idx="792">
                  <c:v>0.53348555790834551</c:v>
                </c:pt>
                <c:pt idx="793">
                  <c:v>0.57638093955351233</c:v>
                </c:pt>
                <c:pt idx="794">
                  <c:v>0.5427443213353268</c:v>
                </c:pt>
                <c:pt idx="795">
                  <c:v>0.48424805258307763</c:v>
                </c:pt>
                <c:pt idx="796">
                  <c:v>0.46267637619184793</c:v>
                </c:pt>
                <c:pt idx="797">
                  <c:v>0.50542202895837751</c:v>
                </c:pt>
                <c:pt idx="798">
                  <c:v>0.58851238082294044</c:v>
                </c:pt>
                <c:pt idx="799">
                  <c:v>0.65749444372028687</c:v>
                </c:pt>
                <c:pt idx="800">
                  <c:v>0.66841445691487955</c:v>
                </c:pt>
                <c:pt idx="801">
                  <c:v>0.6173903345089351</c:v>
                </c:pt>
                <c:pt idx="802">
                  <c:v>0.53774307520124598</c:v>
                </c:pt>
                <c:pt idx="803">
                  <c:v>0.46961980752896804</c:v>
                </c:pt>
                <c:pt idx="804">
                  <c:v>0.42816204149725379</c:v>
                </c:pt>
                <c:pt idx="805">
                  <c:v>0.396303928540919</c:v>
                </c:pt>
                <c:pt idx="806">
                  <c:v>0.34754498457143168</c:v>
                </c:pt>
                <c:pt idx="807">
                  <c:v>0.27905246752086643</c:v>
                </c:pt>
                <c:pt idx="808">
                  <c:v>0.22607361465057191</c:v>
                </c:pt>
                <c:pt idx="809">
                  <c:v>0.24262531763044798</c:v>
                </c:pt>
                <c:pt idx="810">
                  <c:v>0.36027440070067052</c:v>
                </c:pt>
                <c:pt idx="811">
                  <c:v>0.55571855599438424</c:v>
                </c:pt>
                <c:pt idx="812">
                  <c:v>0.75370673946900479</c:v>
                </c:pt>
                <c:pt idx="813">
                  <c:v>0.86694770014573375</c:v>
                </c:pt>
                <c:pt idx="814">
                  <c:v>0.84735474676043854</c:v>
                </c:pt>
                <c:pt idx="815">
                  <c:v>0.71378557922542196</c:v>
                </c:pt>
                <c:pt idx="816">
                  <c:v>0.53753020449713396</c:v>
                </c:pt>
                <c:pt idx="817">
                  <c:v>0.39647190435350133</c:v>
                </c:pt>
                <c:pt idx="818">
                  <c:v>0.33025927476682265</c:v>
                </c:pt>
                <c:pt idx="819">
                  <c:v>0.32641978627557772</c:v>
                </c:pt>
                <c:pt idx="820">
                  <c:v>0.34345432246771346</c:v>
                </c:pt>
                <c:pt idx="821">
                  <c:v>0.3498648698489164</c:v>
                </c:pt>
                <c:pt idx="822">
                  <c:v>0.34804399889081716</c:v>
                </c:pt>
                <c:pt idx="823">
                  <c:v>0.36590397762392041</c:v>
                </c:pt>
                <c:pt idx="824">
                  <c:v>0.42558682407298842</c:v>
                </c:pt>
                <c:pt idx="825">
                  <c:v>0.51678054824869468</c:v>
                </c:pt>
                <c:pt idx="826">
                  <c:v>0.59802389941604861</c:v>
                </c:pt>
                <c:pt idx="827">
                  <c:v>0.62638646388400698</c:v>
                </c:pt>
                <c:pt idx="828">
                  <c:v>0.59228084621961907</c:v>
                </c:pt>
                <c:pt idx="829">
                  <c:v>0.53069764046795509</c:v>
                </c:pt>
                <c:pt idx="830">
                  <c:v>0.49759488123482343</c:v>
                </c:pt>
                <c:pt idx="831">
                  <c:v>0.52738104643845707</c:v>
                </c:pt>
                <c:pt idx="832">
                  <c:v>0.60335905689445712</c:v>
                </c:pt>
                <c:pt idx="833">
                  <c:v>0.66487886685984887</c:v>
                </c:pt>
                <c:pt idx="834">
                  <c:v>0.64826631483380592</c:v>
                </c:pt>
                <c:pt idx="835">
                  <c:v>0.53317417070870454</c:v>
                </c:pt>
                <c:pt idx="836">
                  <c:v>0.36105545832589409</c:v>
                </c:pt>
                <c:pt idx="837">
                  <c:v>0.21200489905659381</c:v>
                </c:pt>
                <c:pt idx="838">
                  <c:v>0.15592070701296384</c:v>
                </c:pt>
                <c:pt idx="839">
                  <c:v>0.21186895863399791</c:v>
                </c:pt>
                <c:pt idx="840">
                  <c:v>0.34263522948179337</c:v>
                </c:pt>
                <c:pt idx="841">
                  <c:v>0.48529379445487719</c:v>
                </c:pt>
                <c:pt idx="842">
                  <c:v>0.59303047353149951</c:v>
                </c:pt>
                <c:pt idx="843">
                  <c:v>0.65738551682587676</c:v>
                </c:pt>
                <c:pt idx="844">
                  <c:v>0.69735231157088617</c:v>
                </c:pt>
                <c:pt idx="845">
                  <c:v>0.72840548464627553</c:v>
                </c:pt>
                <c:pt idx="846">
                  <c:v>0.7397256448566305</c:v>
                </c:pt>
                <c:pt idx="847">
                  <c:v>0.70004879028605027</c:v>
                </c:pt>
                <c:pt idx="848">
                  <c:v>0.58818454777908458</c:v>
                </c:pt>
                <c:pt idx="849">
                  <c:v>0.42275936275570236</c:v>
                </c:pt>
                <c:pt idx="850">
                  <c:v>0.26441214128131812</c:v>
                </c:pt>
                <c:pt idx="851">
                  <c:v>0.18411067713198789</c:v>
                </c:pt>
                <c:pt idx="852">
                  <c:v>0.21799683502267597</c:v>
                </c:pt>
                <c:pt idx="853">
                  <c:v>0.34143621293875132</c:v>
                </c:pt>
                <c:pt idx="854">
                  <c:v>0.48267132521004308</c:v>
                </c:pt>
                <c:pt idx="855">
                  <c:v>0.56822601319050059</c:v>
                </c:pt>
                <c:pt idx="856">
                  <c:v>0.56892666885895626</c:v>
                </c:pt>
                <c:pt idx="857">
                  <c:v>0.51462247051830168</c:v>
                </c:pt>
                <c:pt idx="858">
                  <c:v>0.4682000108791658</c:v>
                </c:pt>
                <c:pt idx="859">
                  <c:v>0.47866935026486795</c:v>
                </c:pt>
                <c:pt idx="860">
                  <c:v>0.54738616874527579</c:v>
                </c:pt>
                <c:pt idx="861">
                  <c:v>0.63058036703402442</c:v>
                </c:pt>
                <c:pt idx="862">
                  <c:v>0.67390700197391484</c:v>
                </c:pt>
                <c:pt idx="863">
                  <c:v>0.65155963259555405</c:v>
                </c:pt>
                <c:pt idx="864">
                  <c:v>0.58077538463113354</c:v>
                </c:pt>
                <c:pt idx="865">
                  <c:v>0.50291075589952006</c:v>
                </c:pt>
                <c:pt idx="866">
                  <c:v>0.44849169548467849</c:v>
                </c:pt>
                <c:pt idx="867">
                  <c:v>0.41538185003977002</c:v>
                </c:pt>
                <c:pt idx="868">
                  <c:v>0.37762078038553526</c:v>
                </c:pt>
                <c:pt idx="869">
                  <c:v>0.31694906376213539</c:v>
                </c:pt>
                <c:pt idx="870">
                  <c:v>0.24982733815148739</c:v>
                </c:pt>
                <c:pt idx="871">
                  <c:v>0.22525975350604532</c:v>
                </c:pt>
                <c:pt idx="872">
                  <c:v>0.29143995078689999</c:v>
                </c:pt>
                <c:pt idx="873">
                  <c:v>0.45474239961424862</c:v>
                </c:pt>
                <c:pt idx="874">
                  <c:v>0.66288685377761369</c:v>
                </c:pt>
                <c:pt idx="875">
                  <c:v>0.82806948574807004</c:v>
                </c:pt>
                <c:pt idx="876">
                  <c:v>0.87692323730381383</c:v>
                </c:pt>
                <c:pt idx="877">
                  <c:v>0.7938997500330105</c:v>
                </c:pt>
                <c:pt idx="878">
                  <c:v>0.62844571248718084</c:v>
                </c:pt>
                <c:pt idx="879">
                  <c:v>0.46167657469307655</c:v>
                </c:pt>
                <c:pt idx="880">
                  <c:v>0.35652121735131825</c:v>
                </c:pt>
                <c:pt idx="881">
                  <c:v>0.32577504509531369</c:v>
                </c:pt>
                <c:pt idx="882">
                  <c:v>0.33783814522257538</c:v>
                </c:pt>
                <c:pt idx="883">
                  <c:v>0.35160791212208348</c:v>
                </c:pt>
                <c:pt idx="884">
                  <c:v>0.3514585569345231</c:v>
                </c:pt>
                <c:pt idx="885">
                  <c:v>0.35554376631578055</c:v>
                </c:pt>
                <c:pt idx="886">
                  <c:v>0.39323201768580718</c:v>
                </c:pt>
                <c:pt idx="887">
                  <c:v>0.47236054768947833</c:v>
                </c:pt>
                <c:pt idx="888">
                  <c:v>0.56478683364905491</c:v>
                </c:pt>
                <c:pt idx="889">
                  <c:v>0.62355453658655813</c:v>
                </c:pt>
                <c:pt idx="890">
                  <c:v>0.61896185452420571</c:v>
                </c:pt>
                <c:pt idx="891">
                  <c:v>0.56454248206485103</c:v>
                </c:pt>
                <c:pt idx="892">
                  <c:v>0.5105672841630412</c:v>
                </c:pt>
                <c:pt idx="893">
                  <c:v>0.50750087621283113</c:v>
                </c:pt>
                <c:pt idx="894">
                  <c:v>0.56589423012311135</c:v>
                </c:pt>
                <c:pt idx="895">
                  <c:v>0.64363883973280178</c:v>
                </c:pt>
                <c:pt idx="896">
                  <c:v>0.67226370842285788</c:v>
                </c:pt>
                <c:pt idx="897">
                  <c:v>0.60505388134000415</c:v>
                </c:pt>
                <c:pt idx="898">
                  <c:v>0.45288561543066769</c:v>
                </c:pt>
                <c:pt idx="899">
                  <c:v>0.28172367283001098</c:v>
                </c:pt>
                <c:pt idx="900">
                  <c:v>0.17299871695282365</c:v>
                </c:pt>
                <c:pt idx="901">
                  <c:v>0.17445334002693016</c:v>
                </c:pt>
                <c:pt idx="902">
                  <c:v>0.27510344181388946</c:v>
                </c:pt>
                <c:pt idx="903">
                  <c:v>0.41957699366846529</c:v>
                </c:pt>
                <c:pt idx="904">
                  <c:v>0.54838391810363452</c:v>
                </c:pt>
                <c:pt idx="905">
                  <c:v>0.63317929786800009</c:v>
                </c:pt>
                <c:pt idx="906">
                  <c:v>0.6824333332882101</c:v>
                </c:pt>
                <c:pt idx="907">
                  <c:v>0.7174265707095091</c:v>
                </c:pt>
                <c:pt idx="908">
                  <c:v>0.74177782213259391</c:v>
                </c:pt>
                <c:pt idx="909">
                  <c:v>0.73176007646872898</c:v>
                </c:pt>
                <c:pt idx="910">
                  <c:v>0.65664436332992082</c:v>
                </c:pt>
                <c:pt idx="911">
                  <c:v>0.51268157900490174</c:v>
                </c:pt>
                <c:pt idx="912">
                  <c:v>0.34153574300093781</c:v>
                </c:pt>
                <c:pt idx="913">
                  <c:v>0.21454884608239155</c:v>
                </c:pt>
                <c:pt idx="914">
                  <c:v>0.19046070649854574</c:v>
                </c:pt>
                <c:pt idx="915">
                  <c:v>0.27597334304009613</c:v>
                </c:pt>
                <c:pt idx="916">
                  <c:v>0.41866282019980305</c:v>
                </c:pt>
                <c:pt idx="917">
                  <c:v>0.53932551457701761</c:v>
                </c:pt>
                <c:pt idx="918">
                  <c:v>0.58226839376277928</c:v>
                </c:pt>
                <c:pt idx="919">
                  <c:v>0.5486790406585873</c:v>
                </c:pt>
                <c:pt idx="920">
                  <c:v>0.49022980272775141</c:v>
                </c:pt>
                <c:pt idx="921">
                  <c:v>0.46870492100871997</c:v>
                </c:pt>
                <c:pt idx="922">
                  <c:v>0.51149713045079426</c:v>
                </c:pt>
                <c:pt idx="923">
                  <c:v>0.5946337991563011</c:v>
                </c:pt>
                <c:pt idx="924">
                  <c:v>0.6636619372314887</c:v>
                </c:pt>
                <c:pt idx="925">
                  <c:v>0.67462778212181762</c:v>
                </c:pt>
                <c:pt idx="926">
                  <c:v>0.62364924612018902</c:v>
                </c:pt>
                <c:pt idx="927">
                  <c:v>0.54404732612570139</c:v>
                </c:pt>
                <c:pt idx="928">
                  <c:v>0.4759691488855784</c:v>
                </c:pt>
                <c:pt idx="929">
                  <c:v>0.43455622262489324</c:v>
                </c:pt>
                <c:pt idx="930">
                  <c:v>0.40274269700828391</c:v>
                </c:pt>
                <c:pt idx="931">
                  <c:v>0.35402808618694986</c:v>
                </c:pt>
                <c:pt idx="932">
                  <c:v>0.28557964634280769</c:v>
                </c:pt>
                <c:pt idx="933">
                  <c:v>0.23264461299708203</c:v>
                </c:pt>
                <c:pt idx="934">
                  <c:v>0.24923987608974954</c:v>
                </c:pt>
                <c:pt idx="935">
                  <c:v>0.3669322581413601</c:v>
                </c:pt>
                <c:pt idx="936">
                  <c:v>0.56241944957561041</c:v>
                </c:pt>
                <c:pt idx="937">
                  <c:v>0.7604504046509668</c:v>
                </c:pt>
                <c:pt idx="938">
                  <c:v>0.87373387070008879</c:v>
                </c:pt>
                <c:pt idx="939">
                  <c:v>0.85418315478080609</c:v>
                </c:pt>
                <c:pt idx="940">
                  <c:v>0.72065595513792058</c:v>
                </c:pt>
                <c:pt idx="941">
                  <c:v>0.54444227707109472</c:v>
                </c:pt>
                <c:pt idx="942">
                  <c:v>0.40342540071211336</c:v>
                </c:pt>
                <c:pt idx="943">
                  <c:v>0.33725392039800117</c:v>
                </c:pt>
                <c:pt idx="944">
                  <c:v>0.3334553050426563</c:v>
                </c:pt>
                <c:pt idx="945">
                  <c:v>0.35053043662047084</c:v>
                </c:pt>
                <c:pt idx="946">
                  <c:v>0.35698130003447792</c:v>
                </c:pt>
                <c:pt idx="947">
                  <c:v>0.35520046416472273</c:v>
                </c:pt>
                <c:pt idx="948">
                  <c:v>0.37310019546114559</c:v>
                </c:pt>
                <c:pt idx="949">
                  <c:v>0.4328225103791884</c:v>
                </c:pt>
                <c:pt idx="950">
                  <c:v>0.52405541737136097</c:v>
                </c:pt>
                <c:pt idx="951">
                  <c:v>0.60533766415580437</c:v>
                </c:pt>
                <c:pt idx="952">
                  <c:v>0.63373883550595311</c:v>
                </c:pt>
                <c:pt idx="953">
                  <c:v>0.59967153446469834</c:v>
                </c:pt>
                <c:pt idx="954">
                  <c:v>0.53812635356445715</c:v>
                </c:pt>
                <c:pt idx="955">
                  <c:v>0.50506132590988484</c:v>
                </c:pt>
                <c:pt idx="956">
                  <c:v>0.53488492792962006</c:v>
                </c:pt>
                <c:pt idx="957">
                  <c:v>0.61090007896130072</c:v>
                </c:pt>
                <c:pt idx="958">
                  <c:v>0.67245673179577614</c:v>
                </c:pt>
                <c:pt idx="959">
                  <c:v>0.65588072347767412</c:v>
                </c:pt>
                <c:pt idx="960">
                  <c:v>0.54082482245669838</c:v>
                </c:pt>
                <c:pt idx="961">
                  <c:v>0.36874205114337055</c:v>
                </c:pt>
                <c:pt idx="962">
                  <c:v>0.21972712949004375</c:v>
                </c:pt>
                <c:pt idx="963">
                  <c:v>0.16367827020194328</c:v>
                </c:pt>
                <c:pt idx="964">
                  <c:v>0.21966154832320534</c:v>
                </c:pt>
                <c:pt idx="965">
                  <c:v>0.35046253803311223</c:v>
                </c:pt>
                <c:pt idx="966">
                  <c:v>0.49315551285957537</c:v>
                </c:pt>
                <c:pt idx="967">
                  <c:v>0.60092629142240805</c:v>
                </c:pt>
                <c:pt idx="968">
                  <c:v>0.66531512248961144</c:v>
                </c:pt>
                <c:pt idx="969">
                  <c:v>0.70531539196019122</c:v>
                </c:pt>
                <c:pt idx="970">
                  <c:v>0.73640172539238979</c:v>
                </c:pt>
                <c:pt idx="971">
                  <c:v>0.74775473028164097</c:v>
                </c:pt>
                <c:pt idx="972">
                  <c:v>0.70811040341542841</c:v>
                </c:pt>
                <c:pt idx="973">
                  <c:v>0.59627837035414455</c:v>
                </c:pt>
                <c:pt idx="974">
                  <c:v>0.43088507524617092</c:v>
                </c:pt>
                <c:pt idx="975">
                  <c:v>0.27256942289800551</c:v>
                </c:pt>
                <c:pt idx="976">
                  <c:v>0.19229920583936627</c:v>
                </c:pt>
                <c:pt idx="977">
                  <c:v>0.22621628755165288</c:v>
                </c:pt>
                <c:pt idx="978">
                  <c:v>0.349686264799418</c:v>
                </c:pt>
                <c:pt idx="979">
                  <c:v>0.49095165070448865</c:v>
                </c:pt>
                <c:pt idx="980">
                  <c:v>0.57653628542564339</c:v>
                </c:pt>
                <c:pt idx="981">
                  <c:v>0.57726655975947316</c:v>
                </c:pt>
                <c:pt idx="982">
                  <c:v>0.52299165083959942</c:v>
                </c:pt>
                <c:pt idx="983">
                  <c:v>0.4765981502203035</c:v>
                </c:pt>
                <c:pt idx="984">
                  <c:v>0.48709611708171197</c:v>
                </c:pt>
                <c:pt idx="985">
                  <c:v>0.55584123036349564</c:v>
                </c:pt>
                <c:pt idx="986">
                  <c:v>0.63906338966226384</c:v>
                </c:pt>
                <c:pt idx="987">
                  <c:v>0.68241765071694882</c:v>
                </c:pt>
                <c:pt idx="988">
                  <c:v>0.66009757146755532</c:v>
                </c:pt>
                <c:pt idx="989">
                  <c:v>0.58934027656890564</c:v>
                </c:pt>
                <c:pt idx="990">
                  <c:v>0.51150226277578648</c:v>
                </c:pt>
                <c:pt idx="991">
                  <c:v>0.45710947812145453</c:v>
                </c:pt>
                <c:pt idx="992">
                  <c:v>0.42402556822175452</c:v>
                </c:pt>
                <c:pt idx="993">
                  <c:v>0.38629009287354088</c:v>
                </c:pt>
                <c:pt idx="994">
                  <c:v>0.32564362830654753</c:v>
                </c:pt>
                <c:pt idx="995">
                  <c:v>0.25854681150578329</c:v>
                </c:pt>
                <c:pt idx="996">
                  <c:v>0.23400379144034386</c:v>
                </c:pt>
                <c:pt idx="997">
                  <c:v>0.30020820810157173</c:v>
                </c:pt>
                <c:pt idx="998">
                  <c:v>0.46353453015347273</c:v>
                </c:pt>
                <c:pt idx="999">
                  <c:v>0.671702510443144</c:v>
                </c:pt>
                <c:pt idx="1000">
                  <c:v>0.83690832051289765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07104"/>
        <c:axId val="150807680"/>
      </c:scatterChart>
      <c:valAx>
        <c:axId val="150807104"/>
        <c:scaling>
          <c:orientation val="minMax"/>
          <c:max val="1"/>
          <c:min val="0"/>
        </c:scaling>
        <c:delete val="0"/>
        <c:axPos val="b"/>
        <c:majorGridlines>
          <c:spPr>
            <a:ln w="12700">
              <a:solidFill>
                <a:schemeClr val="bg1">
                  <a:lumMod val="75000"/>
                </a:schemeClr>
              </a:solidFill>
            </a:ln>
          </c:spPr>
        </c:majorGridlines>
        <c:numFmt formatCode="0.0_ ;[Red]\-0.0\ " sourceLinked="0"/>
        <c:majorTickMark val="none"/>
        <c:minorTickMark val="none"/>
        <c:tickLblPos val="low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50807680"/>
        <c:crossesAt val="0"/>
        <c:crossBetween val="midCat"/>
        <c:majorUnit val="0.1"/>
        <c:minorUnit val="1.0000000000000002E-2"/>
      </c:valAx>
      <c:valAx>
        <c:axId val="150807680"/>
        <c:scaling>
          <c:orientation val="minMax"/>
          <c:max val="1"/>
          <c:min val="0"/>
        </c:scaling>
        <c:delete val="0"/>
        <c:axPos val="l"/>
        <c:majorGridlines>
          <c:spPr>
            <a:ln w="12700">
              <a:solidFill>
                <a:schemeClr val="bg1">
                  <a:lumMod val="75000"/>
                </a:schemeClr>
              </a:solidFill>
            </a:ln>
          </c:spPr>
        </c:majorGridlines>
        <c:numFmt formatCode="0.0_ ;[Red]\-0.0\ " sourceLinked="0"/>
        <c:majorTickMark val="none"/>
        <c:minorTickMark val="none"/>
        <c:tickLblPos val="low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900">
                <a:latin typeface="+mn-lt"/>
              </a:defRPr>
            </a:pPr>
            <a:endParaRPr lang="en-US"/>
          </a:p>
        </c:txPr>
        <c:crossAx val="150807104"/>
        <c:crossesAt val="0"/>
        <c:crossBetween val="midCat"/>
        <c:majorUnit val="0.1"/>
        <c:minorUnit val="5.000000000000001E-2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Generate!$K$2:$K$1002</c:f>
              <c:numCache>
                <c:formatCode>0_ ;[Red]\-0\ 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Generate!$Q$2:$Q$1002</c:f>
              <c:numCache>
                <c:formatCode>0.000_ ;[Red]\-0.000\ </c:formatCode>
                <c:ptCount val="1001"/>
                <c:pt idx="0">
                  <c:v>0.83690832051290298</c:v>
                </c:pt>
                <c:pt idx="1">
                  <c:v>0.88578490122586984</c:v>
                </c:pt>
                <c:pt idx="2">
                  <c:v>0.80278389326896371</c:v>
                </c:pt>
                <c:pt idx="3">
                  <c:v>0.63735198430626039</c:v>
                </c:pt>
                <c:pt idx="4">
                  <c:v>0.47060462349093773</c:v>
                </c:pt>
                <c:pt idx="5">
                  <c:v>0.3654706906639128</c:v>
                </c:pt>
                <c:pt idx="6">
                  <c:v>0.33474558961272449</c:v>
                </c:pt>
                <c:pt idx="7">
                  <c:v>0.34682940680306051</c:v>
                </c:pt>
                <c:pt idx="8">
                  <c:v>0.36061953580603356</c:v>
                </c:pt>
                <c:pt idx="9">
                  <c:v>0.36049018695846569</c:v>
                </c:pt>
                <c:pt idx="10">
                  <c:v>0.364595046126442</c:v>
                </c:pt>
                <c:pt idx="11">
                  <c:v>0.40230258995414986</c:v>
                </c:pt>
                <c:pt idx="12">
                  <c:v>0.48145005432483295</c:v>
                </c:pt>
                <c:pt idx="13">
                  <c:v>0.57389491581328089</c:v>
                </c:pt>
                <c:pt idx="14">
                  <c:v>0.63268083470815284</c:v>
                </c:pt>
                <c:pt idx="15">
                  <c:v>0.62810600831254026</c:v>
                </c:pt>
                <c:pt idx="16">
                  <c:v>0.57370413052440261</c:v>
                </c:pt>
                <c:pt idx="17">
                  <c:v>0.51974606560761305</c:v>
                </c:pt>
                <c:pt idx="18">
                  <c:v>0.51669642827984519</c:v>
                </c:pt>
                <c:pt idx="19">
                  <c:v>0.57510618978794437</c:v>
                </c:pt>
                <c:pt idx="20">
                  <c:v>0.65286684332302403</c:v>
                </c:pt>
                <c:pt idx="21">
                  <c:v>0.68150739163269702</c:v>
                </c:pt>
                <c:pt idx="22">
                  <c:v>0.61431287924465816</c:v>
                </c:pt>
                <c:pt idx="23">
                  <c:v>0.46215956250080747</c:v>
                </c:pt>
                <c:pt idx="24">
                  <c:v>0.29101220294603797</c:v>
                </c:pt>
                <c:pt idx="25">
                  <c:v>0.182301463419485</c:v>
                </c:pt>
                <c:pt idx="26">
                  <c:v>0.18376993558773663</c:v>
                </c:pt>
                <c:pt idx="27">
                  <c:v>0.28443351866558131</c:v>
                </c:pt>
                <c:pt idx="28">
                  <c:v>0.42892018347560601</c:v>
                </c:pt>
                <c:pt idx="29">
                  <c:v>0.55773985201305842</c:v>
                </c:pt>
                <c:pt idx="30">
                  <c:v>0.64254760652347109</c:v>
                </c:pt>
                <c:pt idx="31">
                  <c:v>0.69181364684494318</c:v>
                </c:pt>
                <c:pt idx="32">
                  <c:v>0.726818518848796</c:v>
                </c:pt>
                <c:pt idx="33">
                  <c:v>0.75118103407640235</c:v>
                </c:pt>
                <c:pt idx="34">
                  <c:v>0.74117418099434551</c:v>
                </c:pt>
                <c:pt idx="35">
                  <c:v>0.66606898878461751</c:v>
                </c:pt>
                <c:pt idx="36">
                  <c:v>0.52211635332060591</c:v>
                </c:pt>
                <c:pt idx="37">
                  <c:v>0.35098029370889117</c:v>
                </c:pt>
                <c:pt idx="38">
                  <c:v>0.22400280032794578</c:v>
                </c:pt>
                <c:pt idx="39">
                  <c:v>0.19992369105576224</c:v>
                </c:pt>
                <c:pt idx="40">
                  <c:v>0.28544498432655763</c:v>
                </c:pt>
                <c:pt idx="41">
                  <c:v>0.42814274429129678</c:v>
                </c:pt>
                <c:pt idx="42">
                  <c:v>0.54881334722238195</c:v>
                </c:pt>
                <c:pt idx="43">
                  <c:v>0.59176376039863787</c:v>
                </c:pt>
                <c:pt idx="44">
                  <c:v>0.55818156642411387</c:v>
                </c:pt>
                <c:pt idx="45">
                  <c:v>0.49973911247951974</c:v>
                </c:pt>
                <c:pt idx="46">
                  <c:v>0.47822063933544118</c:v>
                </c:pt>
                <c:pt idx="47">
                  <c:v>0.52101888168821597</c:v>
                </c:pt>
                <c:pt idx="48">
                  <c:v>0.60416120740199475</c:v>
                </c:pt>
                <c:pt idx="49">
                  <c:v>0.67319462635966565</c:v>
                </c:pt>
                <c:pt idx="50">
                  <c:v>0.68416537579824632</c:v>
                </c:pt>
                <c:pt idx="51">
                  <c:v>0.63319136781699248</c:v>
                </c:pt>
                <c:pt idx="52">
                  <c:v>0.55359359913626371</c:v>
                </c:pt>
                <c:pt idx="53">
                  <c:v>0.48551919633940693</c:v>
                </c:pt>
                <c:pt idx="54">
                  <c:v>0.44410966750244973</c:v>
                </c:pt>
                <c:pt idx="55">
                  <c:v>0.41229916215591139</c:v>
                </c:pt>
                <c:pt idx="56">
                  <c:v>0.36358719433177855</c:v>
                </c:pt>
                <c:pt idx="57">
                  <c:v>0.29514102010760435</c:v>
                </c:pt>
                <c:pt idx="58">
                  <c:v>0.24220787491519485</c:v>
                </c:pt>
                <c:pt idx="59">
                  <c:v>0.25880464861997793</c:v>
                </c:pt>
                <c:pt idx="60">
                  <c:v>0.37649816368284206</c:v>
                </c:pt>
                <c:pt idx="61">
                  <c:v>0.57198611048279779</c:v>
                </c:pt>
                <c:pt idx="62">
                  <c:v>0.77001744324847055</c:v>
                </c:pt>
                <c:pt idx="63">
                  <c:v>0.88330090929758498</c:v>
                </c:pt>
                <c:pt idx="64">
                  <c:v>0.86374981568798115</c:v>
                </c:pt>
                <c:pt idx="65">
                  <c:v>0.73022186067941275</c:v>
                </c:pt>
                <c:pt idx="66">
                  <c:v>0.55400704960130864</c:v>
                </c:pt>
                <c:pt idx="67">
                  <c:v>0.41298866263024059</c:v>
                </c:pt>
                <c:pt idx="68">
                  <c:v>0.34681529416280826</c:v>
                </c:pt>
                <c:pt idx="69">
                  <c:v>0.34301441318749065</c:v>
                </c:pt>
                <c:pt idx="70">
                  <c:v>0.36008690176810143</c:v>
                </c:pt>
                <c:pt idx="71">
                  <c:v>0.36653474491202759</c:v>
                </c:pt>
                <c:pt idx="72">
                  <c:v>0.36475051161853583</c:v>
                </c:pt>
                <c:pt idx="73">
                  <c:v>0.38264646847172334</c:v>
                </c:pt>
                <c:pt idx="74">
                  <c:v>0.4423646320760164</c:v>
                </c:pt>
                <c:pt idx="75">
                  <c:v>0.53359301104780199</c:v>
                </c:pt>
                <c:pt idx="76">
                  <c:v>0.61487035328398887</c:v>
                </c:pt>
                <c:pt idx="77">
                  <c:v>0.64326624375163544</c:v>
                </c:pt>
                <c:pt idx="78">
                  <c:v>0.60919328570211984</c:v>
                </c:pt>
                <c:pt idx="79">
                  <c:v>0.54764207189117964</c:v>
                </c:pt>
                <c:pt idx="80">
                  <c:v>0.51457063566164096</c:v>
                </c:pt>
                <c:pt idx="81">
                  <c:v>0.54438745369515695</c:v>
                </c:pt>
                <c:pt idx="82">
                  <c:v>0.62039544559717374</c:v>
                </c:pt>
                <c:pt idx="83">
                  <c:v>0.68194456444114726</c:v>
                </c:pt>
                <c:pt idx="84">
                  <c:v>0.66536064756916102</c:v>
                </c:pt>
                <c:pt idx="85">
                  <c:v>0.5502964637431208</c:v>
                </c:pt>
                <c:pt idx="86">
                  <c:v>0.37820503570058006</c:v>
                </c:pt>
                <c:pt idx="87">
                  <c:v>0.22918108373559026</c:v>
                </c:pt>
                <c:pt idx="88">
                  <c:v>0.17312282090991829</c:v>
                </c:pt>
                <c:pt idx="89">
                  <c:v>0.22909632263890567</c:v>
                </c:pt>
                <c:pt idx="90">
                  <c:v>0.35988716348780275</c:v>
                </c:pt>
                <c:pt idx="91">
                  <c:v>0.50256961738519512</c:v>
                </c:pt>
                <c:pt idx="92">
                  <c:v>0.6103295033662075</c:v>
                </c:pt>
                <c:pt idx="93">
                  <c:v>0.67470707062889168</c:v>
                </c:pt>
                <c:pt idx="94">
                  <c:v>0.71469570551693173</c:v>
                </c:pt>
                <c:pt idx="95">
                  <c:v>0.74577003404786379</c:v>
                </c:pt>
                <c:pt idx="96">
                  <c:v>0.75711066419107509</c:v>
                </c:pt>
                <c:pt idx="97">
                  <c:v>0.71745359322255908</c:v>
                </c:pt>
                <c:pt idx="98">
                  <c:v>0.60560844720582774</c:v>
                </c:pt>
                <c:pt idx="99">
                  <c:v>0.44020167080694367</c:v>
                </c:pt>
                <c:pt idx="100">
                  <c:v>0.28187216936465409</c:v>
                </c:pt>
                <c:pt idx="101">
                  <c:v>0.20158773595538981</c:v>
                </c:pt>
                <c:pt idx="102">
                  <c:v>0.2354902346217834</c:v>
                </c:pt>
                <c:pt idx="103">
                  <c:v>0.35894526270410576</c:v>
                </c:pt>
                <c:pt idx="104">
                  <c:v>0.50019533391432613</c:v>
                </c:pt>
                <c:pt idx="105">
                  <c:v>0.58576428901586131</c:v>
                </c:pt>
                <c:pt idx="106">
                  <c:v>0.58647851942428419</c:v>
                </c:pt>
                <c:pt idx="107">
                  <c:v>0.53218720290661237</c:v>
                </c:pt>
                <c:pt idx="108">
                  <c:v>0.48577693166488667</c:v>
                </c:pt>
                <c:pt idx="109">
                  <c:v>0.4962577655412681</c:v>
                </c:pt>
                <c:pt idx="110">
                  <c:v>0.56498538415184874</c:v>
                </c:pt>
                <c:pt idx="111">
                  <c:v>0.64818968778386221</c:v>
                </c:pt>
                <c:pt idx="112">
                  <c:v>0.69152573288117081</c:v>
                </c:pt>
                <c:pt idx="113">
                  <c:v>0.66918707810291433</c:v>
                </c:pt>
                <c:pt idx="114">
                  <c:v>0.59841084883723838</c:v>
                </c:pt>
                <c:pt idx="115">
                  <c:v>0.52055354258644826</c:v>
                </c:pt>
                <c:pt idx="116">
                  <c:v>0.46614110814541199</c:v>
                </c:pt>
                <c:pt idx="117">
                  <c:v>0.43303719190571349</c:v>
                </c:pt>
                <c:pt idx="118">
                  <c:v>0.39528135445402551</c:v>
                </c:pt>
                <c:pt idx="119">
                  <c:v>0.33461417282395201</c:v>
                </c:pt>
                <c:pt idx="120">
                  <c:v>0.26749628481835974</c:v>
                </c:pt>
                <c:pt idx="121">
                  <c:v>0.24293184023822531</c:v>
                </c:pt>
                <c:pt idx="122">
                  <c:v>0.30911447992067365</c:v>
                </c:pt>
                <c:pt idx="123">
                  <c:v>0.47241867338944515</c:v>
                </c:pt>
                <c:pt idx="124">
                  <c:v>0.68056417436521921</c:v>
                </c:pt>
                <c:pt idx="125">
                  <c:v>0.84574715527773392</c:v>
                </c:pt>
                <c:pt idx="126">
                  <c:v>0.89460055789141624</c:v>
                </c:pt>
                <c:pt idx="127">
                  <c:v>0.81157602380819605</c:v>
                </c:pt>
                <c:pt idx="128">
                  <c:v>0.64612024162091464</c:v>
                </c:pt>
                <c:pt idx="129">
                  <c:v>0.47934866142523441</c:v>
                </c:pt>
                <c:pt idx="130">
                  <c:v>0.37419016401820515</c:v>
                </c:pt>
                <c:pt idx="131">
                  <c:v>0.34344015415713214</c:v>
                </c:pt>
                <c:pt idx="132">
                  <c:v>0.35549871929106414</c:v>
                </c:pt>
                <c:pt idx="133">
                  <c:v>0.36926325398802007</c:v>
                </c:pt>
                <c:pt idx="134">
                  <c:v>0.36910796959524261</c:v>
                </c:pt>
                <c:pt idx="135">
                  <c:v>0.37318655300270664</c:v>
                </c:pt>
                <c:pt idx="136">
                  <c:v>0.41086748189192124</c:v>
                </c:pt>
                <c:pt idx="137">
                  <c:v>0.48998799319684355</c:v>
                </c:pt>
                <c:pt idx="138">
                  <c:v>0.5824055645563212</c:v>
                </c:pt>
                <c:pt idx="139">
                  <c:v>0.64116385733638537</c:v>
                </c:pt>
                <c:pt idx="140">
                  <c:v>0.63656106993075623</c:v>
                </c:pt>
                <c:pt idx="141">
                  <c:v>0.58213089734124668</c:v>
                </c:pt>
                <c:pt idx="142">
                  <c:v>0.52814420494876002</c:v>
                </c:pt>
                <c:pt idx="143">
                  <c:v>0.52506560860113372</c:v>
                </c:pt>
                <c:pt idx="144">
                  <c:v>0.58344608068846737</c:v>
                </c:pt>
                <c:pt idx="145">
                  <c:v>0.66117711555816683</c:v>
                </c:pt>
                <c:pt idx="146">
                  <c:v>0.68978771712714204</c:v>
                </c:pt>
                <c:pt idx="147">
                  <c:v>0.6225629311053309</c:v>
                </c:pt>
                <c:pt idx="148">
                  <c:v>0.47037901502979051</c:v>
                </c:pt>
                <c:pt idx="149">
                  <c:v>0.29920073165341698</c:v>
                </c:pt>
                <c:pt idx="150">
                  <c:v>0.19045874503616966</c:v>
                </c:pt>
                <c:pt idx="151">
                  <c:v>0.19189564807821224</c:v>
                </c:pt>
                <c:pt idx="152">
                  <c:v>0.29252734124063706</c:v>
                </c:pt>
                <c:pt idx="153">
                  <c:v>0.43698179660498448</c:v>
                </c:pt>
                <c:pt idx="154">
                  <c:v>0.56576893743807366</c:v>
                </c:pt>
                <c:pt idx="155">
                  <c:v>0.65054384726958148</c:v>
                </c:pt>
                <c:pt idx="156">
                  <c:v>0.69977672723425399</c:v>
                </c:pt>
                <c:pt idx="157">
                  <c:v>0.73474812451252991</c:v>
                </c:pt>
                <c:pt idx="158">
                  <c:v>0.75907685196730568</c:v>
                </c:pt>
                <c:pt idx="159">
                  <c:v>0.74903589939904724</c:v>
                </c:pt>
                <c:pt idx="160">
                  <c:v>0.67389629733593459</c:v>
                </c:pt>
                <c:pt idx="161">
                  <c:v>0.52990894300980718</c:v>
                </c:pt>
                <c:pt idx="162">
                  <c:v>0.35873785689786969</c:v>
                </c:pt>
                <c:pt idx="163">
                  <c:v>0.2317250307613907</c:v>
                </c:pt>
                <c:pt idx="164">
                  <c:v>0.20761028387323738</c:v>
                </c:pt>
                <c:pt idx="165">
                  <c:v>0.29309563607454103</c:v>
                </c:pt>
                <c:pt idx="166">
                  <c:v>0.43575715293516748</c:v>
                </c:pt>
                <c:pt idx="167">
                  <c:v>0.55639121215831344</c:v>
                </c:pt>
                <c:pt idx="168">
                  <c:v>0.599304782465504</c:v>
                </c:pt>
                <c:pt idx="169">
                  <c:v>0.5656854479152722</c:v>
                </c:pt>
                <c:pt idx="170">
                  <c:v>0.50720555715458082</c:v>
                </c:pt>
                <c:pt idx="171">
                  <c:v>0.4856493524319494</c:v>
                </c:pt>
                <c:pt idx="172">
                  <c:v>0.52840956993329935</c:v>
                </c:pt>
                <c:pt idx="173">
                  <c:v>0.61151357902393377</c:v>
                </c:pt>
                <c:pt idx="174">
                  <c:v>0.68050839109942407</c:v>
                </c:pt>
                <c:pt idx="175">
                  <c:v>0.69144024492091238</c:v>
                </c:pt>
                <c:pt idx="176">
                  <c:v>0.64042705412319367</c:v>
                </c:pt>
                <c:pt idx="177">
                  <c:v>0.56078981697348851</c:v>
                </c:pt>
                <c:pt idx="178">
                  <c:v>0.49267566161329812</c:v>
                </c:pt>
                <c:pt idx="179">
                  <c:v>0.45122609768801397</c:v>
                </c:pt>
                <c:pt idx="180">
                  <c:v>0.41937527630867183</c:v>
                </c:pt>
                <c:pt idx="181">
                  <c:v>0.37062271309886141</c:v>
                </c:pt>
                <c:pt idx="182">
                  <c:v>0.30213566573877948</c:v>
                </c:pt>
                <c:pt idx="183">
                  <c:v>0.24916137127382559</c:v>
                </c:pt>
                <c:pt idx="184">
                  <c:v>0.26571672119393197</c:v>
                </c:pt>
                <c:pt idx="185">
                  <c:v>0.38336853959532807</c:v>
                </c:pt>
                <c:pt idx="186">
                  <c:v>0.5788145185031417</c:v>
                </c:pt>
                <c:pt idx="187">
                  <c:v>0.77680361380282714</c:v>
                </c:pt>
                <c:pt idx="188">
                  <c:v>0.89004457447954732</c:v>
                </c:pt>
                <c:pt idx="189">
                  <c:v>0.87045070926919998</c:v>
                </c:pt>
                <c:pt idx="190">
                  <c:v>0.7368797181200798</c:v>
                </c:pt>
                <c:pt idx="191">
                  <c:v>0.56062160806062067</c:v>
                </c:pt>
                <c:pt idx="192">
                  <c:v>0.41955966097674352</c:v>
                </c:pt>
                <c:pt idx="193">
                  <c:v>0.35334247298474469</c:v>
                </c:pt>
                <c:pt idx="194">
                  <c:v>0.34949751480301505</c:v>
                </c:pt>
                <c:pt idx="195">
                  <c:v>0.36652567023546467</c:v>
                </c:pt>
                <c:pt idx="196">
                  <c:v>0.37292892603967642</c:v>
                </c:pt>
                <c:pt idx="197">
                  <c:v>0.37109985297514869</c:v>
                </c:pt>
                <c:pt idx="198">
                  <c:v>0.38895071939617126</c:v>
                </c:pt>
                <c:pt idx="199">
                  <c:v>0.4486235436872712</c:v>
                </c:pt>
                <c:pt idx="200">
                  <c:v>0.53980633625474672</c:v>
                </c:pt>
                <c:pt idx="201">
                  <c:v>0.62103784679518503</c:v>
                </c:pt>
                <c:pt idx="202">
                  <c:v>0.64938766208500209</c:v>
                </c:pt>
                <c:pt idx="203">
                  <c:v>0.61526838719454069</c:v>
                </c:pt>
                <c:pt idx="204">
                  <c:v>0.55367061670804907</c:v>
                </c:pt>
                <c:pt idx="205">
                  <c:v>0.52055238580633134</c:v>
                </c:pt>
                <c:pt idx="206">
                  <c:v>0.55032217301841357</c:v>
                </c:pt>
                <c:pt idx="207">
                  <c:v>0.62628289980644303</c:v>
                </c:pt>
                <c:pt idx="208">
                  <c:v>0.68778452110981814</c:v>
                </c:pt>
                <c:pt idx="209">
                  <c:v>0.67115287614574459</c:v>
                </c:pt>
                <c:pt idx="210">
                  <c:v>0.55604073556034916</c:v>
                </c:pt>
                <c:pt idx="211">
                  <c:v>0.38390112398443743</c:v>
                </c:pt>
                <c:pt idx="212">
                  <c:v>0.23482876361426758</c:v>
                </c:pt>
                <c:pt idx="213">
                  <c:v>0.17872186942267773</c:v>
                </c:pt>
                <c:pt idx="214">
                  <c:v>0.23464651874490133</c:v>
                </c:pt>
                <c:pt idx="215">
                  <c:v>0.36538828807479451</c:v>
                </c:pt>
                <c:pt idx="216">
                  <c:v>0.50802145327820947</c:v>
                </c:pt>
                <c:pt idx="217">
                  <c:v>0.6157318353360981</c:v>
                </c:pt>
                <c:pt idx="218">
                  <c:v>0.68005968540083961</c:v>
                </c:pt>
                <c:pt idx="219">
                  <c:v>0.71999839177887215</c:v>
                </c:pt>
                <c:pt idx="220">
                  <c:v>0.75102258245882147</c:v>
                </c:pt>
                <c:pt idx="221">
                  <c:v>0.76231286738943238</c:v>
                </c:pt>
                <c:pt idx="222">
                  <c:v>0.72260524583423946</c:v>
                </c:pt>
                <c:pt idx="223">
                  <c:v>0.61070934585241154</c:v>
                </c:pt>
                <c:pt idx="224">
                  <c:v>0.4452516141136908</c:v>
                </c:pt>
                <c:pt idx="225">
                  <c:v>0.28687095796843776</c:v>
                </c:pt>
                <c:pt idx="226">
                  <c:v>0.20653517251260098</c:v>
                </c:pt>
                <c:pt idx="227">
                  <c:v>0.24038612381609539</c:v>
                </c:pt>
                <c:pt idx="228">
                  <c:v>0.36378941125419639</c:v>
                </c:pt>
                <c:pt idx="229">
                  <c:v>0.50498755058150802</c:v>
                </c:pt>
                <c:pt idx="230">
                  <c:v>0.59050438461163002</c:v>
                </c:pt>
                <c:pt idx="231">
                  <c:v>0.59116630681777815</c:v>
                </c:pt>
                <c:pt idx="232">
                  <c:v>0.53682249703201368</c:v>
                </c:pt>
                <c:pt idx="233">
                  <c:v>0.49035954952871608</c:v>
                </c:pt>
                <c:pt idx="234">
                  <c:v>0.50078752622962164</c:v>
                </c:pt>
                <c:pt idx="235">
                  <c:v>0.56946210883752701</c:v>
                </c:pt>
                <c:pt idx="236">
                  <c:v>0.65261319973344301</c:v>
                </c:pt>
                <c:pt idx="237">
                  <c:v>0.69589585746197713</c:v>
                </c:pt>
                <c:pt idx="238">
                  <c:v>0.67350364278990793</c:v>
                </c:pt>
                <c:pt idx="239">
                  <c:v>0.60267368321984172</c:v>
                </c:pt>
                <c:pt idx="240">
                  <c:v>0.52476247837525769</c:v>
                </c:pt>
                <c:pt idx="241">
                  <c:v>0.47029597917884436</c:v>
                </c:pt>
                <c:pt idx="242">
                  <c:v>0.43713783415657748</c:v>
                </c:pt>
                <c:pt idx="243">
                  <c:v>0.39932760603598988</c:v>
                </c:pt>
                <c:pt idx="244">
                  <c:v>0.33860587399792963</c:v>
                </c:pt>
                <c:pt idx="245">
                  <c:v>0.27143327799882416</c:v>
                </c:pt>
                <c:pt idx="246">
                  <c:v>0.24681396999942626</c:v>
                </c:pt>
                <c:pt idx="247">
                  <c:v>0.31294159300277058</c:v>
                </c:pt>
                <c:pt idx="248">
                  <c:v>0.47619061870456791</c:v>
                </c:pt>
                <c:pt idx="249">
                  <c:v>0.68428080300343319</c:v>
                </c:pt>
                <c:pt idx="250">
                  <c:v>0.84940832051290005</c:v>
                </c:pt>
                <c:pt idx="251">
                  <c:v>0.89820611518700288</c:v>
                </c:pt>
                <c:pt idx="252">
                  <c:v>0.81512583082296997</c:v>
                </c:pt>
                <c:pt idx="253">
                  <c:v>0.64961415821457602</c:v>
                </c:pt>
                <c:pt idx="254">
                  <c:v>0.48278654966393836</c:v>
                </c:pt>
                <c:pt idx="255">
                  <c:v>0.37757188818000731</c:v>
                </c:pt>
                <c:pt idx="256">
                  <c:v>0.34676558073735764</c:v>
                </c:pt>
                <c:pt idx="257">
                  <c:v>0.35876771700756205</c:v>
                </c:pt>
                <c:pt idx="258">
                  <c:v>0.37247569378636147</c:v>
                </c:pt>
                <c:pt idx="259">
                  <c:v>0.37226372465380198</c:v>
                </c:pt>
                <c:pt idx="260">
                  <c:v>0.37628549873767914</c:v>
                </c:pt>
                <c:pt idx="261">
                  <c:v>0.41390949596223353</c:v>
                </c:pt>
                <c:pt idx="262">
                  <c:v>0.492972955508993</c:v>
                </c:pt>
                <c:pt idx="263">
                  <c:v>0.58533335726910196</c:v>
                </c:pt>
                <c:pt idx="264">
                  <c:v>0.64403436486555887</c:v>
                </c:pt>
                <c:pt idx="265">
                  <c:v>0.63937417895359938</c:v>
                </c:pt>
                <c:pt idx="266">
                  <c:v>0.58488649680103078</c:v>
                </c:pt>
                <c:pt idx="267">
                  <c:v>0.5308421860591358</c:v>
                </c:pt>
                <c:pt idx="268">
                  <c:v>0.52770586485042503</c:v>
                </c:pt>
                <c:pt idx="269">
                  <c:v>0.58602850784387661</c:v>
                </c:pt>
                <c:pt idx="270">
                  <c:v>0.66370161166989494</c:v>
                </c:pt>
                <c:pt idx="271">
                  <c:v>0.69225418253241178</c:v>
                </c:pt>
                <c:pt idx="272">
                  <c:v>0.6249712684323081</c:v>
                </c:pt>
                <c:pt idx="273">
                  <c:v>0.47272912920143884</c:v>
                </c:pt>
                <c:pt idx="274">
                  <c:v>0.30149252989125308</c:v>
                </c:pt>
                <c:pt idx="275">
                  <c:v>0.19269213686392389</c:v>
                </c:pt>
                <c:pt idx="276">
                  <c:v>0.19407054532539825</c:v>
                </c:pt>
                <c:pt idx="277">
                  <c:v>0.29464365804603398</c:v>
                </c:pt>
                <c:pt idx="278">
                  <c:v>0.43903944942002604</c:v>
                </c:pt>
                <c:pt idx="279">
                  <c:v>0.56776784503015798</c:v>
                </c:pt>
                <c:pt idx="280">
                  <c:v>0.65248393072525712</c:v>
                </c:pt>
                <c:pt idx="281">
                  <c:v>0.70165790996234845</c:v>
                </c:pt>
                <c:pt idx="282">
                  <c:v>0.73657033224716795</c:v>
                </c:pt>
                <c:pt idx="283">
                  <c:v>0.76084001277084878</c:v>
                </c:pt>
                <c:pt idx="284">
                  <c:v>0.75073994366492169</c:v>
                </c:pt>
                <c:pt idx="285">
                  <c:v>0.6755411577913939</c:v>
                </c:pt>
                <c:pt idx="286">
                  <c:v>0.53149455471856955</c:v>
                </c:pt>
                <c:pt idx="287">
                  <c:v>0.3602641572627146</c:v>
                </c:pt>
                <c:pt idx="288">
                  <c:v>0.23319195952658342</c:v>
                </c:pt>
                <c:pt idx="289">
                  <c:v>0.20901778312694463</c:v>
                </c:pt>
                <c:pt idx="290">
                  <c:v>0.29444365025110003</c:v>
                </c:pt>
                <c:pt idx="291">
                  <c:v>0.43704562881728021</c:v>
                </c:pt>
                <c:pt idx="292">
                  <c:v>0.55762009887917252</c:v>
                </c:pt>
                <c:pt idx="293">
                  <c:v>0.6004740315107594</c:v>
                </c:pt>
                <c:pt idx="294">
                  <c:v>0.56679501312497571</c:v>
                </c:pt>
                <c:pt idx="295">
                  <c:v>0.5082553947249917</c:v>
                </c:pt>
                <c:pt idx="296">
                  <c:v>0.4866394209172844</c:v>
                </c:pt>
                <c:pt idx="297">
                  <c:v>0.5293398302473471</c:v>
                </c:pt>
                <c:pt idx="298">
                  <c:v>0.61238399444161251</c:v>
                </c:pt>
                <c:pt idx="299">
                  <c:v>0.68131892725822008</c:v>
                </c:pt>
                <c:pt idx="300">
                  <c:v>0.69219086982224809</c:v>
                </c:pt>
                <c:pt idx="301">
                  <c:v>0.64111773813368167</c:v>
                </c:pt>
                <c:pt idx="302">
                  <c:v>0.56142053282610915</c:v>
                </c:pt>
                <c:pt idx="303">
                  <c:v>0.49324638440846863</c:v>
                </c:pt>
                <c:pt idx="304">
                  <c:v>0.45173680489457246</c:v>
                </c:pt>
                <c:pt idx="305">
                  <c:v>0.41982594776477361</c:v>
                </c:pt>
                <c:pt idx="306">
                  <c:v>0.37101333101277267</c:v>
                </c:pt>
                <c:pt idx="307">
                  <c:v>0.30246621468956769</c:v>
                </c:pt>
                <c:pt idx="308">
                  <c:v>0.24943183821198844</c:v>
                </c:pt>
                <c:pt idx="309">
                  <c:v>0.26592709544189846</c:v>
                </c:pt>
                <c:pt idx="310">
                  <c:v>0.3835188128478868</c:v>
                </c:pt>
                <c:pt idx="311">
                  <c:v>0.57890468482774993</c:v>
                </c:pt>
                <c:pt idx="312">
                  <c:v>0.77683366963987521</c:v>
                </c:pt>
                <c:pt idx="313">
                  <c:v>0.89001451864249326</c:v>
                </c:pt>
                <c:pt idx="314">
                  <c:v>0.87036054294459286</c:v>
                </c:pt>
                <c:pt idx="315">
                  <c:v>0.73672944486752978</c:v>
                </c:pt>
                <c:pt idx="316">
                  <c:v>0.56041123381265112</c:v>
                </c:pt>
                <c:pt idx="317">
                  <c:v>0.41928919403857773</c:v>
                </c:pt>
                <c:pt idx="318">
                  <c:v>0.35301192403395698</c:v>
                </c:pt>
                <c:pt idx="319">
                  <c:v>0.34910689688910884</c:v>
                </c:pt>
                <c:pt idx="320">
                  <c:v>0.36607499877936478</c:v>
                </c:pt>
                <c:pt idx="321">
                  <c:v>0.37241821883311799</c:v>
                </c:pt>
                <c:pt idx="322">
                  <c:v>0.37052913017998035</c:v>
                </c:pt>
                <c:pt idx="323">
                  <c:v>0.38832000354355145</c:v>
                </c:pt>
                <c:pt idx="324">
                  <c:v>0.44793285967678054</c:v>
                </c:pt>
                <c:pt idx="325">
                  <c:v>0.53905571135341002</c:v>
                </c:pt>
                <c:pt idx="326">
                  <c:v>0.62022731063638625</c:v>
                </c:pt>
                <c:pt idx="327">
                  <c:v>0.64851724666732169</c:v>
                </c:pt>
                <c:pt idx="328">
                  <c:v>0.61433812688049005</c:v>
                </c:pt>
                <c:pt idx="329">
                  <c:v>0.55268054822270907</c:v>
                </c:pt>
                <c:pt idx="330">
                  <c:v>0.5195025482359179</c:v>
                </c:pt>
                <c:pt idx="331">
                  <c:v>0.54921260780871606</c:v>
                </c:pt>
                <c:pt idx="332">
                  <c:v>0.62511365076119452</c:v>
                </c:pt>
                <c:pt idx="333">
                  <c:v>0.68655563438895872</c:v>
                </c:pt>
                <c:pt idx="334">
                  <c:v>0.66986440026362537</c:v>
                </c:pt>
                <c:pt idx="335">
                  <c:v>0.55469272138378878</c:v>
                </c:pt>
                <c:pt idx="336">
                  <c:v>0.38249362473072618</c:v>
                </c:pt>
                <c:pt idx="337">
                  <c:v>0.23336183484907574</c:v>
                </c:pt>
                <c:pt idx="338">
                  <c:v>0.17719556905783579</c:v>
                </c:pt>
                <c:pt idx="339">
                  <c:v>0.23306090703613161</c:v>
                </c:pt>
                <c:pt idx="340">
                  <c:v>0.36374342761933848</c:v>
                </c:pt>
                <c:pt idx="341">
                  <c:v>0.50631740901233635</c:v>
                </c:pt>
                <c:pt idx="342">
                  <c:v>0.61396867453255521</c:v>
                </c:pt>
                <c:pt idx="343">
                  <c:v>0.67823747766620246</c:v>
                </c:pt>
                <c:pt idx="344">
                  <c:v>0.7181172090507788</c:v>
                </c:pt>
                <c:pt idx="345">
                  <c:v>0.74908249900314583</c:v>
                </c:pt>
                <c:pt idx="346">
                  <c:v>0.76031395979734828</c:v>
                </c:pt>
                <c:pt idx="347">
                  <c:v>0.72054759301919158</c:v>
                </c:pt>
                <c:pt idx="348">
                  <c:v>0.60859302904701684</c:v>
                </c:pt>
                <c:pt idx="349">
                  <c:v>0.44307671686650241</c:v>
                </c:pt>
                <c:pt idx="350">
                  <c:v>0.28463756614068536</c:v>
                </c:pt>
                <c:pt idx="351">
                  <c:v>0.20424337427476588</c:v>
                </c:pt>
                <c:pt idx="352">
                  <c:v>0.23803600964444471</c:v>
                </c:pt>
                <c:pt idx="353">
                  <c:v>0.36138107392722985</c:v>
                </c:pt>
                <c:pt idx="354">
                  <c:v>0.50252108517624539</c:v>
                </c:pt>
                <c:pt idx="355">
                  <c:v>0.5879798884998928</c:v>
                </c:pt>
                <c:pt idx="356">
                  <c:v>0.58858387966235881</c:v>
                </c:pt>
                <c:pt idx="357">
                  <c:v>0.53418224078271748</c:v>
                </c:pt>
                <c:pt idx="358">
                  <c:v>0.48766156841833724</c:v>
                </c:pt>
                <c:pt idx="359">
                  <c:v>0.49803192676983765</c:v>
                </c:pt>
                <c:pt idx="360">
                  <c:v>0.56664899981468675</c:v>
                </c:pt>
                <c:pt idx="361">
                  <c:v>0.64974269220426784</c:v>
                </c:pt>
                <c:pt idx="362">
                  <c:v>0.69296806474919892</c:v>
                </c:pt>
                <c:pt idx="363">
                  <c:v>0.67051868047775909</c:v>
                </c:pt>
                <c:pt idx="364">
                  <c:v>0.59963166914952781</c:v>
                </c:pt>
                <c:pt idx="365">
                  <c:v>0.52166353264028031</c:v>
                </c:pt>
                <c:pt idx="366">
                  <c:v>0.46714022412028766</c:v>
                </c:pt>
                <c:pt idx="367">
                  <c:v>0.43392539435823735</c:v>
                </c:pt>
                <c:pt idx="368">
                  <c:v>0.39605860831948786</c:v>
                </c:pt>
                <c:pt idx="369">
                  <c:v>0.33528044741770424</c:v>
                </c:pt>
                <c:pt idx="370">
                  <c:v>0.26805155383702134</c:v>
                </c:pt>
                <c:pt idx="371">
                  <c:v>0.24337608176072373</c:v>
                </c:pt>
                <c:pt idx="372">
                  <c:v>0.30944767640910847</c:v>
                </c:pt>
                <c:pt idx="373">
                  <c:v>0.47264081168979799</c:v>
                </c:pt>
                <c:pt idx="374">
                  <c:v>0.68067524570786531</c:v>
                </c:pt>
                <c:pt idx="375">
                  <c:v>0.84574715527773492</c:v>
                </c:pt>
                <c:pt idx="376">
                  <c:v>0.89448948654878546</c:v>
                </c:pt>
                <c:pt idx="377">
                  <c:v>0.81135388550783805</c:v>
                </c:pt>
                <c:pt idx="378">
                  <c:v>0.64578704513247587</c:v>
                </c:pt>
                <c:pt idx="379">
                  <c:v>0.47890441990274546</c:v>
                </c:pt>
                <c:pt idx="380">
                  <c:v>0.37363489499954028</c:v>
                </c:pt>
                <c:pt idx="381">
                  <c:v>0.34277387956338412</c:v>
                </c:pt>
                <c:pt idx="382">
                  <c:v>0.35472146542560179</c:v>
                </c:pt>
                <c:pt idx="383">
                  <c:v>0.36837505153549388</c:v>
                </c:pt>
                <c:pt idx="384">
                  <c:v>0.36810885362036805</c:v>
                </c:pt>
                <c:pt idx="385">
                  <c:v>0.37207656294887242</c:v>
                </c:pt>
                <c:pt idx="386">
                  <c:v>0.4096466615796327</c:v>
                </c:pt>
                <c:pt idx="387">
                  <c:v>0.48865639082199674</c:v>
                </c:pt>
                <c:pt idx="388">
                  <c:v>0.58096323268829342</c:v>
                </c:pt>
                <c:pt idx="389">
                  <c:v>0.6396108529159733</c:v>
                </c:pt>
                <c:pt idx="390">
                  <c:v>0.63489745426791466</c:v>
                </c:pt>
                <c:pt idx="391">
                  <c:v>0.58035673611267447</c:v>
                </c:pt>
                <c:pt idx="392">
                  <c:v>0.52625956819530451</c:v>
                </c:pt>
                <c:pt idx="393">
                  <c:v>0.52307057072502894</c:v>
                </c:pt>
                <c:pt idx="394">
                  <c:v>0.58134072045038576</c:v>
                </c:pt>
                <c:pt idx="395">
                  <c:v>0.658961516074135</c:v>
                </c:pt>
                <c:pt idx="396">
                  <c:v>0.68746196586522568</c:v>
                </c:pt>
                <c:pt idx="397">
                  <c:v>0.62012711988221692</c:v>
                </c:pt>
                <c:pt idx="398">
                  <c:v>0.46783324000711535</c:v>
                </c:pt>
                <c:pt idx="399">
                  <c:v>0.29654509333403967</c:v>
                </c:pt>
                <c:pt idx="400">
                  <c:v>0.18769334826013787</c:v>
                </c:pt>
                <c:pt idx="401">
                  <c:v>0.18902060201865967</c:v>
                </c:pt>
                <c:pt idx="402">
                  <c:v>0.28954275939945273</c:v>
                </c:pt>
                <c:pt idx="403">
                  <c:v>0.43388779680834055</c:v>
                </c:pt>
                <c:pt idx="404">
                  <c:v>0.56256564183180657</c:v>
                </c:pt>
                <c:pt idx="405">
                  <c:v>0.64723138231429878</c:v>
                </c:pt>
                <c:pt idx="406">
                  <c:v>0.69635522370040803</c:v>
                </c:pt>
                <c:pt idx="407">
                  <c:v>0.73121771747522279</c:v>
                </c:pt>
                <c:pt idx="408">
                  <c:v>0.7554376808009583</c:v>
                </c:pt>
                <c:pt idx="409">
                  <c:v>0.74528810777190757</c:v>
                </c:pt>
                <c:pt idx="410">
                  <c:v>0.67004003320439942</c:v>
                </c:pt>
                <c:pt idx="411">
                  <c:v>0.52594435861256916</c:v>
                </c:pt>
                <c:pt idx="412">
                  <c:v>0.35466510874995649</c:v>
                </c:pt>
                <c:pt idx="413">
                  <c:v>0.22754427964790597</c:v>
                </c:pt>
                <c:pt idx="414">
                  <c:v>0.2033216948430886</c:v>
                </c:pt>
                <c:pt idx="415">
                  <c:v>0.28869937843387217</c:v>
                </c:pt>
                <c:pt idx="416">
                  <c:v>0.43125340024071096</c:v>
                </c:pt>
                <c:pt idx="417">
                  <c:v>0.55178014221050242</c:v>
                </c:pt>
                <c:pt idx="418">
                  <c:v>0.59458657730148479</c:v>
                </c:pt>
                <c:pt idx="419">
                  <c:v>0.56086029380171076</c:v>
                </c:pt>
                <c:pt idx="420">
                  <c:v>0.50227364458029733</c:v>
                </c:pt>
                <c:pt idx="421">
                  <c:v>0.48061087610041459</c:v>
                </c:pt>
                <c:pt idx="422">
                  <c:v>0.52326472875493157</c:v>
                </c:pt>
                <c:pt idx="423">
                  <c:v>0.60626257610824752</c:v>
                </c:pt>
                <c:pt idx="424">
                  <c:v>0.67515143374702347</c:v>
                </c:pt>
                <c:pt idx="425">
                  <c:v>0.6859775446153058</c:v>
                </c:pt>
                <c:pt idx="426">
                  <c:v>0.6348588265224262</c:v>
                </c:pt>
                <c:pt idx="427">
                  <c:v>0.55511628190166107</c:v>
                </c:pt>
                <c:pt idx="428">
                  <c:v>0.48689704305185688</c:v>
                </c:pt>
                <c:pt idx="429">
                  <c:v>0.44534262376692507</c:v>
                </c:pt>
                <c:pt idx="430">
                  <c:v>0.41338717929741148</c:v>
                </c:pt>
                <c:pt idx="431">
                  <c:v>0.36453022939724455</c:v>
                </c:pt>
                <c:pt idx="432">
                  <c:v>0.29593903586763215</c:v>
                </c:pt>
                <c:pt idx="433">
                  <c:v>0.24286083986548412</c:v>
                </c:pt>
                <c:pt idx="434">
                  <c:v>0.25931253698259238</c:v>
                </c:pt>
                <c:pt idx="435">
                  <c:v>0.37686095540722264</c:v>
                </c:pt>
                <c:pt idx="436">
                  <c:v>0.57220379124652831</c:v>
                </c:pt>
                <c:pt idx="437">
                  <c:v>0.77009000445792042</c:v>
                </c:pt>
                <c:pt idx="438">
                  <c:v>0.88322834808814132</c:v>
                </c:pt>
                <c:pt idx="439">
                  <c:v>0.86353213492424019</c:v>
                </c:pt>
                <c:pt idx="440">
                  <c:v>0.7298590689550295</c:v>
                </c:pt>
                <c:pt idx="441">
                  <c:v>0.55349916123870024</c:v>
                </c:pt>
                <c:pt idx="442">
                  <c:v>0.41233569767995337</c:v>
                </c:pt>
                <c:pt idx="443">
                  <c:v>0.34601727840278212</c:v>
                </c:pt>
                <c:pt idx="444">
                  <c:v>0.34207137812202815</c:v>
                </c:pt>
                <c:pt idx="445">
                  <c:v>0.35899888462660579</c:v>
                </c:pt>
                <c:pt idx="446">
                  <c:v>0.36530178864755053</c:v>
                </c:pt>
                <c:pt idx="447">
                  <c:v>0.36337266490608333</c:v>
                </c:pt>
                <c:pt idx="448">
                  <c:v>0.38112378570632538</c:v>
                </c:pt>
                <c:pt idx="449">
                  <c:v>0.44069717337058689</c:v>
                </c:pt>
                <c:pt idx="450">
                  <c:v>0.5317808422307454</c:v>
                </c:pt>
                <c:pt idx="451">
                  <c:v>0.61291354589663072</c:v>
                </c:pt>
                <c:pt idx="452">
                  <c:v>0.64116487504537889</c:v>
                </c:pt>
                <c:pt idx="453">
                  <c:v>0.60694743863540135</c:v>
                </c:pt>
                <c:pt idx="454">
                  <c:v>0.54525183512620889</c:v>
                </c:pt>
                <c:pt idx="455">
                  <c:v>0.51203610356085849</c:v>
                </c:pt>
                <c:pt idx="456">
                  <c:v>0.54170872631755551</c:v>
                </c:pt>
                <c:pt idx="457">
                  <c:v>0.6175726286943275</c:v>
                </c:pt>
                <c:pt idx="458">
                  <c:v>0.67897776945302946</c:v>
                </c:pt>
                <c:pt idx="459">
                  <c:v>0.66224999161975706</c:v>
                </c:pt>
                <c:pt idx="460">
                  <c:v>0.5470420696358016</c:v>
                </c:pt>
                <c:pt idx="461">
                  <c:v>0.37480703191325238</c:v>
                </c:pt>
                <c:pt idx="462">
                  <c:v>0.22563960441562186</c:v>
                </c:pt>
                <c:pt idx="463">
                  <c:v>0.16943800586885666</c:v>
                </c:pt>
                <c:pt idx="464">
                  <c:v>0.22526831734694314</c:v>
                </c:pt>
                <c:pt idx="465">
                  <c:v>0.35591611906801895</c:v>
                </c:pt>
                <c:pt idx="466">
                  <c:v>0.49845569060763417</c:v>
                </c:pt>
                <c:pt idx="467">
                  <c:v>0.606072856641654</c:v>
                </c:pt>
                <c:pt idx="468">
                  <c:v>0.67030787200246378</c:v>
                </c:pt>
                <c:pt idx="469">
                  <c:v>0.71015412866146188</c:v>
                </c:pt>
                <c:pt idx="470">
                  <c:v>0.74108625825703345</c:v>
                </c:pt>
                <c:pt idx="471">
                  <c:v>0.75228487437233083</c:v>
                </c:pt>
                <c:pt idx="472">
                  <c:v>0.71248597988981632</c:v>
                </c:pt>
                <c:pt idx="473">
                  <c:v>0.60049920647195321</c:v>
                </c:pt>
                <c:pt idx="474">
                  <c:v>0.43495100437602618</c:v>
                </c:pt>
                <c:pt idx="475">
                  <c:v>0.27648028452400097</c:v>
                </c:pt>
                <c:pt idx="476">
                  <c:v>0.19605484556738845</c:v>
                </c:pt>
                <c:pt idx="477">
                  <c:v>0.22981655711546631</c:v>
                </c:pt>
                <c:pt idx="478">
                  <c:v>0.35313102206654146</c:v>
                </c:pt>
                <c:pt idx="479">
                  <c:v>0.49424075968179804</c:v>
                </c:pt>
                <c:pt idx="480">
                  <c:v>0.579669616264751</c:v>
                </c:pt>
                <c:pt idx="481">
                  <c:v>0.58024398876184125</c:v>
                </c:pt>
                <c:pt idx="482">
                  <c:v>0.52581306046142573</c:v>
                </c:pt>
                <c:pt idx="483">
                  <c:v>0.47926342907719355</c:v>
                </c:pt>
                <c:pt idx="484">
                  <c:v>0.48960515995299425</c:v>
                </c:pt>
                <c:pt idx="485">
                  <c:v>0.55819393819647101</c:v>
                </c:pt>
                <c:pt idx="486">
                  <c:v>0.64125966957603953</c:v>
                </c:pt>
                <c:pt idx="487">
                  <c:v>0.68445741600615184</c:v>
                </c:pt>
                <c:pt idx="488">
                  <c:v>0.6619807416057526</c:v>
                </c:pt>
                <c:pt idx="489">
                  <c:v>0.59106677721176004</c:v>
                </c:pt>
                <c:pt idx="490">
                  <c:v>0.51307202576402233</c:v>
                </c:pt>
                <c:pt idx="491">
                  <c:v>0.45852244148350896</c:v>
                </c:pt>
                <c:pt idx="492">
                  <c:v>0.42528167617625434</c:v>
                </c:pt>
                <c:pt idx="493">
                  <c:v>0.38738929583148496</c:v>
                </c:pt>
                <c:pt idx="494">
                  <c:v>0.32658588287329349</c:v>
                </c:pt>
                <c:pt idx="495">
                  <c:v>0.25933208048272677</c:v>
                </c:pt>
                <c:pt idx="496">
                  <c:v>0.23463204382642361</c:v>
                </c:pt>
                <c:pt idx="497">
                  <c:v>0.30067941909445933</c:v>
                </c:pt>
                <c:pt idx="498">
                  <c:v>0.4638486811505636</c:v>
                </c:pt>
                <c:pt idx="499">
                  <c:v>0.67185958904230225</c:v>
                </c:pt>
                <c:pt idx="500">
                  <c:v>0.83690832051290487</c:v>
                </c:pt>
                <c:pt idx="501">
                  <c:v>0.88562782262673023</c:v>
                </c:pt>
                <c:pt idx="502">
                  <c:v>0.80246974227187728</c:v>
                </c:pt>
                <c:pt idx="503">
                  <c:v>0.63688077331336967</c:v>
                </c:pt>
                <c:pt idx="504">
                  <c:v>0.46997637110485402</c:v>
                </c:pt>
                <c:pt idx="505">
                  <c:v>0.36468542168696449</c:v>
                </c:pt>
                <c:pt idx="506">
                  <c:v>0.33380333504597559</c:v>
                </c:pt>
                <c:pt idx="507">
                  <c:v>0.34573020384511388</c:v>
                </c:pt>
                <c:pt idx="508">
                  <c:v>0.35936342785154229</c:v>
                </c:pt>
                <c:pt idx="509">
                  <c:v>0.35907722359641692</c:v>
                </c:pt>
                <c:pt idx="510">
                  <c:v>0.36302528313820687</c:v>
                </c:pt>
                <c:pt idx="511">
                  <c:v>0.40057608931128574</c:v>
                </c:pt>
                <c:pt idx="512">
                  <c:v>0.47956688418663546</c:v>
                </c:pt>
                <c:pt idx="513">
                  <c:v>0.57185515052408098</c:v>
                </c:pt>
                <c:pt idx="514">
                  <c:v>0.63048455479438559</c:v>
                </c:pt>
                <c:pt idx="515">
                  <c:v>0.62575330047957523</c:v>
                </c:pt>
                <c:pt idx="516">
                  <c:v>0.57119508765312388</c:v>
                </c:pt>
                <c:pt idx="517">
                  <c:v>0.51708078675073399</c:v>
                </c:pt>
                <c:pt idx="518">
                  <c:v>0.51387501865801177</c:v>
                </c:pt>
                <c:pt idx="519">
                  <c:v>0.5721287607855744</c:v>
                </c:pt>
                <c:pt idx="520">
                  <c:v>0.64973351248391431</c:v>
                </c:pt>
                <c:pt idx="521">
                  <c:v>0.67821828265539152</c:v>
                </c:pt>
                <c:pt idx="522">
                  <c:v>0.61086812197754559</c:v>
                </c:pt>
                <c:pt idx="523">
                  <c:v>0.45855929293700853</c:v>
                </c:pt>
                <c:pt idx="524">
                  <c:v>0.28725656321801163</c:v>
                </c:pt>
                <c:pt idx="525">
                  <c:v>0.1783906017934791</c:v>
                </c:pt>
                <c:pt idx="526">
                  <c:v>0.17970400645786144</c:v>
                </c:pt>
                <c:pt idx="527">
                  <c:v>0.28021268254776588</c:v>
                </c:pt>
                <c:pt idx="528">
                  <c:v>0.42454460700122576</c:v>
                </c:pt>
                <c:pt idx="529">
                  <c:v>0.55320970792237212</c:v>
                </c:pt>
                <c:pt idx="530">
                  <c:v>0.63786307365883088</c:v>
                </c:pt>
                <c:pt idx="531">
                  <c:v>0.68697491014367118</c:v>
                </c:pt>
                <c:pt idx="532">
                  <c:v>0.72182576933593479</c:v>
                </c:pt>
                <c:pt idx="533">
                  <c:v>0.74603446885715508</c:v>
                </c:pt>
                <c:pt idx="534">
                  <c:v>0.73587400324629293</c:v>
                </c:pt>
                <c:pt idx="535">
                  <c:v>0.66061540774970118</c:v>
                </c:pt>
                <c:pt idx="536">
                  <c:v>0.51650958429686544</c:v>
                </c:pt>
                <c:pt idx="537">
                  <c:v>0.34522055804197194</c:v>
                </c:pt>
                <c:pt idx="538">
                  <c:v>0.21809032540235487</c:v>
                </c:pt>
                <c:pt idx="539">
                  <c:v>0.19385871028588109</c:v>
                </c:pt>
                <c:pt idx="540">
                  <c:v>0.27922773714743576</c:v>
                </c:pt>
                <c:pt idx="541">
                  <c:v>0.42177347614920824</c:v>
                </c:pt>
                <c:pt idx="542">
                  <c:v>0.54229230956513264</c:v>
                </c:pt>
                <c:pt idx="543">
                  <c:v>0.58509121066562852</c:v>
                </c:pt>
                <c:pt idx="544">
                  <c:v>0.55135776803617853</c:v>
                </c:pt>
                <c:pt idx="545">
                  <c:v>0.4927643348285316</c:v>
                </c:pt>
                <c:pt idx="546">
                  <c:v>0.47109515777369299</c:v>
                </c:pt>
                <c:pt idx="547">
                  <c:v>0.51374297751750853</c:v>
                </c:pt>
                <c:pt idx="548">
                  <c:v>0.59673516786257341</c:v>
                </c:pt>
                <c:pt idx="549">
                  <c:v>0.66561874461884762</c:v>
                </c:pt>
                <c:pt idx="550">
                  <c:v>0.67643995093887055</c:v>
                </c:pt>
                <c:pt idx="551">
                  <c:v>0.62531670482560997</c:v>
                </c:pt>
                <c:pt idx="552">
                  <c:v>0.5455700088910852</c:v>
                </c:pt>
                <c:pt idx="553">
                  <c:v>0.47734699559803673</c:v>
                </c:pt>
                <c:pt idx="554">
                  <c:v>0.43578917888937485</c:v>
                </c:pt>
                <c:pt idx="555">
                  <c:v>0.40383071414978167</c:v>
                </c:pt>
                <c:pt idx="556">
                  <c:v>0.35497112125241881</c:v>
                </c:pt>
                <c:pt idx="557">
                  <c:v>0.28637766210281707</c:v>
                </c:pt>
                <c:pt idx="558">
                  <c:v>0.23329757794736281</c:v>
                </c:pt>
                <c:pt idx="559">
                  <c:v>0.24974776445236208</c:v>
                </c:pt>
                <c:pt idx="560">
                  <c:v>0.36729504986572437</c:v>
                </c:pt>
                <c:pt idx="561">
                  <c:v>0.5626371303393537</c:v>
                </c:pt>
                <c:pt idx="562">
                  <c:v>0.76052296586041668</c:v>
                </c:pt>
                <c:pt idx="563">
                  <c:v>0.87366130949065202</c:v>
                </c:pt>
                <c:pt idx="564">
                  <c:v>0.85396547401705081</c:v>
                </c:pt>
                <c:pt idx="565">
                  <c:v>0.72029316341354599</c:v>
                </c:pt>
                <c:pt idx="566">
                  <c:v>0.54393438870845356</c:v>
                </c:pt>
                <c:pt idx="567">
                  <c:v>0.40277243576183153</c:v>
                </c:pt>
                <c:pt idx="568">
                  <c:v>0.33645590463797775</c:v>
                </c:pt>
                <c:pt idx="569">
                  <c:v>0.3325122699771953</c:v>
                </c:pt>
                <c:pt idx="570">
                  <c:v>0.34944241947897581</c:v>
                </c:pt>
                <c:pt idx="571">
                  <c:v>0.35574834377000175</c:v>
                </c:pt>
                <c:pt idx="572">
                  <c:v>0.35382261745226862</c:v>
                </c:pt>
                <c:pt idx="573">
                  <c:v>0.37157751269574985</c:v>
                </c:pt>
                <c:pt idx="574">
                  <c:v>0.4311550516737645</c:v>
                </c:pt>
                <c:pt idx="575">
                  <c:v>0.52224324855431248</c:v>
                </c:pt>
                <c:pt idx="576">
                  <c:v>0.60338085676844955</c:v>
                </c:pt>
                <c:pt idx="577">
                  <c:v>0.6316374667997009</c:v>
                </c:pt>
                <c:pt idx="578">
                  <c:v>0.59742568739798629</c:v>
                </c:pt>
                <c:pt idx="579">
                  <c:v>0.53573611679948063</c:v>
                </c:pt>
                <c:pt idx="580">
                  <c:v>0.50252679380909726</c:v>
                </c:pt>
                <c:pt idx="581">
                  <c:v>0.53220620055202938</c:v>
                </c:pt>
                <c:pt idx="582">
                  <c:v>0.60807726205847334</c:v>
                </c:pt>
                <c:pt idx="583">
                  <c:v>0.66948993680766056</c:v>
                </c:pt>
                <c:pt idx="584">
                  <c:v>0.65277006752826838</c:v>
                </c:pt>
                <c:pt idx="585">
                  <c:v>0.53757042834935942</c:v>
                </c:pt>
                <c:pt idx="586">
                  <c:v>0.3653440473560553</c:v>
                </c:pt>
                <c:pt idx="587">
                  <c:v>0.2161856501700718</c:v>
                </c:pt>
                <c:pt idx="588">
                  <c:v>0.15999345516088478</c:v>
                </c:pt>
                <c:pt idx="589">
                  <c:v>0.2158335430312352</c:v>
                </c:pt>
                <c:pt idx="590">
                  <c:v>0.34649149361333331</c:v>
                </c:pt>
                <c:pt idx="591">
                  <c:v>0.48904158608202475</c:v>
                </c:pt>
                <c:pt idx="592">
                  <c:v>0.59666964469784722</c:v>
                </c:pt>
                <c:pt idx="593">
                  <c:v>0.66091592386317988</c:v>
                </c:pt>
                <c:pt idx="594">
                  <c:v>0.70077381510472758</c:v>
                </c:pt>
                <c:pt idx="595">
                  <c:v>0.73171794960155634</c:v>
                </c:pt>
                <c:pt idx="596">
                  <c:v>0.74292894046290636</c:v>
                </c:pt>
                <c:pt idx="597">
                  <c:v>0.70314279008270086</c:v>
                </c:pt>
                <c:pt idx="598">
                  <c:v>0.59116912962027479</c:v>
                </c:pt>
                <c:pt idx="599">
                  <c:v>0.42563440881522252</c:v>
                </c:pt>
                <c:pt idx="600">
                  <c:v>0.26717753805734212</c:v>
                </c:pt>
                <c:pt idx="601">
                  <c:v>0.18676631545136319</c:v>
                </c:pt>
                <c:pt idx="602">
                  <c:v>0.22054261004534781</c:v>
                </c:pt>
                <c:pt idx="603">
                  <c:v>0.34387202416188578</c:v>
                </c:pt>
                <c:pt idx="604">
                  <c:v>0.48499707647195178</c:v>
                </c:pt>
                <c:pt idx="605">
                  <c:v>0.57044161267453763</c:v>
                </c:pt>
                <c:pt idx="606">
                  <c:v>0.57103202909702322</c:v>
                </c:pt>
                <c:pt idx="607">
                  <c:v>0.51661750839440723</c:v>
                </c:pt>
                <c:pt idx="608">
                  <c:v>0.47008464763261537</c:v>
                </c:pt>
                <c:pt idx="609">
                  <c:v>0.48044351149343811</c:v>
                </c:pt>
                <c:pt idx="610">
                  <c:v>0.54904978440813212</c:v>
                </c:pt>
                <c:pt idx="611">
                  <c:v>0.63213337145444981</c:v>
                </c:pt>
                <c:pt idx="612">
                  <c:v>0.67534933384193696</c:v>
                </c:pt>
                <c:pt idx="613">
                  <c:v>0.65289123497040091</c:v>
                </c:pt>
                <c:pt idx="614">
                  <c:v>0.58199620494341076</c:v>
                </c:pt>
                <c:pt idx="615">
                  <c:v>0.50402074595335855</c:v>
                </c:pt>
                <c:pt idx="616">
                  <c:v>0.44949081145955916</c:v>
                </c:pt>
                <c:pt idx="617">
                  <c:v>0.4162700524922967</c:v>
                </c:pt>
                <c:pt idx="618">
                  <c:v>0.37839803425099616</c:v>
                </c:pt>
                <c:pt idx="619">
                  <c:v>0.31761533835589206</c:v>
                </c:pt>
                <c:pt idx="620">
                  <c:v>0.25038260717013944</c:v>
                </c:pt>
                <c:pt idx="621">
                  <c:v>0.22570399502854163</c:v>
                </c:pt>
                <c:pt idx="622">
                  <c:v>0.29177314727534936</c:v>
                </c:pt>
                <c:pt idx="623">
                  <c:v>0.45496453791461505</c:v>
                </c:pt>
                <c:pt idx="624">
                  <c:v>0.66299792512024869</c:v>
                </c:pt>
                <c:pt idx="625">
                  <c:v>0.82806948574807149</c:v>
                </c:pt>
                <c:pt idx="626">
                  <c:v>0.87681216596118305</c:v>
                </c:pt>
                <c:pt idx="627">
                  <c:v>0.79367761173264362</c:v>
                </c:pt>
                <c:pt idx="628">
                  <c:v>0.62811251599872775</c:v>
                </c:pt>
                <c:pt idx="629">
                  <c:v>0.46123233317055495</c:v>
                </c:pt>
                <c:pt idx="630">
                  <c:v>0.35596594833266637</c:v>
                </c:pt>
                <c:pt idx="631">
                  <c:v>0.32510877050156495</c:v>
                </c:pt>
                <c:pt idx="632">
                  <c:v>0.33706089135711059</c:v>
                </c:pt>
                <c:pt idx="633">
                  <c:v>0.35071970966954968</c:v>
                </c:pt>
                <c:pt idx="634">
                  <c:v>0.35045944095963538</c:v>
                </c:pt>
                <c:pt idx="635">
                  <c:v>0.35443377626193739</c:v>
                </c:pt>
                <c:pt idx="636">
                  <c:v>0.39201119737351964</c:v>
                </c:pt>
                <c:pt idx="637">
                  <c:v>0.4710289453146157</c:v>
                </c:pt>
                <c:pt idx="638">
                  <c:v>0.56334450178102857</c:v>
                </c:pt>
                <c:pt idx="639">
                  <c:v>0.62200153216614784</c:v>
                </c:pt>
                <c:pt idx="640">
                  <c:v>0.6172982388613657</c:v>
                </c:pt>
                <c:pt idx="641">
                  <c:v>0.56276832083628459</c:v>
                </c:pt>
                <c:pt idx="642">
                  <c:v>0.50868264740958657</c:v>
                </c:pt>
                <c:pt idx="643">
                  <c:v>0.50550583833671991</c:v>
                </c:pt>
                <c:pt idx="644">
                  <c:v>0.56378886988504606</c:v>
                </c:pt>
                <c:pt idx="645">
                  <c:v>0.64142324024877218</c:v>
                </c:pt>
                <c:pt idx="646">
                  <c:v>0.66993795716094795</c:v>
                </c:pt>
                <c:pt idx="647">
                  <c:v>0.60261807011686819</c:v>
                </c:pt>
                <c:pt idx="648">
                  <c:v>0.45033984040802755</c:v>
                </c:pt>
                <c:pt idx="649">
                  <c:v>0.27906803451064244</c:v>
                </c:pt>
                <c:pt idx="650">
                  <c:v>0.17023332017679838</c:v>
                </c:pt>
                <c:pt idx="651">
                  <c:v>0.17157829396738361</c:v>
                </c:pt>
                <c:pt idx="652">
                  <c:v>0.27211885997270169</c:v>
                </c:pt>
                <c:pt idx="653">
                  <c:v>0.41648299387185994</c:v>
                </c:pt>
                <c:pt idx="654">
                  <c:v>0.54518062249737265</c:v>
                </c:pt>
                <c:pt idx="655">
                  <c:v>0.62986683291272016</c:v>
                </c:pt>
                <c:pt idx="656">
                  <c:v>0.67901182975436269</c:v>
                </c:pt>
                <c:pt idx="657">
                  <c:v>0.71389616367219988</c:v>
                </c:pt>
                <c:pt idx="658">
                  <c:v>0.73813865096624631</c:v>
                </c:pt>
                <c:pt idx="659">
                  <c:v>0.72801228484159164</c:v>
                </c:pt>
                <c:pt idx="660">
                  <c:v>0.65278809919839698</c:v>
                </c:pt>
                <c:pt idx="661">
                  <c:v>0.50871699460767705</c:v>
                </c:pt>
                <c:pt idx="662">
                  <c:v>0.33746299485301051</c:v>
                </c:pt>
                <c:pt idx="663">
                  <c:v>0.21036809496892223</c:v>
                </c:pt>
                <c:pt idx="664">
                  <c:v>0.18617211746840312</c:v>
                </c:pt>
                <c:pt idx="665">
                  <c:v>0.27157708539944614</c:v>
                </c:pt>
                <c:pt idx="666">
                  <c:v>0.41415906750533893</c:v>
                </c:pt>
                <c:pt idx="667">
                  <c:v>0.53471444462919226</c:v>
                </c:pt>
                <c:pt idx="668">
                  <c:v>0.57755018859876728</c:v>
                </c:pt>
                <c:pt idx="669">
                  <c:v>0.54385388654502786</c:v>
                </c:pt>
                <c:pt idx="670">
                  <c:v>0.48529789015348251</c:v>
                </c:pt>
                <c:pt idx="671">
                  <c:v>0.46366644467718277</c:v>
                </c:pt>
                <c:pt idx="672">
                  <c:v>0.5063522892724196</c:v>
                </c:pt>
                <c:pt idx="673">
                  <c:v>0.58938279624062184</c:v>
                </c:pt>
                <c:pt idx="674">
                  <c:v>0.65830497987908421</c:v>
                </c:pt>
                <c:pt idx="675">
                  <c:v>0.6691650818162086</c:v>
                </c:pt>
                <c:pt idx="676">
                  <c:v>0.61808101851941288</c:v>
                </c:pt>
                <c:pt idx="677">
                  <c:v>0.53837379105386052</c:v>
                </c:pt>
                <c:pt idx="678">
                  <c:v>0.4701905303241446</c:v>
                </c:pt>
                <c:pt idx="679">
                  <c:v>0.42867274870380445</c:v>
                </c:pt>
                <c:pt idx="680">
                  <c:v>0.39675459999702112</c:v>
                </c:pt>
                <c:pt idx="681">
                  <c:v>0.34793560248533806</c:v>
                </c:pt>
                <c:pt idx="682">
                  <c:v>0.27938301647165142</c:v>
                </c:pt>
                <c:pt idx="683">
                  <c:v>0.22634408158874175</c:v>
                </c:pt>
                <c:pt idx="684">
                  <c:v>0.24283569187841078</c:v>
                </c:pt>
                <c:pt idx="685">
                  <c:v>0.36042467395321981</c:v>
                </c:pt>
                <c:pt idx="686">
                  <c:v>0.55580872231899492</c:v>
                </c:pt>
                <c:pt idx="687">
                  <c:v>0.7537367953060603</c:v>
                </c:pt>
                <c:pt idx="688">
                  <c:v>0.86691764430868701</c:v>
                </c:pt>
                <c:pt idx="689">
                  <c:v>0.84726458043583697</c:v>
                </c:pt>
                <c:pt idx="690">
                  <c:v>0.71363530597287061</c:v>
                </c:pt>
                <c:pt idx="691">
                  <c:v>0.53731983024916163</c:v>
                </c:pt>
                <c:pt idx="692">
                  <c:v>0.39620143741533204</c:v>
                </c:pt>
                <c:pt idx="693">
                  <c:v>0.32992872581604116</c:v>
                </c:pt>
                <c:pt idx="694">
                  <c:v>0.32602916836166274</c:v>
                </c:pt>
                <c:pt idx="695">
                  <c:v>0.34300365101160846</c:v>
                </c:pt>
                <c:pt idx="696">
                  <c:v>0.34935416264235197</c:v>
                </c:pt>
                <c:pt idx="697">
                  <c:v>0.34747327609565803</c:v>
                </c:pt>
                <c:pt idx="698">
                  <c:v>0.3652732617713017</c:v>
                </c:pt>
                <c:pt idx="699">
                  <c:v>0.42489614006250187</c:v>
                </c:pt>
                <c:pt idx="700">
                  <c:v>0.5160299233473612</c:v>
                </c:pt>
                <c:pt idx="701">
                  <c:v>0.59721336325725183</c:v>
                </c:pt>
                <c:pt idx="702">
                  <c:v>0.62551604846633291</c:v>
                </c:pt>
                <c:pt idx="703">
                  <c:v>0.59135058590557676</c:v>
                </c:pt>
                <c:pt idx="704">
                  <c:v>0.52970757198262319</c:v>
                </c:pt>
                <c:pt idx="705">
                  <c:v>0.49654504366440638</c:v>
                </c:pt>
                <c:pt idx="706">
                  <c:v>0.52627148122876477</c:v>
                </c:pt>
                <c:pt idx="707">
                  <c:v>0.60218980784919462</c:v>
                </c:pt>
                <c:pt idx="708">
                  <c:v>0.66364998013898702</c:v>
                </c:pt>
                <c:pt idx="709">
                  <c:v>0.64697783895168581</c:v>
                </c:pt>
                <c:pt idx="710">
                  <c:v>0.53182615653214826</c:v>
                </c:pt>
                <c:pt idx="711">
                  <c:v>0.35964795907220776</c:v>
                </c:pt>
                <c:pt idx="712">
                  <c:v>0.21053797029139495</c:v>
                </c:pt>
                <c:pt idx="713">
                  <c:v>0.15439440664812526</c:v>
                </c:pt>
                <c:pt idx="714">
                  <c:v>0.21028334692523398</c:v>
                </c:pt>
                <c:pt idx="715">
                  <c:v>0.34099036902633195</c:v>
                </c:pt>
                <c:pt idx="716">
                  <c:v>0.48358975018900502</c:v>
                </c:pt>
                <c:pt idx="717">
                  <c:v>0.59126731272795896</c:v>
                </c:pt>
                <c:pt idx="718">
                  <c:v>0.65556330909123806</c:v>
                </c:pt>
                <c:pt idx="719">
                  <c:v>0.69547112884279283</c:v>
                </c:pt>
                <c:pt idx="720">
                  <c:v>0.72646540119060177</c:v>
                </c:pt>
                <c:pt idx="721">
                  <c:v>0.73772673726454097</c:v>
                </c:pt>
                <c:pt idx="722">
                  <c:v>0.69799113747101682</c:v>
                </c:pt>
                <c:pt idx="723">
                  <c:v>0.58606823097369509</c:v>
                </c:pt>
                <c:pt idx="724">
                  <c:v>0.42058446550848688</c:v>
                </c:pt>
                <c:pt idx="725">
                  <c:v>0.26217874945356229</c:v>
                </c:pt>
                <c:pt idx="726">
                  <c:v>0.18181887889415682</c:v>
                </c:pt>
                <c:pt idx="727">
                  <c:v>0.21564672085103459</c:v>
                </c:pt>
                <c:pt idx="728">
                  <c:v>0.3390278756117735</c:v>
                </c:pt>
                <c:pt idx="729">
                  <c:v>0.48020485980475841</c:v>
                </c:pt>
                <c:pt idx="730">
                  <c:v>0.56570151707877336</c:v>
                </c:pt>
                <c:pt idx="731">
                  <c:v>0.56634424170353603</c:v>
                </c:pt>
                <c:pt idx="732">
                  <c:v>0.51198221426901536</c:v>
                </c:pt>
                <c:pt idx="733">
                  <c:v>0.46550202976879529</c:v>
                </c:pt>
                <c:pt idx="734">
                  <c:v>0.47591375080508591</c:v>
                </c:pt>
                <c:pt idx="735">
                  <c:v>0.54457305972243808</c:v>
                </c:pt>
                <c:pt idx="736">
                  <c:v>0.62770985950486657</c:v>
                </c:pt>
                <c:pt idx="737">
                  <c:v>0.67097920926113108</c:v>
                </c:pt>
                <c:pt idx="738">
                  <c:v>0.64857467028339844</c:v>
                </c:pt>
                <c:pt idx="739">
                  <c:v>0.57773337056082164</c:v>
                </c:pt>
                <c:pt idx="740">
                  <c:v>0.49981181016455783</c:v>
                </c:pt>
                <c:pt idx="741">
                  <c:v>0.44533594042612418</c:v>
                </c:pt>
                <c:pt idx="742">
                  <c:v>0.41216941024142123</c:v>
                </c:pt>
                <c:pt idx="743">
                  <c:v>0.37435178266903418</c:v>
                </c:pt>
                <c:pt idx="744">
                  <c:v>0.31362363718192088</c:v>
                </c:pt>
                <c:pt idx="745">
                  <c:v>0.24644561398967857</c:v>
                </c:pt>
                <c:pt idx="746">
                  <c:v>0.22182186526734801</c:v>
                </c:pt>
                <c:pt idx="747">
                  <c:v>0.28794603419324138</c:v>
                </c:pt>
                <c:pt idx="748">
                  <c:v>0.45119259259949107</c:v>
                </c:pt>
                <c:pt idx="749">
                  <c:v>0.65928129648203559</c:v>
                </c:pt>
                <c:pt idx="750">
                  <c:v>0.82440832051289903</c:v>
                </c:pt>
                <c:pt idx="751">
                  <c:v>0.87320660866560207</c:v>
                </c:pt>
                <c:pt idx="752">
                  <c:v>0.79012780471787514</c:v>
                </c:pt>
                <c:pt idx="753">
                  <c:v>0.62461859940507369</c:v>
                </c:pt>
                <c:pt idx="754">
                  <c:v>0.45779444493184951</c:v>
                </c:pt>
                <c:pt idx="755">
                  <c:v>0.35258422417086077</c:v>
                </c:pt>
                <c:pt idx="756">
                  <c:v>0.32178334392134011</c:v>
                </c:pt>
                <c:pt idx="757">
                  <c:v>0.33379189364060702</c:v>
                </c:pt>
                <c:pt idx="758">
                  <c:v>0.34750726987121272</c:v>
                </c:pt>
                <c:pt idx="759">
                  <c:v>0.34730368590107541</c:v>
                </c:pt>
                <c:pt idx="760">
                  <c:v>0.35133483052697823</c:v>
                </c:pt>
                <c:pt idx="761">
                  <c:v>0.38896918330320457</c:v>
                </c:pt>
                <c:pt idx="762">
                  <c:v>0.46804398300246541</c:v>
                </c:pt>
                <c:pt idx="763">
                  <c:v>0.56041670906824848</c:v>
                </c:pt>
                <c:pt idx="764">
                  <c:v>0.61913102463696978</c:v>
                </c:pt>
                <c:pt idx="765">
                  <c:v>0.61448512983852133</c:v>
                </c:pt>
                <c:pt idx="766">
                  <c:v>0.56001272137650526</c:v>
                </c:pt>
                <c:pt idx="767">
                  <c:v>0.50598466629921068</c:v>
                </c:pt>
                <c:pt idx="768">
                  <c:v>0.50286558208742416</c:v>
                </c:pt>
                <c:pt idx="769">
                  <c:v>0.5612064427296245</c:v>
                </c:pt>
                <c:pt idx="770">
                  <c:v>0.63889874413703973</c:v>
                </c:pt>
                <c:pt idx="771">
                  <c:v>0.66747149175567433</c:v>
                </c:pt>
                <c:pt idx="772">
                  <c:v>0.60020973278988932</c:v>
                </c:pt>
                <c:pt idx="773">
                  <c:v>0.44798972623638211</c:v>
                </c:pt>
                <c:pt idx="774">
                  <c:v>0.27677623627280046</c:v>
                </c:pt>
                <c:pt idx="775">
                  <c:v>0.16799992834904287</c:v>
                </c:pt>
                <c:pt idx="776">
                  <c:v>0.169403396720194</c:v>
                </c:pt>
                <c:pt idx="777">
                  <c:v>0.27000254316728223</c:v>
                </c:pt>
                <c:pt idx="778">
                  <c:v>0.41442534105680895</c:v>
                </c:pt>
                <c:pt idx="779">
                  <c:v>0.54318171490527956</c:v>
                </c:pt>
                <c:pt idx="780">
                  <c:v>0.6279267494570433</c:v>
                </c:pt>
                <c:pt idx="781">
                  <c:v>0.67713064702627079</c:v>
                </c:pt>
                <c:pt idx="782">
                  <c:v>0.71207395593756118</c:v>
                </c:pt>
                <c:pt idx="783">
                  <c:v>0.73637549016270509</c:v>
                </c:pt>
                <c:pt idx="784">
                  <c:v>0.72630824057571008</c:v>
                </c:pt>
                <c:pt idx="785">
                  <c:v>0.65114323874292102</c:v>
                </c:pt>
                <c:pt idx="786">
                  <c:v>0.50713138289890847</c:v>
                </c:pt>
                <c:pt idx="787">
                  <c:v>0.33593669448817248</c:v>
                </c:pt>
                <c:pt idx="788">
                  <c:v>0.20890116620373128</c:v>
                </c:pt>
                <c:pt idx="789">
                  <c:v>0.18476461821469192</c:v>
                </c:pt>
                <c:pt idx="790">
                  <c:v>0.27022907122289547</c:v>
                </c:pt>
                <c:pt idx="791">
                  <c:v>0.41287059162321782</c:v>
                </c:pt>
                <c:pt idx="792">
                  <c:v>0.53348555790834551</c:v>
                </c:pt>
                <c:pt idx="793">
                  <c:v>0.57638093955351233</c:v>
                </c:pt>
                <c:pt idx="794">
                  <c:v>0.5427443213353268</c:v>
                </c:pt>
                <c:pt idx="795">
                  <c:v>0.48424805258307763</c:v>
                </c:pt>
                <c:pt idx="796">
                  <c:v>0.46267637619184793</c:v>
                </c:pt>
                <c:pt idx="797">
                  <c:v>0.50542202895837751</c:v>
                </c:pt>
                <c:pt idx="798">
                  <c:v>0.58851238082294044</c:v>
                </c:pt>
                <c:pt idx="799">
                  <c:v>0.65749444372028687</c:v>
                </c:pt>
                <c:pt idx="800">
                  <c:v>0.66841445691487955</c:v>
                </c:pt>
                <c:pt idx="801">
                  <c:v>0.6173903345089351</c:v>
                </c:pt>
                <c:pt idx="802">
                  <c:v>0.53774307520124598</c:v>
                </c:pt>
                <c:pt idx="803">
                  <c:v>0.46961980752896804</c:v>
                </c:pt>
                <c:pt idx="804">
                  <c:v>0.42816204149725379</c:v>
                </c:pt>
                <c:pt idx="805">
                  <c:v>0.396303928540919</c:v>
                </c:pt>
                <c:pt idx="806">
                  <c:v>0.34754498457143168</c:v>
                </c:pt>
                <c:pt idx="807">
                  <c:v>0.27905246752086643</c:v>
                </c:pt>
                <c:pt idx="808">
                  <c:v>0.22607361465057191</c:v>
                </c:pt>
                <c:pt idx="809">
                  <c:v>0.24262531763044798</c:v>
                </c:pt>
                <c:pt idx="810">
                  <c:v>0.36027440070067052</c:v>
                </c:pt>
                <c:pt idx="811">
                  <c:v>0.55571855599438424</c:v>
                </c:pt>
                <c:pt idx="812">
                  <c:v>0.75370673946900479</c:v>
                </c:pt>
                <c:pt idx="813">
                  <c:v>0.86694770014573375</c:v>
                </c:pt>
                <c:pt idx="814">
                  <c:v>0.84735474676043854</c:v>
                </c:pt>
                <c:pt idx="815">
                  <c:v>0.71378557922542196</c:v>
                </c:pt>
                <c:pt idx="816">
                  <c:v>0.53753020449713396</c:v>
                </c:pt>
                <c:pt idx="817">
                  <c:v>0.39647190435350133</c:v>
                </c:pt>
                <c:pt idx="818">
                  <c:v>0.33025927476682265</c:v>
                </c:pt>
                <c:pt idx="819">
                  <c:v>0.32641978627557772</c:v>
                </c:pt>
                <c:pt idx="820">
                  <c:v>0.34345432246771346</c:v>
                </c:pt>
                <c:pt idx="821">
                  <c:v>0.3498648698489164</c:v>
                </c:pt>
                <c:pt idx="822">
                  <c:v>0.34804399889081716</c:v>
                </c:pt>
                <c:pt idx="823">
                  <c:v>0.36590397762392041</c:v>
                </c:pt>
                <c:pt idx="824">
                  <c:v>0.42558682407298842</c:v>
                </c:pt>
                <c:pt idx="825">
                  <c:v>0.51678054824869468</c:v>
                </c:pt>
                <c:pt idx="826">
                  <c:v>0.59802389941604861</c:v>
                </c:pt>
                <c:pt idx="827">
                  <c:v>0.62638646388400698</c:v>
                </c:pt>
                <c:pt idx="828">
                  <c:v>0.59228084621961907</c:v>
                </c:pt>
                <c:pt idx="829">
                  <c:v>0.53069764046795509</c:v>
                </c:pt>
                <c:pt idx="830">
                  <c:v>0.49759488123482343</c:v>
                </c:pt>
                <c:pt idx="831">
                  <c:v>0.52738104643845707</c:v>
                </c:pt>
                <c:pt idx="832">
                  <c:v>0.60335905689445712</c:v>
                </c:pt>
                <c:pt idx="833">
                  <c:v>0.66487886685984887</c:v>
                </c:pt>
                <c:pt idx="834">
                  <c:v>0.64826631483380592</c:v>
                </c:pt>
                <c:pt idx="835">
                  <c:v>0.53317417070870454</c:v>
                </c:pt>
                <c:pt idx="836">
                  <c:v>0.36105545832589409</c:v>
                </c:pt>
                <c:pt idx="837">
                  <c:v>0.21200489905659381</c:v>
                </c:pt>
                <c:pt idx="838">
                  <c:v>0.15592070701296384</c:v>
                </c:pt>
                <c:pt idx="839">
                  <c:v>0.21186895863399791</c:v>
                </c:pt>
                <c:pt idx="840">
                  <c:v>0.34263522948179337</c:v>
                </c:pt>
                <c:pt idx="841">
                  <c:v>0.48529379445487719</c:v>
                </c:pt>
                <c:pt idx="842">
                  <c:v>0.59303047353149951</c:v>
                </c:pt>
                <c:pt idx="843">
                  <c:v>0.65738551682587676</c:v>
                </c:pt>
                <c:pt idx="844">
                  <c:v>0.69735231157088617</c:v>
                </c:pt>
                <c:pt idx="845">
                  <c:v>0.72840548464627553</c:v>
                </c:pt>
                <c:pt idx="846">
                  <c:v>0.7397256448566305</c:v>
                </c:pt>
                <c:pt idx="847">
                  <c:v>0.70004879028605027</c:v>
                </c:pt>
                <c:pt idx="848">
                  <c:v>0.58818454777908458</c:v>
                </c:pt>
                <c:pt idx="849">
                  <c:v>0.42275936275570236</c:v>
                </c:pt>
                <c:pt idx="850">
                  <c:v>0.26441214128131812</c:v>
                </c:pt>
                <c:pt idx="851">
                  <c:v>0.18411067713198789</c:v>
                </c:pt>
                <c:pt idx="852">
                  <c:v>0.21799683502267597</c:v>
                </c:pt>
                <c:pt idx="853">
                  <c:v>0.34143621293875132</c:v>
                </c:pt>
                <c:pt idx="854">
                  <c:v>0.48267132521004308</c:v>
                </c:pt>
                <c:pt idx="855">
                  <c:v>0.56822601319050059</c:v>
                </c:pt>
                <c:pt idx="856">
                  <c:v>0.56892666885895626</c:v>
                </c:pt>
                <c:pt idx="857">
                  <c:v>0.51462247051830168</c:v>
                </c:pt>
                <c:pt idx="858">
                  <c:v>0.4682000108791658</c:v>
                </c:pt>
                <c:pt idx="859">
                  <c:v>0.47866935026486795</c:v>
                </c:pt>
                <c:pt idx="860">
                  <c:v>0.54738616874527579</c:v>
                </c:pt>
                <c:pt idx="861">
                  <c:v>0.63058036703402442</c:v>
                </c:pt>
                <c:pt idx="862">
                  <c:v>0.67390700197391484</c:v>
                </c:pt>
                <c:pt idx="863">
                  <c:v>0.65155963259555405</c:v>
                </c:pt>
                <c:pt idx="864">
                  <c:v>0.58077538463113354</c:v>
                </c:pt>
                <c:pt idx="865">
                  <c:v>0.50291075589952006</c:v>
                </c:pt>
                <c:pt idx="866">
                  <c:v>0.44849169548467849</c:v>
                </c:pt>
                <c:pt idx="867">
                  <c:v>0.41538185003977002</c:v>
                </c:pt>
                <c:pt idx="868">
                  <c:v>0.37762078038553526</c:v>
                </c:pt>
                <c:pt idx="869">
                  <c:v>0.31694906376213539</c:v>
                </c:pt>
                <c:pt idx="870">
                  <c:v>0.24982733815148739</c:v>
                </c:pt>
                <c:pt idx="871">
                  <c:v>0.22525975350604532</c:v>
                </c:pt>
                <c:pt idx="872">
                  <c:v>0.29143995078689999</c:v>
                </c:pt>
                <c:pt idx="873">
                  <c:v>0.45474239961424862</c:v>
                </c:pt>
                <c:pt idx="874">
                  <c:v>0.66288685377761369</c:v>
                </c:pt>
                <c:pt idx="875">
                  <c:v>0.82806948574807004</c:v>
                </c:pt>
                <c:pt idx="876">
                  <c:v>0.87692323730381383</c:v>
                </c:pt>
                <c:pt idx="877">
                  <c:v>0.7938997500330105</c:v>
                </c:pt>
                <c:pt idx="878">
                  <c:v>0.62844571248718084</c:v>
                </c:pt>
                <c:pt idx="879">
                  <c:v>0.46167657469307655</c:v>
                </c:pt>
                <c:pt idx="880">
                  <c:v>0.35652121735131825</c:v>
                </c:pt>
                <c:pt idx="881">
                  <c:v>0.32577504509531369</c:v>
                </c:pt>
                <c:pt idx="882">
                  <c:v>0.33783814522257538</c:v>
                </c:pt>
                <c:pt idx="883">
                  <c:v>0.35160791212208348</c:v>
                </c:pt>
                <c:pt idx="884">
                  <c:v>0.3514585569345231</c:v>
                </c:pt>
                <c:pt idx="885">
                  <c:v>0.35554376631578055</c:v>
                </c:pt>
                <c:pt idx="886">
                  <c:v>0.39323201768580718</c:v>
                </c:pt>
                <c:pt idx="887">
                  <c:v>0.47236054768947833</c:v>
                </c:pt>
                <c:pt idx="888">
                  <c:v>0.56478683364905491</c:v>
                </c:pt>
                <c:pt idx="889">
                  <c:v>0.62355453658655813</c:v>
                </c:pt>
                <c:pt idx="890">
                  <c:v>0.61896185452420571</c:v>
                </c:pt>
                <c:pt idx="891">
                  <c:v>0.56454248206485103</c:v>
                </c:pt>
                <c:pt idx="892">
                  <c:v>0.5105672841630412</c:v>
                </c:pt>
                <c:pt idx="893">
                  <c:v>0.50750087621283113</c:v>
                </c:pt>
                <c:pt idx="894">
                  <c:v>0.56589423012311135</c:v>
                </c:pt>
                <c:pt idx="895">
                  <c:v>0.64363883973280178</c:v>
                </c:pt>
                <c:pt idx="896">
                  <c:v>0.67226370842285788</c:v>
                </c:pt>
                <c:pt idx="897">
                  <c:v>0.60505388134000415</c:v>
                </c:pt>
                <c:pt idx="898">
                  <c:v>0.45288561543066769</c:v>
                </c:pt>
                <c:pt idx="899">
                  <c:v>0.28172367283001098</c:v>
                </c:pt>
                <c:pt idx="900">
                  <c:v>0.17299871695282365</c:v>
                </c:pt>
                <c:pt idx="901">
                  <c:v>0.17445334002693016</c:v>
                </c:pt>
                <c:pt idx="902">
                  <c:v>0.27510344181388946</c:v>
                </c:pt>
                <c:pt idx="903">
                  <c:v>0.41957699366846529</c:v>
                </c:pt>
                <c:pt idx="904">
                  <c:v>0.54838391810363452</c:v>
                </c:pt>
                <c:pt idx="905">
                  <c:v>0.63317929786800009</c:v>
                </c:pt>
                <c:pt idx="906">
                  <c:v>0.6824333332882101</c:v>
                </c:pt>
                <c:pt idx="907">
                  <c:v>0.7174265707095091</c:v>
                </c:pt>
                <c:pt idx="908">
                  <c:v>0.74177782213259391</c:v>
                </c:pt>
                <c:pt idx="909">
                  <c:v>0.73176007646872898</c:v>
                </c:pt>
                <c:pt idx="910">
                  <c:v>0.65664436332992082</c:v>
                </c:pt>
                <c:pt idx="911">
                  <c:v>0.51268157900490174</c:v>
                </c:pt>
                <c:pt idx="912">
                  <c:v>0.34153574300093781</c:v>
                </c:pt>
                <c:pt idx="913">
                  <c:v>0.21454884608239155</c:v>
                </c:pt>
                <c:pt idx="914">
                  <c:v>0.19046070649854574</c:v>
                </c:pt>
                <c:pt idx="915">
                  <c:v>0.27597334304009613</c:v>
                </c:pt>
                <c:pt idx="916">
                  <c:v>0.41866282019980305</c:v>
                </c:pt>
                <c:pt idx="917">
                  <c:v>0.53932551457701761</c:v>
                </c:pt>
                <c:pt idx="918">
                  <c:v>0.58226839376277928</c:v>
                </c:pt>
                <c:pt idx="919">
                  <c:v>0.5486790406585873</c:v>
                </c:pt>
                <c:pt idx="920">
                  <c:v>0.49022980272775141</c:v>
                </c:pt>
                <c:pt idx="921">
                  <c:v>0.46870492100871997</c:v>
                </c:pt>
                <c:pt idx="922">
                  <c:v>0.51149713045079426</c:v>
                </c:pt>
                <c:pt idx="923">
                  <c:v>0.5946337991563011</c:v>
                </c:pt>
                <c:pt idx="924">
                  <c:v>0.6636619372314887</c:v>
                </c:pt>
                <c:pt idx="925">
                  <c:v>0.67462778212181762</c:v>
                </c:pt>
                <c:pt idx="926">
                  <c:v>0.62364924612018902</c:v>
                </c:pt>
                <c:pt idx="927">
                  <c:v>0.54404732612570139</c:v>
                </c:pt>
                <c:pt idx="928">
                  <c:v>0.4759691488855784</c:v>
                </c:pt>
                <c:pt idx="929">
                  <c:v>0.43455622262489324</c:v>
                </c:pt>
                <c:pt idx="930">
                  <c:v>0.40274269700828391</c:v>
                </c:pt>
                <c:pt idx="931">
                  <c:v>0.35402808618694986</c:v>
                </c:pt>
                <c:pt idx="932">
                  <c:v>0.28557964634280769</c:v>
                </c:pt>
                <c:pt idx="933">
                  <c:v>0.23264461299708203</c:v>
                </c:pt>
                <c:pt idx="934">
                  <c:v>0.24923987608974954</c:v>
                </c:pt>
                <c:pt idx="935">
                  <c:v>0.3669322581413601</c:v>
                </c:pt>
                <c:pt idx="936">
                  <c:v>0.56241944957561041</c:v>
                </c:pt>
                <c:pt idx="937">
                  <c:v>0.7604504046509668</c:v>
                </c:pt>
                <c:pt idx="938">
                  <c:v>0.87373387070008879</c:v>
                </c:pt>
                <c:pt idx="939">
                  <c:v>0.85418315478080609</c:v>
                </c:pt>
                <c:pt idx="940">
                  <c:v>0.72065595513792058</c:v>
                </c:pt>
                <c:pt idx="941">
                  <c:v>0.54444227707109472</c:v>
                </c:pt>
                <c:pt idx="942">
                  <c:v>0.40342540071211336</c:v>
                </c:pt>
                <c:pt idx="943">
                  <c:v>0.33725392039800117</c:v>
                </c:pt>
                <c:pt idx="944">
                  <c:v>0.3334553050426563</c:v>
                </c:pt>
                <c:pt idx="945">
                  <c:v>0.35053043662047084</c:v>
                </c:pt>
                <c:pt idx="946">
                  <c:v>0.35698130003447792</c:v>
                </c:pt>
                <c:pt idx="947">
                  <c:v>0.35520046416472273</c:v>
                </c:pt>
                <c:pt idx="948">
                  <c:v>0.37310019546114559</c:v>
                </c:pt>
                <c:pt idx="949">
                  <c:v>0.4328225103791884</c:v>
                </c:pt>
                <c:pt idx="950">
                  <c:v>0.52405541737136097</c:v>
                </c:pt>
                <c:pt idx="951">
                  <c:v>0.60533766415580437</c:v>
                </c:pt>
                <c:pt idx="952">
                  <c:v>0.63373883550595311</c:v>
                </c:pt>
                <c:pt idx="953">
                  <c:v>0.59967153446469834</c:v>
                </c:pt>
                <c:pt idx="954">
                  <c:v>0.53812635356445715</c:v>
                </c:pt>
                <c:pt idx="955">
                  <c:v>0.50506132590988484</c:v>
                </c:pt>
                <c:pt idx="956">
                  <c:v>0.53488492792962006</c:v>
                </c:pt>
                <c:pt idx="957">
                  <c:v>0.61090007896130072</c:v>
                </c:pt>
                <c:pt idx="958">
                  <c:v>0.67245673179577614</c:v>
                </c:pt>
                <c:pt idx="959">
                  <c:v>0.65588072347767412</c:v>
                </c:pt>
                <c:pt idx="960">
                  <c:v>0.54082482245669838</c:v>
                </c:pt>
                <c:pt idx="961">
                  <c:v>0.36874205114337055</c:v>
                </c:pt>
                <c:pt idx="962">
                  <c:v>0.21972712949004375</c:v>
                </c:pt>
                <c:pt idx="963">
                  <c:v>0.16367827020194328</c:v>
                </c:pt>
                <c:pt idx="964">
                  <c:v>0.21966154832320534</c:v>
                </c:pt>
                <c:pt idx="965">
                  <c:v>0.35046253803311223</c:v>
                </c:pt>
                <c:pt idx="966">
                  <c:v>0.49315551285957537</c:v>
                </c:pt>
                <c:pt idx="967">
                  <c:v>0.60092629142240805</c:v>
                </c:pt>
                <c:pt idx="968">
                  <c:v>0.66531512248961144</c:v>
                </c:pt>
                <c:pt idx="969">
                  <c:v>0.70531539196019122</c:v>
                </c:pt>
                <c:pt idx="970">
                  <c:v>0.73640172539238979</c:v>
                </c:pt>
                <c:pt idx="971">
                  <c:v>0.74775473028164097</c:v>
                </c:pt>
                <c:pt idx="972">
                  <c:v>0.70811040341542841</c:v>
                </c:pt>
                <c:pt idx="973">
                  <c:v>0.59627837035414455</c:v>
                </c:pt>
                <c:pt idx="974">
                  <c:v>0.43088507524617092</c:v>
                </c:pt>
                <c:pt idx="975">
                  <c:v>0.27256942289800551</c:v>
                </c:pt>
                <c:pt idx="976">
                  <c:v>0.19229920583936627</c:v>
                </c:pt>
                <c:pt idx="977">
                  <c:v>0.22621628755165288</c:v>
                </c:pt>
                <c:pt idx="978">
                  <c:v>0.349686264799418</c:v>
                </c:pt>
                <c:pt idx="979">
                  <c:v>0.49095165070448865</c:v>
                </c:pt>
                <c:pt idx="980">
                  <c:v>0.57653628542564339</c:v>
                </c:pt>
                <c:pt idx="981">
                  <c:v>0.57726655975947316</c:v>
                </c:pt>
                <c:pt idx="982">
                  <c:v>0.52299165083959942</c:v>
                </c:pt>
                <c:pt idx="983">
                  <c:v>0.4765981502203035</c:v>
                </c:pt>
                <c:pt idx="984">
                  <c:v>0.48709611708171197</c:v>
                </c:pt>
                <c:pt idx="985">
                  <c:v>0.55584123036349564</c:v>
                </c:pt>
                <c:pt idx="986">
                  <c:v>0.63906338966226384</c:v>
                </c:pt>
                <c:pt idx="987">
                  <c:v>0.68241765071694882</c:v>
                </c:pt>
                <c:pt idx="988">
                  <c:v>0.66009757146755532</c:v>
                </c:pt>
                <c:pt idx="989">
                  <c:v>0.58934027656890564</c:v>
                </c:pt>
                <c:pt idx="990">
                  <c:v>0.51150226277578648</c:v>
                </c:pt>
                <c:pt idx="991">
                  <c:v>0.45710947812145453</c:v>
                </c:pt>
                <c:pt idx="992">
                  <c:v>0.42402556822175452</c:v>
                </c:pt>
                <c:pt idx="993">
                  <c:v>0.38629009287354088</c:v>
                </c:pt>
                <c:pt idx="994">
                  <c:v>0.32564362830654753</c:v>
                </c:pt>
                <c:pt idx="995">
                  <c:v>0.25854681150578329</c:v>
                </c:pt>
                <c:pt idx="996">
                  <c:v>0.23400379144034386</c:v>
                </c:pt>
                <c:pt idx="997">
                  <c:v>0.30020820810157173</c:v>
                </c:pt>
                <c:pt idx="998">
                  <c:v>0.46353453015347273</c:v>
                </c:pt>
                <c:pt idx="999">
                  <c:v>0.671702510443144</c:v>
                </c:pt>
                <c:pt idx="1000">
                  <c:v>0.83690832051289765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918656"/>
        <c:axId val="150809408"/>
      </c:lineChart>
      <c:catAx>
        <c:axId val="15091865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_ ;[Red]\-0\ " sourceLinked="1"/>
        <c:majorTickMark val="none"/>
        <c:minorTickMark val="none"/>
        <c:tickLblPos val="low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50809408"/>
        <c:crossesAt val="0"/>
        <c:auto val="1"/>
        <c:lblAlgn val="ctr"/>
        <c:lblOffset val="100"/>
        <c:tickLblSkip val="100"/>
        <c:tickMarkSkip val="100"/>
        <c:noMultiLvlLbl val="0"/>
      </c:catAx>
      <c:valAx>
        <c:axId val="150809408"/>
        <c:scaling>
          <c:orientation val="minMax"/>
          <c:max val="1"/>
          <c:min val="0"/>
        </c:scaling>
        <c:delete val="0"/>
        <c:axPos val="l"/>
        <c:majorGridlines>
          <c:spPr>
            <a:ln w="12700">
              <a:solidFill>
                <a:schemeClr val="bg1">
                  <a:lumMod val="75000"/>
                </a:schemeClr>
              </a:solidFill>
            </a:ln>
          </c:spPr>
        </c:majorGridlines>
        <c:numFmt formatCode="0.000_ ;[Red]\-0.000\ " sourceLinked="1"/>
        <c:majorTickMark val="none"/>
        <c:minorTickMark val="none"/>
        <c:tickLblPos val="low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50918656"/>
        <c:crosses val="autoZero"/>
        <c:crossBetween val="between"/>
        <c:majorUnit val="0.1"/>
        <c:minorUnit val="0.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6</xdr:row>
      <xdr:rowOff>1</xdr:rowOff>
    </xdr:from>
    <xdr:to>
      <xdr:col>18</xdr:col>
      <xdr:colOff>0</xdr:colOff>
      <xdr:row>18</xdr:row>
      <xdr:rowOff>190501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14</xdr:col>
      <xdr:colOff>0</xdr:colOff>
      <xdr:row>17</xdr:row>
      <xdr:rowOff>200024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4763</xdr:rowOff>
    </xdr:from>
    <xdr:to>
      <xdr:col>9</xdr:col>
      <xdr:colOff>0</xdr:colOff>
      <xdr:row>23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1002"/>
  <sheetViews>
    <sheetView workbookViewId="0">
      <selection activeCell="G24" sqref="G24"/>
    </sheetView>
  </sheetViews>
  <sheetFormatPr defaultColWidth="8.7109375" defaultRowHeight="15.95" customHeight="1" x14ac:dyDescent="0.25"/>
  <cols>
    <col min="1" max="1" width="2.7109375" style="1" customWidth="1"/>
    <col min="2" max="2" width="8.7109375" style="1"/>
    <col min="3" max="3" width="9" style="1" bestFit="1" customWidth="1"/>
    <col min="4" max="4" width="8.7109375" style="1"/>
    <col min="5" max="5" width="2.7109375" style="1" customWidth="1"/>
    <col min="6" max="6" width="9" style="1" bestFit="1" customWidth="1"/>
    <col min="7" max="7" width="8.7109375" style="1"/>
    <col min="8" max="8" width="2.7109375" style="1" customWidth="1"/>
    <col min="9" max="9" width="8.7109375" style="2" customWidth="1"/>
    <col min="10" max="10" width="8.7109375" style="2"/>
    <col min="11" max="15" width="8.7109375" style="1"/>
    <col min="16" max="16" width="8.7109375" style="16"/>
    <col min="17" max="17" width="8.7109375" style="2" customWidth="1"/>
    <col min="18" max="18" width="2.7109375" style="1" customWidth="1"/>
    <col min="19" max="16384" width="8.7109375" style="1"/>
  </cols>
  <sheetData>
    <row r="1" spans="2:17" s="3" customFormat="1" ht="24" x14ac:dyDescent="0.25">
      <c r="B1" s="3" t="s">
        <v>0</v>
      </c>
      <c r="C1" s="3" t="s">
        <v>1</v>
      </c>
      <c r="D1" s="3" t="s">
        <v>2</v>
      </c>
      <c r="F1" s="4" t="s">
        <v>3</v>
      </c>
      <c r="G1" s="4" t="s">
        <v>4</v>
      </c>
      <c r="I1" s="5" t="s">
        <v>7</v>
      </c>
      <c r="J1" s="5" t="s">
        <v>5</v>
      </c>
      <c r="K1" s="3" t="s">
        <v>6</v>
      </c>
      <c r="L1" s="3" t="s">
        <v>8</v>
      </c>
      <c r="M1" s="3" t="s">
        <v>9</v>
      </c>
      <c r="N1" s="3" t="s">
        <v>10</v>
      </c>
      <c r="O1" s="3" t="s">
        <v>13</v>
      </c>
      <c r="P1" s="15" t="s">
        <v>11</v>
      </c>
      <c r="Q1" s="5" t="s">
        <v>12</v>
      </c>
    </row>
    <row r="2" spans="2:17" ht="15.95" customHeight="1" x14ac:dyDescent="0.25">
      <c r="B2" s="1">
        <v>0.1</v>
      </c>
      <c r="C2" s="1">
        <v>1</v>
      </c>
      <c r="D2" s="1">
        <v>0</v>
      </c>
      <c r="F2" s="1">
        <v>0.5</v>
      </c>
      <c r="G2" s="1">
        <v>0.5</v>
      </c>
      <c r="I2" s="2">
        <v>1000</v>
      </c>
      <c r="J2" s="2">
        <v>0</v>
      </c>
      <c r="K2" s="1">
        <f>(2*PI()*J2)/$I$2</f>
        <v>0</v>
      </c>
      <c r="L2" s="1">
        <f>$B$2*$F$2*SIN($C$2*($K2+$D$2))+$G$2</f>
        <v>0.5</v>
      </c>
      <c r="M2" s="1">
        <f>$B$3*$F$2*SIN($C$3*($K2+$D$3))+$G$2</f>
        <v>1.149519052838329</v>
      </c>
      <c r="N2" s="1">
        <f>$B$4*$F$2*SIN($C$4*($K2+$D$4))+$G$2</f>
        <v>0.92868257487329708</v>
      </c>
      <c r="O2" s="1">
        <f>$B$5*$F$2*SIN($C$5*($K2+$D$5))+$G$2</f>
        <v>0.78293049941637616</v>
      </c>
      <c r="P2" s="16">
        <f>AVERAGE(L2:O2)</f>
        <v>0.84028303178200059</v>
      </c>
      <c r="Q2" s="2">
        <f>P2*255</f>
        <v>214.27217310441014</v>
      </c>
    </row>
    <row r="3" spans="2:17" ht="15.95" customHeight="1" x14ac:dyDescent="0.25">
      <c r="B3" s="1">
        <v>1.5</v>
      </c>
      <c r="C3" s="1">
        <v>64</v>
      </c>
      <c r="D3" s="1">
        <f>PI()/(C3*3)</f>
        <v>1.6362461737446838E-2</v>
      </c>
      <c r="J3" s="2">
        <v>1</v>
      </c>
      <c r="K3" s="1">
        <f t="shared" ref="K3:K66" si="0">(2*PI()*J3)/$I$2</f>
        <v>6.2831853071795866E-3</v>
      </c>
      <c r="L3" s="1">
        <f t="shared" ref="L3:L66" si="1">$B$2*$F$2*SIN($C$2*(K3+$D$2))+$G$2</f>
        <v>0.50031415719827799</v>
      </c>
      <c r="M3" s="1">
        <f t="shared" ref="M3:M66" si="2">$B$3*$F$2*SIN($C$3*($K3+$D$3))+$G$2</f>
        <v>1.2444732429566967</v>
      </c>
      <c r="N3" s="1">
        <f t="shared" ref="N3:N66" si="3">$B$4*$F$2*SIN($C$4*($K3+$D$4))+$G$2</f>
        <v>0.99343313935232147</v>
      </c>
      <c r="O3" s="1">
        <f t="shared" ref="O3:O66" si="4">$B$5*$F$2*SIN($C$5*($K3+$D$5))+$G$2</f>
        <v>0.80325154429037393</v>
      </c>
      <c r="P3" s="16">
        <f t="shared" ref="P3:P66" si="5">AVERAGE(L3:O3)</f>
        <v>0.88536802094941747</v>
      </c>
      <c r="Q3" s="2">
        <f t="shared" ref="Q3:Q66" si="6">P3*255</f>
        <v>225.76884534210146</v>
      </c>
    </row>
    <row r="4" spans="2:17" ht="15.95" customHeight="1" x14ac:dyDescent="0.25">
      <c r="B4" s="1">
        <f>B3*0.66</f>
        <v>0.99</v>
      </c>
      <c r="C4" s="1">
        <f>C3*1.5</f>
        <v>96</v>
      </c>
      <c r="D4" s="1">
        <f>PI()/(C4*3)</f>
        <v>1.0908307824964559E-2</v>
      </c>
      <c r="J4" s="2">
        <v>2</v>
      </c>
      <c r="K4" s="1">
        <f t="shared" si="0"/>
        <v>1.2566370614359173E-2</v>
      </c>
      <c r="L4" s="1">
        <f t="shared" si="1"/>
        <v>0.50062830199416763</v>
      </c>
      <c r="M4" s="1">
        <f t="shared" si="2"/>
        <v>1.220656922522674</v>
      </c>
      <c r="N4" s="1">
        <f t="shared" si="3"/>
        <v>0.88403397514023707</v>
      </c>
      <c r="O4" s="1">
        <f t="shared" si="4"/>
        <v>0.59180326423221752</v>
      </c>
      <c r="P4" s="16">
        <f t="shared" si="5"/>
        <v>0.79928061597232403</v>
      </c>
      <c r="Q4" s="2">
        <f t="shared" si="6"/>
        <v>203.81655707294263</v>
      </c>
    </row>
    <row r="5" spans="2:17" ht="15.95" customHeight="1" x14ac:dyDescent="0.25">
      <c r="B5" s="1">
        <f>B4*0.66</f>
        <v>0.65339999999999998</v>
      </c>
      <c r="C5" s="1">
        <f>C4*1.5</f>
        <v>144</v>
      </c>
      <c r="D5" s="1">
        <f>PI()/(C5*3)</f>
        <v>7.2722052166430398E-3</v>
      </c>
      <c r="J5" s="2">
        <v>3</v>
      </c>
      <c r="K5" s="1">
        <f t="shared" si="0"/>
        <v>1.8849555921538759E-2</v>
      </c>
      <c r="L5" s="1">
        <f t="shared" si="1"/>
        <v>0.50094242198577044</v>
      </c>
      <c r="M5" s="1">
        <f t="shared" si="2"/>
        <v>1.0818696593033894</v>
      </c>
      <c r="N5" s="1">
        <f t="shared" si="3"/>
        <v>0.63909585489729936</v>
      </c>
      <c r="O5" s="1">
        <f t="shared" si="4"/>
        <v>0.31019151434752146</v>
      </c>
      <c r="P5" s="16">
        <f t="shared" si="5"/>
        <v>0.63302486263349522</v>
      </c>
      <c r="Q5" s="2">
        <f t="shared" si="6"/>
        <v>161.42133997154127</v>
      </c>
    </row>
    <row r="6" spans="2:17" ht="15.95" customHeight="1" x14ac:dyDescent="0.25">
      <c r="J6" s="2">
        <v>4</v>
      </c>
      <c r="K6" s="1">
        <f t="shared" si="0"/>
        <v>2.5132741228718346E-2</v>
      </c>
      <c r="L6" s="1">
        <f t="shared" si="1"/>
        <v>0.50125650477216688</v>
      </c>
      <c r="M6" s="1">
        <f t="shared" si="2"/>
        <v>0.85025306049114158</v>
      </c>
      <c r="N6" s="1">
        <f t="shared" si="3"/>
        <v>0.34506596626560249</v>
      </c>
      <c r="O6" s="1">
        <f t="shared" si="4"/>
        <v>0.17364674075477704</v>
      </c>
      <c r="P6" s="16">
        <f t="shared" si="5"/>
        <v>0.46755556807092197</v>
      </c>
      <c r="Q6" s="2">
        <f t="shared" si="6"/>
        <v>119.2266698580851</v>
      </c>
    </row>
    <row r="7" spans="2:17" ht="15.95" customHeight="1" x14ac:dyDescent="0.25">
      <c r="J7" s="2">
        <v>5</v>
      </c>
      <c r="K7" s="1">
        <f t="shared" si="0"/>
        <v>3.1415926535897934E-2</v>
      </c>
      <c r="L7" s="1">
        <f t="shared" si="1"/>
        <v>0.50157053795390638</v>
      </c>
      <c r="M7" s="1">
        <f t="shared" si="2"/>
        <v>0.56275838249923682</v>
      </c>
      <c r="N7" s="1">
        <f t="shared" si="3"/>
        <v>0.10571769057802277</v>
      </c>
      <c r="O7" s="1">
        <f t="shared" si="4"/>
        <v>0.28652748867643268</v>
      </c>
      <c r="P7" s="16">
        <f t="shared" si="5"/>
        <v>0.36414352492689966</v>
      </c>
      <c r="Q7" s="2">
        <f t="shared" si="6"/>
        <v>92.856598856359412</v>
      </c>
    </row>
    <row r="8" spans="2:17" ht="15.95" customHeight="1" x14ac:dyDescent="0.25">
      <c r="J8" s="2">
        <v>6</v>
      </c>
      <c r="K8" s="1">
        <f t="shared" si="0"/>
        <v>3.7699111843077518E-2</v>
      </c>
      <c r="L8" s="1">
        <f t="shared" si="1"/>
        <v>0.50188450913349669</v>
      </c>
      <c r="M8" s="1">
        <f t="shared" si="2"/>
        <v>0.26525146403879163</v>
      </c>
      <c r="N8" s="1">
        <f t="shared" si="3"/>
        <v>5.5253647799652361E-3</v>
      </c>
      <c r="O8" s="1">
        <f t="shared" si="4"/>
        <v>0.56256117274162021</v>
      </c>
      <c r="P8" s="16">
        <f t="shared" si="5"/>
        <v>0.33380562767346844</v>
      </c>
      <c r="Q8" s="2">
        <f t="shared" si="6"/>
        <v>85.120435056734451</v>
      </c>
    </row>
    <row r="9" spans="2:17" ht="15.95" customHeight="1" x14ac:dyDescent="0.25">
      <c r="J9" s="2">
        <v>7</v>
      </c>
      <c r="K9" s="1">
        <f t="shared" si="0"/>
        <v>4.3982297150257102E-2</v>
      </c>
      <c r="L9" s="1">
        <f t="shared" si="1"/>
        <v>0.50219840591589326</v>
      </c>
      <c r="M9" s="1">
        <f t="shared" si="2"/>
        <v>5.1954596727307178E-3</v>
      </c>
      <c r="N9" s="1">
        <f t="shared" si="3"/>
        <v>7.9850347813728462E-2</v>
      </c>
      <c r="O9" s="1">
        <f t="shared" si="4"/>
        <v>0.79078055529279734</v>
      </c>
      <c r="P9" s="16">
        <f t="shared" si="5"/>
        <v>0.34450619217378742</v>
      </c>
      <c r="Q9" s="2">
        <f t="shared" si="6"/>
        <v>87.849079004315797</v>
      </c>
    </row>
    <row r="10" spans="2:17" ht="15.95" customHeight="1" x14ac:dyDescent="0.25">
      <c r="J10" s="2">
        <v>8</v>
      </c>
      <c r="K10" s="1">
        <f t="shared" si="0"/>
        <v>5.0265482457436693E-2</v>
      </c>
      <c r="L10" s="1">
        <f t="shared" si="1"/>
        <v>0.50251221590898842</v>
      </c>
      <c r="M10" s="1">
        <f t="shared" si="2"/>
        <v>-0.17592125649955848</v>
      </c>
      <c r="N10" s="1">
        <f t="shared" si="3"/>
        <v>0.30246076630475405</v>
      </c>
      <c r="O10" s="1">
        <f t="shared" si="4"/>
        <v>0.79676195003318073</v>
      </c>
      <c r="P10" s="16">
        <f t="shared" si="5"/>
        <v>0.35645341893684118</v>
      </c>
      <c r="Q10" s="2">
        <f t="shared" si="6"/>
        <v>90.895621828894505</v>
      </c>
    </row>
    <row r="11" spans="2:17" ht="15.95" customHeight="1" x14ac:dyDescent="0.25">
      <c r="J11" s="2">
        <v>9</v>
      </c>
      <c r="K11" s="1">
        <f t="shared" si="0"/>
        <v>5.6548667764616277E-2</v>
      </c>
      <c r="L11" s="1">
        <f t="shared" si="1"/>
        <v>0.5028259267241012</v>
      </c>
      <c r="M11" s="1">
        <f t="shared" si="2"/>
        <v>-0.24920399275762839</v>
      </c>
      <c r="N11" s="1">
        <f t="shared" si="3"/>
        <v>0.59478965566912112</v>
      </c>
      <c r="O11" s="1">
        <f t="shared" si="4"/>
        <v>0.57593389196207134</v>
      </c>
      <c r="P11" s="16">
        <f t="shared" si="5"/>
        <v>0.35608637039941632</v>
      </c>
      <c r="Q11" s="2">
        <f t="shared" si="6"/>
        <v>90.802024451851167</v>
      </c>
    </row>
    <row r="12" spans="2:17" ht="15.95" customHeight="1" x14ac:dyDescent="0.25">
      <c r="J12" s="2">
        <v>10</v>
      </c>
      <c r="K12" s="1">
        <f t="shared" si="0"/>
        <v>6.2831853071795868E-2</v>
      </c>
      <c r="L12" s="1">
        <f t="shared" si="1"/>
        <v>0.50313952597646572</v>
      </c>
      <c r="M12" s="1">
        <f t="shared" si="2"/>
        <v>-0.20296149211891867</v>
      </c>
      <c r="N12" s="1">
        <f t="shared" si="3"/>
        <v>0.85366397641823766</v>
      </c>
      <c r="O12" s="1">
        <f t="shared" si="4"/>
        <v>0.29707102018307585</v>
      </c>
      <c r="P12" s="16">
        <f t="shared" si="5"/>
        <v>0.36272825761471517</v>
      </c>
      <c r="Q12" s="2">
        <f t="shared" si="6"/>
        <v>92.495705691752363</v>
      </c>
    </row>
    <row r="13" spans="2:17" ht="15.95" customHeight="1" x14ac:dyDescent="0.25">
      <c r="J13" s="2">
        <v>11</v>
      </c>
      <c r="K13" s="1">
        <f t="shared" si="0"/>
        <v>6.9115038378975438E-2</v>
      </c>
      <c r="L13" s="1">
        <f t="shared" si="1"/>
        <v>0.50345300128572024</v>
      </c>
      <c r="M13" s="1">
        <f t="shared" si="2"/>
        <v>-4.4571112281694525E-2</v>
      </c>
      <c r="N13" s="1">
        <f t="shared" si="3"/>
        <v>0.98771797070549883</v>
      </c>
      <c r="O13" s="1">
        <f t="shared" si="4"/>
        <v>0.17330286612892737</v>
      </c>
      <c r="P13" s="16">
        <f t="shared" si="5"/>
        <v>0.40497568145961294</v>
      </c>
      <c r="Q13" s="2">
        <f t="shared" si="6"/>
        <v>103.26879877220129</v>
      </c>
    </row>
    <row r="14" spans="2:17" ht="15.95" customHeight="1" x14ac:dyDescent="0.25">
      <c r="J14" s="2">
        <v>12</v>
      </c>
      <c r="K14" s="1">
        <f t="shared" si="0"/>
        <v>7.5398223686155036E-2</v>
      </c>
      <c r="L14" s="1">
        <f t="shared" si="1"/>
        <v>0.50376634027639666</v>
      </c>
      <c r="M14" s="1">
        <f t="shared" si="2"/>
        <v>0.20069813076477827</v>
      </c>
      <c r="N14" s="1">
        <f t="shared" si="3"/>
        <v>0.94963931823209202</v>
      </c>
      <c r="O14" s="1">
        <f t="shared" si="4"/>
        <v>0.29922305035431973</v>
      </c>
      <c r="P14" s="16">
        <f t="shared" si="5"/>
        <v>0.48833170990689667</v>
      </c>
      <c r="Q14" s="2">
        <f t="shared" si="6"/>
        <v>124.52458602625865</v>
      </c>
    </row>
    <row r="15" spans="2:17" ht="15.95" customHeight="1" x14ac:dyDescent="0.25">
      <c r="J15" s="2">
        <v>13</v>
      </c>
      <c r="K15" s="1">
        <f t="shared" si="0"/>
        <v>8.1681408993334634E-2</v>
      </c>
      <c r="L15" s="1">
        <f t="shared" si="1"/>
        <v>0.50407953057840793</v>
      </c>
      <c r="M15" s="1">
        <f t="shared" si="2"/>
        <v>0.49371688818892223</v>
      </c>
      <c r="N15" s="1">
        <f t="shared" si="3"/>
        <v>0.7528673007736002</v>
      </c>
      <c r="O15" s="1">
        <f t="shared" si="4"/>
        <v>0.57859319701999823</v>
      </c>
      <c r="P15" s="16">
        <f t="shared" si="5"/>
        <v>0.58231422914023212</v>
      </c>
      <c r="Q15" s="2">
        <f t="shared" si="6"/>
        <v>148.4901284307592</v>
      </c>
    </row>
    <row r="16" spans="2:17" ht="15.95" customHeight="1" x14ac:dyDescent="0.25">
      <c r="J16" s="2">
        <v>14</v>
      </c>
      <c r="K16" s="1">
        <f t="shared" si="0"/>
        <v>8.7964594300514204E-2</v>
      </c>
      <c r="L16" s="1">
        <f t="shared" si="1"/>
        <v>0.50439255982753717</v>
      </c>
      <c r="M16" s="1">
        <f t="shared" si="2"/>
        <v>0.78773803005699172</v>
      </c>
      <c r="N16" s="1">
        <f t="shared" si="3"/>
        <v>0.46684961189065299</v>
      </c>
      <c r="O16" s="1">
        <f t="shared" si="4"/>
        <v>0.79789607425029641</v>
      </c>
      <c r="P16" s="16">
        <f t="shared" si="5"/>
        <v>0.6392190690063696</v>
      </c>
      <c r="Q16" s="2">
        <f t="shared" si="6"/>
        <v>163.00086259662424</v>
      </c>
    </row>
    <row r="17" spans="2:17" ht="15.95" customHeight="1" x14ac:dyDescent="0.25">
      <c r="J17" s="2">
        <v>15</v>
      </c>
      <c r="K17" s="1">
        <f t="shared" si="0"/>
        <v>9.4247779607693788E-2</v>
      </c>
      <c r="L17" s="1">
        <f t="shared" si="1"/>
        <v>0.50470541566592575</v>
      </c>
      <c r="M17" s="1">
        <f t="shared" si="2"/>
        <v>1.0358545097246021</v>
      </c>
      <c r="N17" s="1">
        <f t="shared" si="3"/>
        <v>0.19253184876223683</v>
      </c>
      <c r="O17" s="1">
        <f t="shared" si="4"/>
        <v>0.78952270933483781</v>
      </c>
      <c r="P17" s="16">
        <f t="shared" si="5"/>
        <v>0.63065362087190058</v>
      </c>
      <c r="Q17" s="2">
        <f t="shared" si="6"/>
        <v>160.81667332233465</v>
      </c>
    </row>
    <row r="18" spans="2:17" ht="15.95" customHeight="1" x14ac:dyDescent="0.25">
      <c r="J18" s="2">
        <v>16</v>
      </c>
      <c r="K18" s="1">
        <f t="shared" si="0"/>
        <v>0.10053096491487339</v>
      </c>
      <c r="L18" s="1">
        <f t="shared" si="1"/>
        <v>0.5050180857425608</v>
      </c>
      <c r="M18" s="1">
        <f t="shared" si="2"/>
        <v>1.1984827407494152</v>
      </c>
      <c r="N18" s="1">
        <f t="shared" si="3"/>
        <v>2.6730297555656146E-2</v>
      </c>
      <c r="O18" s="1">
        <f t="shared" si="4"/>
        <v>0.55987270409067991</v>
      </c>
      <c r="P18" s="16">
        <f t="shared" si="5"/>
        <v>0.57252595703457798</v>
      </c>
      <c r="Q18" s="2">
        <f t="shared" si="6"/>
        <v>145.99411904381739</v>
      </c>
    </row>
    <row r="19" spans="2:17" ht="15.95" customHeight="1" x14ac:dyDescent="0.25">
      <c r="J19" s="2">
        <v>17</v>
      </c>
      <c r="K19" s="1">
        <f t="shared" si="0"/>
        <v>0.10681415022205297</v>
      </c>
      <c r="L19" s="1">
        <f t="shared" si="1"/>
        <v>0.50533055771376301</v>
      </c>
      <c r="M19" s="1">
        <f t="shared" si="2"/>
        <v>1.2496776160214189</v>
      </c>
      <c r="N19" s="1">
        <f t="shared" si="3"/>
        <v>2.796209637211694E-2</v>
      </c>
      <c r="O19" s="1">
        <f t="shared" si="4"/>
        <v>0.28446314223344121</v>
      </c>
      <c r="P19" s="16">
        <f t="shared" si="5"/>
        <v>0.51685835308518502</v>
      </c>
      <c r="Q19" s="2">
        <f t="shared" si="6"/>
        <v>131.79888003672218</v>
      </c>
    </row>
    <row r="20" spans="2:17" ht="15.95" customHeight="1" x14ac:dyDescent="0.25">
      <c r="J20" s="2">
        <v>18</v>
      </c>
      <c r="K20" s="1">
        <f t="shared" si="0"/>
        <v>0.11309733552923255</v>
      </c>
      <c r="L20" s="1">
        <f t="shared" si="1"/>
        <v>0.50564281924367405</v>
      </c>
      <c r="M20" s="1">
        <f t="shared" si="2"/>
        <v>1.1812716942910484</v>
      </c>
      <c r="N20" s="1">
        <f t="shared" si="3"/>
        <v>0.19579250053684805</v>
      </c>
      <c r="O20" s="1">
        <f t="shared" si="4"/>
        <v>0.17378425681661536</v>
      </c>
      <c r="P20" s="16">
        <f t="shared" si="5"/>
        <v>0.51412281772204649</v>
      </c>
      <c r="Q20" s="2">
        <f t="shared" si="6"/>
        <v>131.10131851912186</v>
      </c>
    </row>
    <row r="21" spans="2:17" ht="15.95" customHeight="1" x14ac:dyDescent="0.25">
      <c r="J21" s="2">
        <v>19</v>
      </c>
      <c r="K21" s="1">
        <f t="shared" si="0"/>
        <v>0.11938052083641214</v>
      </c>
      <c r="L21" s="1">
        <f t="shared" si="1"/>
        <v>0.50595485800474349</v>
      </c>
      <c r="M21" s="1">
        <f t="shared" si="2"/>
        <v>1.0041782035696374</v>
      </c>
      <c r="N21" s="1">
        <f t="shared" si="3"/>
        <v>0.47098831912600703</v>
      </c>
      <c r="O21" s="1">
        <f t="shared" si="4"/>
        <v>0.31242579203203436</v>
      </c>
      <c r="P21" s="16">
        <f t="shared" si="5"/>
        <v>0.57338679318310559</v>
      </c>
      <c r="Q21" s="2">
        <f t="shared" si="6"/>
        <v>146.21363226169191</v>
      </c>
    </row>
    <row r="22" spans="2:17" ht="15.95" customHeight="1" x14ac:dyDescent="0.25">
      <c r="J22" s="2">
        <v>20</v>
      </c>
      <c r="K22" s="1">
        <f t="shared" si="0"/>
        <v>0.12566370614359174</v>
      </c>
      <c r="L22" s="1">
        <f t="shared" si="1"/>
        <v>0.50626666167821521</v>
      </c>
      <c r="M22" s="1">
        <f t="shared" si="2"/>
        <v>0.74664998505393676</v>
      </c>
      <c r="N22" s="1">
        <f t="shared" si="3"/>
        <v>0.75642336963969914</v>
      </c>
      <c r="O22" s="1">
        <f t="shared" si="4"/>
        <v>0.59442668806175958</v>
      </c>
      <c r="P22" s="16">
        <f t="shared" si="5"/>
        <v>0.6509416761084027</v>
      </c>
      <c r="Q22" s="2">
        <f t="shared" si="6"/>
        <v>165.99012740764269</v>
      </c>
    </row>
    <row r="23" spans="2:17" ht="15.95" customHeight="1" x14ac:dyDescent="0.25">
      <c r="J23" s="2">
        <v>21</v>
      </c>
      <c r="K23" s="1">
        <f t="shared" si="0"/>
        <v>0.13194689145077132</v>
      </c>
      <c r="L23" s="1">
        <f t="shared" si="1"/>
        <v>0.50657821795461411</v>
      </c>
      <c r="M23" s="1">
        <f t="shared" si="2"/>
        <v>0.44977213922826076</v>
      </c>
      <c r="N23" s="1">
        <f t="shared" si="3"/>
        <v>0.9513576882580248</v>
      </c>
      <c r="O23" s="1">
        <f t="shared" si="4"/>
        <v>0.80425908187044515</v>
      </c>
      <c r="P23" s="16">
        <f t="shared" si="5"/>
        <v>0.67799178182783626</v>
      </c>
      <c r="Q23" s="2">
        <f t="shared" si="6"/>
        <v>172.88790436609824</v>
      </c>
    </row>
    <row r="24" spans="2:17" ht="15.95" customHeight="1" x14ac:dyDescent="0.25">
      <c r="J24" s="2">
        <v>22</v>
      </c>
      <c r="K24" s="1">
        <f t="shared" si="0"/>
        <v>0.13823007675795088</v>
      </c>
      <c r="L24" s="1">
        <f t="shared" si="1"/>
        <v>0.50688951453423192</v>
      </c>
      <c r="M24" s="1">
        <f t="shared" si="2"/>
        <v>0.1609074607316377</v>
      </c>
      <c r="N24" s="1">
        <f t="shared" si="3"/>
        <v>0.98699216930168743</v>
      </c>
      <c r="O24" s="1">
        <f t="shared" si="4"/>
        <v>0.781552109145629</v>
      </c>
      <c r="P24" s="16">
        <f t="shared" si="5"/>
        <v>0.60908531342829653</v>
      </c>
      <c r="Q24" s="2">
        <f t="shared" si="6"/>
        <v>155.31675492421562</v>
      </c>
    </row>
    <row r="25" spans="2:17" ht="15.95" customHeight="1" x14ac:dyDescent="0.25">
      <c r="B25" s="8" t="s">
        <v>19</v>
      </c>
      <c r="C25" s="7" t="s">
        <v>18</v>
      </c>
      <c r="D25" s="8" t="s">
        <v>16</v>
      </c>
      <c r="E25" s="10" t="s">
        <v>15</v>
      </c>
      <c r="F25" s="12">
        <f>MAX(Q:Q)</f>
        <v>228.93625490219026</v>
      </c>
      <c r="G25" s="9"/>
      <c r="H25" s="9"/>
      <c r="I25" s="13"/>
      <c r="J25" s="2">
        <v>23</v>
      </c>
      <c r="K25" s="1">
        <f t="shared" si="0"/>
        <v>0.14451326206513049</v>
      </c>
      <c r="L25" s="1">
        <f t="shared" si="1"/>
        <v>0.50720053912761265</v>
      </c>
      <c r="M25" s="1">
        <f t="shared" si="2"/>
        <v>-7.3859646906080823E-2</v>
      </c>
      <c r="N25" s="1">
        <f t="shared" si="3"/>
        <v>0.85075016416141813</v>
      </c>
      <c r="O25" s="1">
        <f t="shared" si="4"/>
        <v>0.5436602725725258</v>
      </c>
      <c r="P25" s="16">
        <f t="shared" si="5"/>
        <v>0.45693783223886897</v>
      </c>
      <c r="Q25" s="2">
        <f t="shared" si="6"/>
        <v>116.51914722091159</v>
      </c>
    </row>
    <row r="26" spans="2:17" ht="15.95" customHeight="1" x14ac:dyDescent="0.25">
      <c r="B26" s="8" t="s">
        <v>19</v>
      </c>
      <c r="C26" s="7" t="s">
        <v>20</v>
      </c>
      <c r="D26" s="8" t="s">
        <v>16</v>
      </c>
      <c r="E26" s="10" t="s">
        <v>15</v>
      </c>
      <c r="F26" s="11">
        <f>MAX(P:P)</f>
        <v>0.89778923491055007</v>
      </c>
      <c r="G26" s="9"/>
      <c r="H26" s="9"/>
      <c r="I26" s="13"/>
      <c r="J26" s="2">
        <v>24</v>
      </c>
      <c r="K26" s="1">
        <f t="shared" si="0"/>
        <v>0.15079644737231007</v>
      </c>
      <c r="L26" s="1">
        <f t="shared" si="1"/>
        <v>0.5075112794560378</v>
      </c>
      <c r="M26" s="1">
        <f t="shared" si="2"/>
        <v>-0.21707530673385433</v>
      </c>
      <c r="N26" s="1">
        <f t="shared" si="3"/>
        <v>0.59071621831921284</v>
      </c>
      <c r="O26" s="1">
        <f t="shared" si="4"/>
        <v>0.27239972909253013</v>
      </c>
      <c r="P26" s="16">
        <f t="shared" si="5"/>
        <v>0.28838798003348159</v>
      </c>
      <c r="Q26" s="2">
        <f t="shared" si="6"/>
        <v>73.538934908537811</v>
      </c>
    </row>
    <row r="27" spans="2:17" ht="15.95" customHeight="1" x14ac:dyDescent="0.25">
      <c r="B27" s="8" t="s">
        <v>14</v>
      </c>
      <c r="C27" s="7"/>
      <c r="D27" s="8" t="s">
        <v>17</v>
      </c>
      <c r="E27" s="10" t="s">
        <v>15</v>
      </c>
      <c r="F27" s="12">
        <f>INDEX(J:J,MATCH(F26,P:P,0),0)</f>
        <v>251</v>
      </c>
      <c r="G27" s="9"/>
      <c r="H27" s="9"/>
      <c r="I27" s="13"/>
      <c r="J27" s="2">
        <v>25</v>
      </c>
      <c r="K27" s="1">
        <f t="shared" si="0"/>
        <v>0.15707963267948966</v>
      </c>
      <c r="L27" s="1">
        <f t="shared" si="1"/>
        <v>0.50782172325201158</v>
      </c>
      <c r="M27" s="1">
        <f t="shared" si="2"/>
        <v>-0.24589142152620491</v>
      </c>
      <c r="N27" s="1">
        <f t="shared" si="3"/>
        <v>0.2986653616774797</v>
      </c>
      <c r="O27" s="1">
        <f t="shared" si="4"/>
        <v>0.17508969678318503</v>
      </c>
      <c r="P27" s="16">
        <f t="shared" si="5"/>
        <v>0.18392134004661786</v>
      </c>
      <c r="Q27" s="2">
        <f t="shared" si="6"/>
        <v>46.899941711887557</v>
      </c>
    </row>
    <row r="28" spans="2:17" ht="15.95" customHeight="1" x14ac:dyDescent="0.25">
      <c r="B28" s="6"/>
      <c r="J28" s="2">
        <v>26</v>
      </c>
      <c r="K28" s="1">
        <f t="shared" si="0"/>
        <v>0.16336281798666927</v>
      </c>
      <c r="L28" s="1">
        <f t="shared" si="1"/>
        <v>0.50813185825974416</v>
      </c>
      <c r="M28" s="1">
        <f t="shared" si="2"/>
        <v>-0.15571077479697459</v>
      </c>
      <c r="N28" s="1">
        <f t="shared" si="3"/>
        <v>7.7672506300136501E-2</v>
      </c>
      <c r="O28" s="1">
        <f t="shared" si="4"/>
        <v>0.3261023624382613</v>
      </c>
      <c r="P28" s="16">
        <f t="shared" si="5"/>
        <v>0.18904898805029186</v>
      </c>
      <c r="Q28" s="2">
        <f t="shared" si="6"/>
        <v>48.207491952824427</v>
      </c>
    </row>
    <row r="29" spans="2:17" ht="15.95" customHeight="1" x14ac:dyDescent="0.25">
      <c r="J29" s="2">
        <v>27</v>
      </c>
      <c r="K29" s="1">
        <f t="shared" si="0"/>
        <v>0.16964600329384882</v>
      </c>
      <c r="L29" s="1">
        <f t="shared" si="1"/>
        <v>0.50844167223563674</v>
      </c>
      <c r="M29" s="1">
        <f t="shared" si="2"/>
        <v>3.907954626795157E-2</v>
      </c>
      <c r="N29" s="1">
        <f t="shared" si="3"/>
        <v>5.7337224494171113E-3</v>
      </c>
      <c r="O29" s="1">
        <f t="shared" si="4"/>
        <v>0.61002164909437573</v>
      </c>
      <c r="P29" s="16">
        <f t="shared" si="5"/>
        <v>0.29081914751184529</v>
      </c>
      <c r="Q29" s="2">
        <f t="shared" si="6"/>
        <v>74.158882615520554</v>
      </c>
    </row>
    <row r="30" spans="2:17" ht="15.95" customHeight="1" x14ac:dyDescent="0.25">
      <c r="J30" s="2">
        <v>28</v>
      </c>
      <c r="K30" s="1">
        <f t="shared" si="0"/>
        <v>0.17592918860102841</v>
      </c>
      <c r="L30" s="1">
        <f t="shared" si="1"/>
        <v>0.50875115294876383</v>
      </c>
      <c r="M30" s="1">
        <f t="shared" si="2"/>
        <v>0.30740341354385897</v>
      </c>
      <c r="N30" s="1">
        <f t="shared" si="3"/>
        <v>0.10823871075713382</v>
      </c>
      <c r="O30" s="1">
        <f t="shared" si="4"/>
        <v>0.80985350464376271</v>
      </c>
      <c r="P30" s="16">
        <f t="shared" si="5"/>
        <v>0.43356169547337986</v>
      </c>
      <c r="Q30" s="2">
        <f t="shared" si="6"/>
        <v>110.55823234571186</v>
      </c>
    </row>
    <row r="31" spans="2:17" ht="15.95" customHeight="1" x14ac:dyDescent="0.25">
      <c r="J31" s="2">
        <v>29</v>
      </c>
      <c r="K31" s="1">
        <f t="shared" si="0"/>
        <v>0.18221237390820802</v>
      </c>
      <c r="L31" s="1">
        <f t="shared" si="1"/>
        <v>0.50906028818135685</v>
      </c>
      <c r="M31" s="1">
        <f t="shared" si="2"/>
        <v>0.60645342863025931</v>
      </c>
      <c r="N31" s="1">
        <f t="shared" si="3"/>
        <v>0.34900989318970499</v>
      </c>
      <c r="O31" s="1">
        <f t="shared" si="4"/>
        <v>0.77287028389338264</v>
      </c>
      <c r="P31" s="16">
        <f t="shared" si="5"/>
        <v>0.559348473473676</v>
      </c>
      <c r="Q31" s="2">
        <f t="shared" si="6"/>
        <v>142.63386073578738</v>
      </c>
    </row>
    <row r="32" spans="2:17" ht="15.95" customHeight="1" x14ac:dyDescent="0.25">
      <c r="J32" s="2">
        <v>30</v>
      </c>
      <c r="K32" s="1">
        <f t="shared" si="0"/>
        <v>0.18849555921538758</v>
      </c>
      <c r="L32" s="1">
        <f t="shared" si="1"/>
        <v>0.5093690657292862</v>
      </c>
      <c r="M32" s="1">
        <f t="shared" si="2"/>
        <v>0.88852025702984716</v>
      </c>
      <c r="N32" s="1">
        <f t="shared" si="3"/>
        <v>0.64307073948751114</v>
      </c>
      <c r="O32" s="1">
        <f t="shared" si="4"/>
        <v>0.52733755141666849</v>
      </c>
      <c r="P32" s="16">
        <f t="shared" si="5"/>
        <v>0.64207440341582822</v>
      </c>
      <c r="Q32" s="2">
        <f t="shared" si="6"/>
        <v>163.72897287103621</v>
      </c>
    </row>
    <row r="33" spans="9:17" ht="15.95" customHeight="1" x14ac:dyDescent="0.25">
      <c r="I33" s="1"/>
      <c r="J33" s="2">
        <v>31</v>
      </c>
      <c r="K33" s="1">
        <f t="shared" si="0"/>
        <v>0.19477874452256716</v>
      </c>
      <c r="L33" s="1">
        <f t="shared" si="1"/>
        <v>0.50967747340254299</v>
      </c>
      <c r="M33" s="1">
        <f t="shared" si="2"/>
        <v>1.1086039991010204</v>
      </c>
      <c r="N33" s="1">
        <f t="shared" si="3"/>
        <v>0.88663694227983836</v>
      </c>
      <c r="O33" s="1">
        <f t="shared" si="4"/>
        <v>0.26091125398889647</v>
      </c>
      <c r="P33" s="16">
        <f t="shared" si="5"/>
        <v>0.69145741719307452</v>
      </c>
      <c r="Q33" s="2">
        <f t="shared" si="6"/>
        <v>176.321641384234</v>
      </c>
    </row>
    <row r="34" spans="9:17" ht="15.95" customHeight="1" x14ac:dyDescent="0.25">
      <c r="I34" s="1"/>
      <c r="J34" s="2">
        <v>32</v>
      </c>
      <c r="K34" s="1">
        <f t="shared" si="0"/>
        <v>0.20106192982974677</v>
      </c>
      <c r="L34" s="1">
        <f t="shared" si="1"/>
        <v>0.50998549902572032</v>
      </c>
      <c r="M34" s="1">
        <f t="shared" si="2"/>
        <v>1.2315933077841299</v>
      </c>
      <c r="N34" s="1">
        <f t="shared" si="3"/>
        <v>0.99374551134214328</v>
      </c>
      <c r="O34" s="1">
        <f t="shared" si="4"/>
        <v>0.17721588837398466</v>
      </c>
      <c r="P34" s="16">
        <f t="shared" si="5"/>
        <v>0.7281350516314945</v>
      </c>
      <c r="Q34" s="2">
        <f t="shared" si="6"/>
        <v>185.67443816603111</v>
      </c>
    </row>
    <row r="35" spans="9:17" ht="15.95" customHeight="1" x14ac:dyDescent="0.25">
      <c r="I35" s="1"/>
      <c r="J35" s="2">
        <v>33</v>
      </c>
      <c r="K35" s="1">
        <f t="shared" si="0"/>
        <v>0.20734511513692636</v>
      </c>
      <c r="L35" s="1">
        <f t="shared" si="1"/>
        <v>0.51029313043849411</v>
      </c>
      <c r="M35" s="1">
        <f t="shared" si="2"/>
        <v>1.2378669231843744</v>
      </c>
      <c r="N35" s="1">
        <f t="shared" si="3"/>
        <v>0.92659410476610382</v>
      </c>
      <c r="O35" s="1">
        <f t="shared" si="4"/>
        <v>0.34021821336919034</v>
      </c>
      <c r="P35" s="16">
        <f t="shared" si="5"/>
        <v>0.75374309293954067</v>
      </c>
      <c r="Q35" s="2">
        <f t="shared" si="6"/>
        <v>192.20448869958287</v>
      </c>
    </row>
    <row r="36" spans="9:17" ht="15.95" customHeight="1" x14ac:dyDescent="0.25">
      <c r="I36" s="1"/>
      <c r="J36" s="2">
        <v>34</v>
      </c>
      <c r="K36" s="1">
        <f t="shared" si="0"/>
        <v>0.21362830044410594</v>
      </c>
      <c r="L36" s="1">
        <f t="shared" si="1"/>
        <v>0.51060035549610272</v>
      </c>
      <c r="M36" s="1">
        <f t="shared" si="2"/>
        <v>1.1264239758801251</v>
      </c>
      <c r="N36" s="1">
        <f t="shared" si="3"/>
        <v>0.70888279111986341</v>
      </c>
      <c r="O36" s="1">
        <f t="shared" si="4"/>
        <v>0.6253386858928256</v>
      </c>
      <c r="P36" s="16">
        <f t="shared" si="5"/>
        <v>0.7428114520972291</v>
      </c>
      <c r="Q36" s="2">
        <f t="shared" si="6"/>
        <v>189.41692028479341</v>
      </c>
    </row>
    <row r="37" spans="9:17" ht="15.95" customHeight="1" x14ac:dyDescent="0.25">
      <c r="I37" s="1"/>
      <c r="J37" s="2">
        <v>35</v>
      </c>
      <c r="K37" s="1">
        <f t="shared" si="0"/>
        <v>0.21991148575128552</v>
      </c>
      <c r="L37" s="1">
        <f t="shared" si="1"/>
        <v>0.51090716206982711</v>
      </c>
      <c r="M37" s="1">
        <f t="shared" si="2"/>
        <v>0.91504366193250786</v>
      </c>
      <c r="N37" s="1">
        <f t="shared" si="3"/>
        <v>0.41744947037552971</v>
      </c>
      <c r="O37" s="1">
        <f t="shared" si="4"/>
        <v>0.81466521057279451</v>
      </c>
      <c r="P37" s="16">
        <f t="shared" si="5"/>
        <v>0.6645163762376648</v>
      </c>
      <c r="Q37" s="2">
        <f t="shared" si="6"/>
        <v>169.45167594060453</v>
      </c>
    </row>
    <row r="38" spans="9:17" ht="15.95" customHeight="1" x14ac:dyDescent="0.25">
      <c r="I38" s="1"/>
      <c r="J38" s="2">
        <v>36</v>
      </c>
      <c r="K38" s="1">
        <f t="shared" si="0"/>
        <v>0.22619467105846511</v>
      </c>
      <c r="L38" s="1">
        <f t="shared" si="1"/>
        <v>0.51121353804746905</v>
      </c>
      <c r="M38" s="1">
        <f t="shared" si="2"/>
        <v>0.63744881563516964</v>
      </c>
      <c r="N38" s="1">
        <f t="shared" si="3"/>
        <v>0.15515110468565296</v>
      </c>
      <c r="O38" s="1">
        <f t="shared" si="4"/>
        <v>0.76349916462216616</v>
      </c>
      <c r="P38" s="16">
        <f t="shared" si="5"/>
        <v>0.51682815574761443</v>
      </c>
      <c r="Q38" s="2">
        <f t="shared" si="6"/>
        <v>131.79117971564168</v>
      </c>
    </row>
    <row r="39" spans="9:17" ht="15.95" customHeight="1" x14ac:dyDescent="0.25">
      <c r="I39" s="1"/>
      <c r="J39" s="2">
        <v>37</v>
      </c>
      <c r="K39" s="1">
        <f t="shared" si="0"/>
        <v>0.23247785636564469</v>
      </c>
      <c r="L39" s="1">
        <f t="shared" si="1"/>
        <v>0.51151947133382958</v>
      </c>
      <c r="M39" s="1">
        <f t="shared" si="2"/>
        <v>0.33792589312789845</v>
      </c>
      <c r="N39" s="1">
        <f t="shared" si="3"/>
        <v>1.456191652943345E-2</v>
      </c>
      <c r="O39" s="1">
        <f t="shared" si="4"/>
        <v>0.51094577323336099</v>
      </c>
      <c r="P39" s="16">
        <f t="shared" si="5"/>
        <v>0.34373826355613057</v>
      </c>
      <c r="Q39" s="2">
        <f t="shared" si="6"/>
        <v>87.653257206813294</v>
      </c>
    </row>
    <row r="40" spans="9:17" ht="15.95" customHeight="1" x14ac:dyDescent="0.25">
      <c r="I40" s="1"/>
      <c r="J40" s="2">
        <v>38</v>
      </c>
      <c r="K40" s="1">
        <f t="shared" si="0"/>
        <v>0.23876104167282428</v>
      </c>
      <c r="L40" s="1">
        <f t="shared" si="1"/>
        <v>0.51182494985118621</v>
      </c>
      <c r="M40" s="1">
        <f t="shared" si="2"/>
        <v>6.4259674810655198E-2</v>
      </c>
      <c r="N40" s="1">
        <f t="shared" si="3"/>
        <v>4.5300723577785196E-2</v>
      </c>
      <c r="O40" s="1">
        <f t="shared" si="4"/>
        <v>0.25002673780771179</v>
      </c>
      <c r="P40" s="16">
        <f t="shared" si="5"/>
        <v>0.21785302151183458</v>
      </c>
      <c r="Q40" s="2">
        <f t="shared" si="6"/>
        <v>55.552520485517817</v>
      </c>
    </row>
    <row r="41" spans="9:17" ht="15.95" customHeight="1" x14ac:dyDescent="0.25">
      <c r="I41" s="1"/>
      <c r="J41" s="2">
        <v>39</v>
      </c>
      <c r="K41" s="1">
        <f t="shared" si="0"/>
        <v>0.24504422698000386</v>
      </c>
      <c r="L41" s="1">
        <f t="shared" si="1"/>
        <v>0.51212996153977042</v>
      </c>
      <c r="M41" s="1">
        <f t="shared" si="2"/>
        <v>-0.13989014196949012</v>
      </c>
      <c r="N41" s="1">
        <f t="shared" si="3"/>
        <v>0.23651873096706105</v>
      </c>
      <c r="O41" s="1">
        <f t="shared" si="4"/>
        <v>0.18015746064452742</v>
      </c>
      <c r="P41" s="16">
        <f t="shared" si="5"/>
        <v>0.19722900279546721</v>
      </c>
      <c r="Q41" s="2">
        <f t="shared" si="6"/>
        <v>50.293395712844138</v>
      </c>
    </row>
    <row r="42" spans="9:17" ht="15.95" customHeight="1" x14ac:dyDescent="0.25">
      <c r="I42" s="1"/>
      <c r="J42" s="2">
        <v>40</v>
      </c>
      <c r="K42" s="1">
        <f t="shared" si="0"/>
        <v>0.25132741228718347</v>
      </c>
      <c r="L42" s="1">
        <f t="shared" si="1"/>
        <v>0.51243449435824273</v>
      </c>
      <c r="M42" s="1">
        <f t="shared" si="2"/>
        <v>-0.24195424972224111</v>
      </c>
      <c r="N42" s="1">
        <f t="shared" si="3"/>
        <v>0.5207284485959538</v>
      </c>
      <c r="O42" s="1">
        <f t="shared" si="4"/>
        <v>0.35473768696028385</v>
      </c>
      <c r="P42" s="16">
        <f t="shared" si="5"/>
        <v>0.28648659504805984</v>
      </c>
      <c r="Q42" s="2">
        <f t="shared" si="6"/>
        <v>73.05408173725526</v>
      </c>
    </row>
    <row r="43" spans="9:17" ht="15.95" customHeight="1" x14ac:dyDescent="0.25">
      <c r="I43" s="1"/>
      <c r="J43" s="2">
        <v>41</v>
      </c>
      <c r="K43" s="1">
        <f t="shared" si="0"/>
        <v>0.257610597594363</v>
      </c>
      <c r="L43" s="1">
        <f t="shared" si="1"/>
        <v>0.5127385362841691</v>
      </c>
      <c r="M43" s="1">
        <f t="shared" si="2"/>
        <v>-0.22564971779622323</v>
      </c>
      <c r="N43" s="1">
        <f t="shared" si="3"/>
        <v>0.79762237526700241</v>
      </c>
      <c r="O43" s="1">
        <f t="shared" si="4"/>
        <v>0.64033910629281854</v>
      </c>
      <c r="P43" s="16">
        <f t="shared" si="5"/>
        <v>0.43126257501194171</v>
      </c>
      <c r="Q43" s="2">
        <f t="shared" si="6"/>
        <v>109.97195662804513</v>
      </c>
    </row>
    <row r="44" spans="9:17" ht="15.95" customHeight="1" x14ac:dyDescent="0.25">
      <c r="I44" s="1"/>
      <c r="J44" s="2">
        <v>42</v>
      </c>
      <c r="K44" s="1">
        <f t="shared" si="0"/>
        <v>0.26389378290154264</v>
      </c>
      <c r="L44" s="1">
        <f t="shared" si="1"/>
        <v>0.51304207531449486</v>
      </c>
      <c r="M44" s="1">
        <f t="shared" si="2"/>
        <v>-9.3577710974039663E-2</v>
      </c>
      <c r="N44" s="1">
        <f t="shared" si="3"/>
        <v>0.96947500703600409</v>
      </c>
      <c r="O44" s="1">
        <f t="shared" si="4"/>
        <v>0.81868204487076701</v>
      </c>
      <c r="P44" s="16">
        <f t="shared" si="5"/>
        <v>0.55190535406180663</v>
      </c>
      <c r="Q44" s="2">
        <f t="shared" si="6"/>
        <v>140.7358652857607</v>
      </c>
    </row>
    <row r="45" spans="9:17" ht="15.95" customHeight="1" x14ac:dyDescent="0.25">
      <c r="I45" s="1"/>
      <c r="J45" s="2">
        <v>43</v>
      </c>
      <c r="K45" s="1">
        <f t="shared" si="0"/>
        <v>0.27017696820872222</v>
      </c>
      <c r="L45" s="1">
        <f t="shared" si="1"/>
        <v>0.51334509946601881</v>
      </c>
      <c r="M45" s="1">
        <f t="shared" si="2"/>
        <v>0.13319149074653219</v>
      </c>
      <c r="N45" s="1">
        <f t="shared" si="3"/>
        <v>0.97563356886496511</v>
      </c>
      <c r="O45" s="1">
        <f t="shared" si="4"/>
        <v>0.75346242359255644</v>
      </c>
      <c r="P45" s="16">
        <f t="shared" si="5"/>
        <v>0.59390814566751815</v>
      </c>
      <c r="Q45" s="2">
        <f t="shared" si="6"/>
        <v>151.44657714521713</v>
      </c>
    </row>
    <row r="46" spans="9:17" ht="15.95" customHeight="1" x14ac:dyDescent="0.25">
      <c r="I46" s="1"/>
      <c r="J46" s="2">
        <v>44</v>
      </c>
      <c r="K46" s="1">
        <f t="shared" si="0"/>
        <v>0.27646015351590175</v>
      </c>
      <c r="L46" s="1">
        <f t="shared" si="1"/>
        <v>0.51364759677586624</v>
      </c>
      <c r="M46" s="1">
        <f t="shared" si="2"/>
        <v>0.41847996677435773</v>
      </c>
      <c r="N46" s="1">
        <f t="shared" si="3"/>
        <v>0.8139244899372855</v>
      </c>
      <c r="O46" s="1">
        <f t="shared" si="4"/>
        <v>0.49452634507690812</v>
      </c>
      <c r="P46" s="16">
        <f t="shared" si="5"/>
        <v>0.56014459964110441</v>
      </c>
      <c r="Q46" s="2">
        <f t="shared" si="6"/>
        <v>142.83687290848164</v>
      </c>
    </row>
    <row r="47" spans="9:17" ht="15.95" customHeight="1" x14ac:dyDescent="0.25">
      <c r="I47" s="1"/>
      <c r="J47" s="2">
        <v>45</v>
      </c>
      <c r="K47" s="1">
        <f t="shared" si="0"/>
        <v>0.28274333882308139</v>
      </c>
      <c r="L47" s="1">
        <f t="shared" si="1"/>
        <v>0.51394955530196151</v>
      </c>
      <c r="M47" s="1">
        <f t="shared" si="2"/>
        <v>0.71677384770835273</v>
      </c>
      <c r="N47" s="1">
        <f t="shared" si="3"/>
        <v>0.54142053244949584</v>
      </c>
      <c r="O47" s="1">
        <f t="shared" si="4"/>
        <v>0.23977367578149622</v>
      </c>
      <c r="P47" s="16">
        <f t="shared" si="5"/>
        <v>0.5029794028103266</v>
      </c>
      <c r="Q47" s="2">
        <f t="shared" si="6"/>
        <v>128.25974771663329</v>
      </c>
    </row>
    <row r="48" spans="9:17" ht="15.95" customHeight="1" x14ac:dyDescent="0.25">
      <c r="I48" s="1"/>
      <c r="J48" s="2">
        <v>46</v>
      </c>
      <c r="K48" s="1">
        <f t="shared" si="0"/>
        <v>0.28902652413026098</v>
      </c>
      <c r="L48" s="1">
        <f t="shared" si="1"/>
        <v>0.51425096312349883</v>
      </c>
      <c r="M48" s="1">
        <f t="shared" si="2"/>
        <v>0.98048442990017037</v>
      </c>
      <c r="N48" s="1">
        <f t="shared" si="3"/>
        <v>0.25429782742928908</v>
      </c>
      <c r="O48" s="1">
        <f t="shared" si="4"/>
        <v>0.18390698292796509</v>
      </c>
      <c r="P48" s="16">
        <f t="shared" si="5"/>
        <v>0.48323505084523083</v>
      </c>
      <c r="Q48" s="2">
        <f t="shared" si="6"/>
        <v>123.22493796553385</v>
      </c>
    </row>
    <row r="49" spans="9:17" ht="15.95" customHeight="1" x14ac:dyDescent="0.25">
      <c r="I49" s="1"/>
      <c r="J49" s="2">
        <v>47</v>
      </c>
      <c r="K49" s="1">
        <f t="shared" si="0"/>
        <v>0.29530970943744056</v>
      </c>
      <c r="L49" s="1">
        <f t="shared" si="1"/>
        <v>0.51455180834141356</v>
      </c>
      <c r="M49" s="1">
        <f t="shared" si="2"/>
        <v>1.1675403014067887</v>
      </c>
      <c r="N49" s="1">
        <f t="shared" si="3"/>
        <v>5.389197071029217E-2</v>
      </c>
      <c r="O49" s="1">
        <f t="shared" si="4"/>
        <v>0.36962410576113619</v>
      </c>
      <c r="P49" s="16">
        <f t="shared" si="5"/>
        <v>0.52640204655490763</v>
      </c>
      <c r="Q49" s="2">
        <f t="shared" si="6"/>
        <v>134.23252187150143</v>
      </c>
    </row>
    <row r="50" spans="9:17" ht="15.95" customHeight="1" x14ac:dyDescent="0.25">
      <c r="I50" s="1"/>
      <c r="J50" s="2">
        <v>48</v>
      </c>
      <c r="K50" s="1">
        <f t="shared" si="0"/>
        <v>0.30159289474462014</v>
      </c>
      <c r="L50" s="1">
        <f t="shared" si="1"/>
        <v>0.51485207907885178</v>
      </c>
      <c r="M50" s="1">
        <f t="shared" si="2"/>
        <v>1.2480992596093081</v>
      </c>
      <c r="N50" s="1">
        <f t="shared" si="3"/>
        <v>1.0933164203006718E-2</v>
      </c>
      <c r="O50" s="1">
        <f t="shared" si="4"/>
        <v>0.65498501793057351</v>
      </c>
      <c r="P50" s="16">
        <f t="shared" si="5"/>
        <v>0.60721738020543503</v>
      </c>
      <c r="Q50" s="2">
        <f t="shared" si="6"/>
        <v>154.84043195238593</v>
      </c>
    </row>
    <row r="51" spans="9:17" ht="15.95" customHeight="1" x14ac:dyDescent="0.25">
      <c r="I51" s="1"/>
      <c r="J51" s="2">
        <v>49</v>
      </c>
      <c r="K51" s="1">
        <f t="shared" si="0"/>
        <v>0.30787608005179973</v>
      </c>
      <c r="L51" s="1">
        <f t="shared" si="1"/>
        <v>0.51515176348163871</v>
      </c>
      <c r="M51" s="1">
        <f t="shared" si="2"/>
        <v>1.2093092259598381</v>
      </c>
      <c r="N51" s="1">
        <f t="shared" si="3"/>
        <v>0.14058306589408187</v>
      </c>
      <c r="O51" s="1">
        <f t="shared" si="4"/>
        <v>0.82189386066562908</v>
      </c>
      <c r="P51" s="16">
        <f t="shared" si="5"/>
        <v>0.67173447900029692</v>
      </c>
      <c r="Q51" s="2">
        <f t="shared" si="6"/>
        <v>171.29229214507572</v>
      </c>
    </row>
    <row r="52" spans="9:17" ht="15.95" customHeight="1" x14ac:dyDescent="0.25">
      <c r="I52" s="1"/>
      <c r="J52" s="2">
        <v>50</v>
      </c>
      <c r="K52" s="1">
        <f t="shared" si="0"/>
        <v>0.31415926535897931</v>
      </c>
      <c r="L52" s="1">
        <f t="shared" si="1"/>
        <v>0.51545084971874733</v>
      </c>
      <c r="M52" s="1">
        <f t="shared" si="2"/>
        <v>1.0573586191080466</v>
      </c>
      <c r="N52" s="1">
        <f t="shared" si="3"/>
        <v>0.39708371304520795</v>
      </c>
      <c r="O52" s="1">
        <f t="shared" si="4"/>
        <v>0.74278541448346536</v>
      </c>
      <c r="P52" s="16">
        <f t="shared" si="5"/>
        <v>0.67816964908886679</v>
      </c>
      <c r="Q52" s="2">
        <f t="shared" si="6"/>
        <v>172.93326051766104</v>
      </c>
    </row>
    <row r="53" spans="9:17" ht="15.95" customHeight="1" x14ac:dyDescent="0.25">
      <c r="I53" s="1"/>
      <c r="J53" s="2">
        <v>51</v>
      </c>
      <c r="K53" s="1">
        <f t="shared" si="0"/>
        <v>0.3204424506661589</v>
      </c>
      <c r="L53" s="1">
        <f t="shared" si="1"/>
        <v>0.51574932598276524</v>
      </c>
      <c r="M53" s="1">
        <f t="shared" si="2"/>
        <v>0.81648907745433852</v>
      </c>
      <c r="N53" s="1">
        <f t="shared" si="3"/>
        <v>0.68990709983761289</v>
      </c>
      <c r="O53" s="1">
        <f t="shared" si="4"/>
        <v>0.47812074384783376</v>
      </c>
      <c r="P53" s="16">
        <f t="shared" si="5"/>
        <v>0.62506656178063758</v>
      </c>
      <c r="Q53" s="2">
        <f t="shared" si="6"/>
        <v>159.39197325406258</v>
      </c>
    </row>
    <row r="54" spans="9:17" ht="15.95" customHeight="1" x14ac:dyDescent="0.25">
      <c r="I54" s="1"/>
      <c r="J54" s="2">
        <v>52</v>
      </c>
      <c r="K54" s="1">
        <f t="shared" si="0"/>
        <v>0.32672563597333854</v>
      </c>
      <c r="L54" s="1">
        <f t="shared" si="1"/>
        <v>0.51604718049036047</v>
      </c>
      <c r="M54" s="1">
        <f t="shared" si="2"/>
        <v>0.52512803772580274</v>
      </c>
      <c r="N54" s="1">
        <f t="shared" si="3"/>
        <v>0.91570566142949517</v>
      </c>
      <c r="O54" s="1">
        <f t="shared" si="4"/>
        <v>0.23017796803476698</v>
      </c>
      <c r="P54" s="16">
        <f t="shared" si="5"/>
        <v>0.54676471192010634</v>
      </c>
      <c r="Q54" s="2">
        <f t="shared" si="6"/>
        <v>139.42500153962712</v>
      </c>
    </row>
    <row r="55" spans="9:17" ht="15.95" customHeight="1" x14ac:dyDescent="0.25">
      <c r="I55" s="1"/>
      <c r="J55" s="2">
        <v>53</v>
      </c>
      <c r="K55" s="1">
        <f t="shared" si="0"/>
        <v>0.33300882128051806</v>
      </c>
      <c r="L55" s="1">
        <f t="shared" si="1"/>
        <v>0.51634440148274707</v>
      </c>
      <c r="M55" s="1">
        <f t="shared" si="2"/>
        <v>0.22975816369985574</v>
      </c>
      <c r="N55" s="1">
        <f t="shared" si="3"/>
        <v>0.99478722657413643</v>
      </c>
      <c r="O55" s="1">
        <f t="shared" si="4"/>
        <v>0.18845498360559632</v>
      </c>
      <c r="P55" s="16">
        <f t="shared" si="5"/>
        <v>0.4823361938405839</v>
      </c>
      <c r="Q55" s="2">
        <f t="shared" si="6"/>
        <v>122.9957294293489</v>
      </c>
    </row>
    <row r="56" spans="9:17" ht="15.95" customHeight="1" x14ac:dyDescent="0.25">
      <c r="I56" s="1"/>
      <c r="J56" s="2">
        <v>54</v>
      </c>
      <c r="K56" s="1">
        <f t="shared" si="0"/>
        <v>0.33929200658769765</v>
      </c>
      <c r="L56" s="1">
        <f t="shared" si="1"/>
        <v>0.51664097722614932</v>
      </c>
      <c r="M56" s="1">
        <f t="shared" si="2"/>
        <v>-2.2498326233859167E-2</v>
      </c>
      <c r="N56" s="1">
        <f t="shared" si="3"/>
        <v>0.89924115851843356</v>
      </c>
      <c r="O56" s="1">
        <f t="shared" si="4"/>
        <v>0.38483986538589438</v>
      </c>
      <c r="P56" s="16">
        <f t="shared" si="5"/>
        <v>0.44455591872415456</v>
      </c>
      <c r="Q56" s="2">
        <f t="shared" si="6"/>
        <v>113.36175927465942</v>
      </c>
    </row>
    <row r="57" spans="9:17" ht="15.95" customHeight="1" x14ac:dyDescent="0.25">
      <c r="I57" s="1"/>
      <c r="J57" s="2">
        <v>55</v>
      </c>
      <c r="K57" s="1">
        <f t="shared" si="0"/>
        <v>0.34557519189487729</v>
      </c>
      <c r="L57" s="1">
        <f t="shared" si="1"/>
        <v>0.51693689601226456</v>
      </c>
      <c r="M57" s="1">
        <f t="shared" si="2"/>
        <v>-0.19139736369137561</v>
      </c>
      <c r="N57" s="1">
        <f t="shared" si="3"/>
        <v>0.66278899013559789</v>
      </c>
      <c r="O57" s="1">
        <f t="shared" si="4"/>
        <v>0.66923942396220149</v>
      </c>
      <c r="P57" s="16">
        <f t="shared" si="5"/>
        <v>0.41439198660467208</v>
      </c>
      <c r="Q57" s="2">
        <f t="shared" si="6"/>
        <v>105.66995658419138</v>
      </c>
    </row>
    <row r="58" spans="9:17" ht="15.95" customHeight="1" x14ac:dyDescent="0.25">
      <c r="I58" s="1"/>
      <c r="J58" s="2">
        <v>56</v>
      </c>
      <c r="K58" s="1">
        <f t="shared" si="0"/>
        <v>0.35185837720205682</v>
      </c>
      <c r="L58" s="1">
        <f t="shared" si="1"/>
        <v>0.51723214615872581</v>
      </c>
      <c r="M58" s="1">
        <f t="shared" si="2"/>
        <v>-0.24999342027335325</v>
      </c>
      <c r="N58" s="1">
        <f t="shared" si="3"/>
        <v>0.36888292130492706</v>
      </c>
      <c r="O58" s="1">
        <f t="shared" si="4"/>
        <v>0.8242925446319368</v>
      </c>
      <c r="P58" s="16">
        <f t="shared" si="5"/>
        <v>0.3651035479555591</v>
      </c>
      <c r="Q58" s="2">
        <f t="shared" si="6"/>
        <v>93.101404728667575</v>
      </c>
    </row>
    <row r="59" spans="9:17" ht="15.95" customHeight="1" x14ac:dyDescent="0.25">
      <c r="I59" s="1"/>
      <c r="J59" s="2">
        <v>57</v>
      </c>
      <c r="K59" s="1">
        <f t="shared" si="0"/>
        <v>0.3581415625092364</v>
      </c>
      <c r="L59" s="1">
        <f t="shared" si="1"/>
        <v>0.5175267160095629</v>
      </c>
      <c r="M59" s="1">
        <f t="shared" si="2"/>
        <v>-0.18893829760941638</v>
      </c>
      <c r="N59" s="1">
        <f t="shared" si="3"/>
        <v>0.12125263304198752</v>
      </c>
      <c r="O59" s="1">
        <f t="shared" si="4"/>
        <v>0.73149510834653708</v>
      </c>
      <c r="P59" s="16">
        <f t="shared" si="5"/>
        <v>0.29533403994716778</v>
      </c>
      <c r="Q59" s="2">
        <f t="shared" si="6"/>
        <v>75.310180186527788</v>
      </c>
    </row>
    <row r="60" spans="9:17" ht="15.95" customHeight="1" x14ac:dyDescent="0.25">
      <c r="I60" s="1"/>
      <c r="J60" s="2">
        <v>58</v>
      </c>
      <c r="K60" s="1">
        <f t="shared" si="0"/>
        <v>0.36442474781641604</v>
      </c>
      <c r="L60" s="1">
        <f t="shared" si="1"/>
        <v>0.51782059393566249</v>
      </c>
      <c r="M60" s="1">
        <f t="shared" si="2"/>
        <v>-1.797250438706699E-2</v>
      </c>
      <c r="N60" s="1">
        <f t="shared" si="3"/>
        <v>7.2954727833566269E-3</v>
      </c>
      <c r="O60" s="1">
        <f t="shared" si="4"/>
        <v>0.46177041151865356</v>
      </c>
      <c r="P60" s="16">
        <f t="shared" si="5"/>
        <v>0.24222849346265141</v>
      </c>
      <c r="Q60" s="2">
        <f t="shared" si="6"/>
        <v>61.768265832976105</v>
      </c>
    </row>
    <row r="61" spans="9:17" ht="15.95" customHeight="1" x14ac:dyDescent="0.25">
      <c r="I61" s="1"/>
      <c r="J61" s="2">
        <v>59</v>
      </c>
      <c r="K61" s="1">
        <f t="shared" si="0"/>
        <v>0.37070793312359557</v>
      </c>
      <c r="L61" s="1">
        <f t="shared" si="1"/>
        <v>0.51811376833522726</v>
      </c>
      <c r="M61" s="1">
        <f t="shared" si="2"/>
        <v>0.23562870841573869</v>
      </c>
      <c r="N61" s="1">
        <f t="shared" si="3"/>
        <v>6.7230888633994845E-2</v>
      </c>
      <c r="O61" s="1">
        <f t="shared" si="4"/>
        <v>0.22126385415809097</v>
      </c>
      <c r="P61" s="16">
        <f t="shared" si="5"/>
        <v>0.26055930488576295</v>
      </c>
      <c r="Q61" s="2">
        <f t="shared" si="6"/>
        <v>66.442622745869556</v>
      </c>
    </row>
    <row r="62" spans="9:17" ht="15.95" customHeight="1" x14ac:dyDescent="0.25">
      <c r="I62" s="1"/>
      <c r="J62" s="2">
        <v>60</v>
      </c>
      <c r="K62" s="1">
        <f t="shared" si="0"/>
        <v>0.37699111843077515</v>
      </c>
      <c r="L62" s="1">
        <f t="shared" si="1"/>
        <v>0.51840622763423394</v>
      </c>
      <c r="M62" s="1">
        <f t="shared" si="2"/>
        <v>0.53140674029689705</v>
      </c>
      <c r="N62" s="1">
        <f t="shared" si="3"/>
        <v>0.27990558630346035</v>
      </c>
      <c r="O62" s="1">
        <f t="shared" si="4"/>
        <v>0.19378997403299769</v>
      </c>
      <c r="P62" s="16">
        <f t="shared" si="5"/>
        <v>0.38087713206689722</v>
      </c>
      <c r="Q62" s="2">
        <f t="shared" si="6"/>
        <v>97.123668677058788</v>
      </c>
    </row>
    <row r="63" spans="9:17" ht="15.95" customHeight="1" x14ac:dyDescent="0.25">
      <c r="I63" s="1"/>
      <c r="J63" s="2">
        <v>61</v>
      </c>
      <c r="K63" s="1">
        <f t="shared" si="0"/>
        <v>0.38327430373795479</v>
      </c>
      <c r="L63" s="1">
        <f t="shared" si="1"/>
        <v>0.51869796028688997</v>
      </c>
      <c r="M63" s="1">
        <f t="shared" si="2"/>
        <v>0.82217425687057111</v>
      </c>
      <c r="N63" s="1">
        <f t="shared" si="3"/>
        <v>0.5702592628959724</v>
      </c>
      <c r="O63" s="1">
        <f t="shared" si="4"/>
        <v>0.40034652950520377</v>
      </c>
      <c r="P63" s="16">
        <f t="shared" si="5"/>
        <v>0.57786950238965928</v>
      </c>
      <c r="Q63" s="2">
        <f t="shared" si="6"/>
        <v>147.35672310936312</v>
      </c>
    </row>
    <row r="64" spans="9:17" ht="15.95" customHeight="1" x14ac:dyDescent="0.25">
      <c r="I64" s="1"/>
      <c r="J64" s="2">
        <v>62</v>
      </c>
      <c r="K64" s="1">
        <f t="shared" si="0"/>
        <v>0.38955748904513432</v>
      </c>
      <c r="L64" s="1">
        <f t="shared" si="1"/>
        <v>0.51898895477609008</v>
      </c>
      <c r="M64" s="1">
        <f t="shared" si="2"/>
        <v>1.0615432828505627</v>
      </c>
      <c r="N64" s="1">
        <f t="shared" si="3"/>
        <v>0.83581600025689151</v>
      </c>
      <c r="O64" s="1">
        <f t="shared" si="4"/>
        <v>0.68306631652095195</v>
      </c>
      <c r="P64" s="16">
        <f t="shared" si="5"/>
        <v>0.774853638601124</v>
      </c>
      <c r="Q64" s="2">
        <f t="shared" si="6"/>
        <v>197.58767784328663</v>
      </c>
    </row>
    <row r="65" spans="9:17" ht="15.95" customHeight="1" x14ac:dyDescent="0.25">
      <c r="I65" s="1"/>
      <c r="J65" s="2">
        <v>63</v>
      </c>
      <c r="K65" s="1">
        <f t="shared" si="0"/>
        <v>0.39584067435231396</v>
      </c>
      <c r="L65" s="1">
        <f t="shared" si="1"/>
        <v>0.51927919961386981</v>
      </c>
      <c r="M65" s="1">
        <f t="shared" si="2"/>
        <v>1.2113257682363698</v>
      </c>
      <c r="N65" s="1">
        <f t="shared" si="3"/>
        <v>0.98285158313752574</v>
      </c>
      <c r="O65" s="1">
        <f t="shared" si="4"/>
        <v>0.82587203748581461</v>
      </c>
      <c r="P65" s="16">
        <f t="shared" si="5"/>
        <v>0.88483214711839508</v>
      </c>
      <c r="Q65" s="2">
        <f t="shared" si="6"/>
        <v>225.63219751519074</v>
      </c>
    </row>
    <row r="66" spans="9:17" ht="15.95" customHeight="1" x14ac:dyDescent="0.25">
      <c r="I66" s="1"/>
      <c r="J66" s="2">
        <v>64</v>
      </c>
      <c r="K66" s="1">
        <f t="shared" si="0"/>
        <v>0.40212385965949354</v>
      </c>
      <c r="L66" s="1">
        <f t="shared" si="1"/>
        <v>0.51956868334186013</v>
      </c>
      <c r="M66" s="1">
        <f t="shared" si="2"/>
        <v>1.2476259687156386</v>
      </c>
      <c r="N66" s="1">
        <f t="shared" si="3"/>
        <v>0.95947203680359716</v>
      </c>
      <c r="O66" s="1">
        <f t="shared" si="4"/>
        <v>0.71962002547493453</v>
      </c>
      <c r="P66" s="16">
        <f t="shared" si="5"/>
        <v>0.86157167858400763</v>
      </c>
      <c r="Q66" s="2">
        <f t="shared" si="6"/>
        <v>219.70077803892195</v>
      </c>
    </row>
    <row r="67" spans="9:17" ht="15.95" customHeight="1" x14ac:dyDescent="0.25">
      <c r="I67" s="1"/>
      <c r="J67" s="2">
        <v>65</v>
      </c>
      <c r="K67" s="1">
        <f t="shared" ref="K67:K130" si="7">(2*PI()*J67)/$I$2</f>
        <v>0.40840704496667307</v>
      </c>
      <c r="L67" s="1">
        <f t="shared" ref="L67:L130" si="8">$B$2*$F$2*SIN($C$2*(K67+$D$2))+$G$2</f>
        <v>0.51985739453173907</v>
      </c>
      <c r="M67" s="1">
        <f t="shared" ref="M67:M130" si="9">$B$3*$F$2*SIN($C$3*($K67+$D$3))+$G$2</f>
        <v>1.1646526844234124</v>
      </c>
      <c r="N67" s="1">
        <f t="shared" ref="N67:N130" si="10">$B$4*$F$2*SIN($C$4*($K67+$D$4))+$G$2</f>
        <v>0.773928816875457</v>
      </c>
      <c r="O67" s="1">
        <f t="shared" ref="O67:O130" si="11">$B$5*$F$2*SIN($C$5*($K67+$D$5))+$G$2</f>
        <v>0.44551665044785238</v>
      </c>
      <c r="P67" s="16">
        <f t="shared" ref="P67:P130" si="12">AVERAGE(L67:O67)</f>
        <v>0.72598888656961524</v>
      </c>
      <c r="Q67" s="2">
        <f t="shared" ref="Q67:Q130" si="13">P67*255</f>
        <v>185.12716607525189</v>
      </c>
    </row>
    <row r="68" spans="9:17" ht="15.95" customHeight="1" x14ac:dyDescent="0.25">
      <c r="I68" s="1"/>
      <c r="J68" s="2">
        <v>66</v>
      </c>
      <c r="K68" s="1">
        <f t="shared" si="7"/>
        <v>0.41469023027385271</v>
      </c>
      <c r="L68" s="1">
        <f t="shared" si="8"/>
        <v>0.52014532178568318</v>
      </c>
      <c r="M68" s="1">
        <f t="shared" si="9"/>
        <v>0.97564316657164274</v>
      </c>
      <c r="N68" s="1">
        <f t="shared" si="10"/>
        <v>0.4917065834498538</v>
      </c>
      <c r="O68" s="1">
        <f t="shared" si="11"/>
        <v>0.21305385197675192</v>
      </c>
      <c r="P68" s="16">
        <f t="shared" si="12"/>
        <v>0.55013723094598288</v>
      </c>
      <c r="Q68" s="2">
        <f t="shared" si="13"/>
        <v>140.28499389122564</v>
      </c>
    </row>
    <row r="69" spans="9:17" ht="15.95" customHeight="1" x14ac:dyDescent="0.25">
      <c r="I69" s="1"/>
      <c r="J69" s="2">
        <v>67</v>
      </c>
      <c r="K69" s="1">
        <f t="shared" si="7"/>
        <v>0.4209734155810323</v>
      </c>
      <c r="L69" s="1">
        <f t="shared" si="8"/>
        <v>0.52043245373681746</v>
      </c>
      <c r="M69" s="1">
        <f t="shared" si="9"/>
        <v>0.7107512952989391</v>
      </c>
      <c r="N69" s="1">
        <f t="shared" si="10"/>
        <v>0.21241138537503285</v>
      </c>
      <c r="O69" s="1">
        <f t="shared" si="11"/>
        <v>0.19989847756133849</v>
      </c>
      <c r="P69" s="16">
        <f t="shared" si="12"/>
        <v>0.41087340299303199</v>
      </c>
      <c r="Q69" s="2">
        <f t="shared" si="13"/>
        <v>104.77271776322316</v>
      </c>
    </row>
    <row r="70" spans="9:17" ht="15.95" customHeight="1" x14ac:dyDescent="0.25">
      <c r="I70" s="1"/>
      <c r="J70" s="2">
        <v>68</v>
      </c>
      <c r="K70" s="1">
        <f t="shared" si="7"/>
        <v>0.42725660088821188</v>
      </c>
      <c r="L70" s="1">
        <f t="shared" si="8"/>
        <v>0.52071877904966424</v>
      </c>
      <c r="M70" s="1">
        <f t="shared" si="9"/>
        <v>0.41223694104374287</v>
      </c>
      <c r="N70" s="1">
        <f t="shared" si="10"/>
        <v>3.4616218849225666E-2</v>
      </c>
      <c r="O70" s="1">
        <f t="shared" si="11"/>
        <v>0.41610492693970491</v>
      </c>
      <c r="P70" s="16">
        <f t="shared" si="12"/>
        <v>0.34591921647058443</v>
      </c>
      <c r="Q70" s="2">
        <f t="shared" si="13"/>
        <v>88.209400199999024</v>
      </c>
    </row>
    <row r="71" spans="9:17" ht="15.95" customHeight="1" x14ac:dyDescent="0.25">
      <c r="I71" s="1"/>
      <c r="J71" s="2">
        <v>69</v>
      </c>
      <c r="K71" s="1">
        <f t="shared" si="7"/>
        <v>0.43353978619539146</v>
      </c>
      <c r="L71" s="1">
        <f t="shared" si="8"/>
        <v>0.52100428642059027</v>
      </c>
      <c r="M71" s="1">
        <f t="shared" si="9"/>
        <v>0.12772398095346832</v>
      </c>
      <c r="N71" s="1">
        <f t="shared" si="10"/>
        <v>2.1071186254493446E-2</v>
      </c>
      <c r="O71" s="1">
        <f t="shared" si="11"/>
        <v>0.69643076767622125</v>
      </c>
      <c r="P71" s="16">
        <f t="shared" si="12"/>
        <v>0.34155755532619336</v>
      </c>
      <c r="Q71" s="2">
        <f t="shared" si="13"/>
        <v>87.097176608179311</v>
      </c>
    </row>
    <row r="72" spans="9:17" ht="15.95" customHeight="1" x14ac:dyDescent="0.25">
      <c r="I72" s="1"/>
      <c r="J72" s="2">
        <v>70</v>
      </c>
      <c r="K72" s="1">
        <f t="shared" si="7"/>
        <v>0.43982297150257105</v>
      </c>
      <c r="L72" s="1">
        <f t="shared" si="8"/>
        <v>0.52128896457825369</v>
      </c>
      <c r="M72" s="1">
        <f t="shared" si="9"/>
        <v>-9.7397438518146418E-2</v>
      </c>
      <c r="N72" s="1">
        <f t="shared" si="10"/>
        <v>0.17655680102489779</v>
      </c>
      <c r="O72" s="1">
        <f t="shared" si="11"/>
        <v>0.82662834929123208</v>
      </c>
      <c r="P72" s="16">
        <f t="shared" si="12"/>
        <v>0.35676916909405931</v>
      </c>
      <c r="Q72" s="2">
        <f t="shared" si="13"/>
        <v>90.976138118985119</v>
      </c>
    </row>
    <row r="73" spans="9:17" ht="15.95" customHeight="1" x14ac:dyDescent="0.25">
      <c r="I73" s="1"/>
      <c r="J73" s="2">
        <v>71</v>
      </c>
      <c r="K73" s="1">
        <f t="shared" si="7"/>
        <v>0.44610615680975063</v>
      </c>
      <c r="L73" s="1">
        <f t="shared" si="8"/>
        <v>0.5215728022840479</v>
      </c>
      <c r="M73" s="1">
        <f t="shared" si="9"/>
        <v>-0.22721227787185416</v>
      </c>
      <c r="N73" s="1">
        <f t="shared" si="10"/>
        <v>0.44619677807107738</v>
      </c>
      <c r="O73" s="1">
        <f t="shared" si="11"/>
        <v>0.70719016335860707</v>
      </c>
      <c r="P73" s="16">
        <f t="shared" si="12"/>
        <v>0.36193686646046952</v>
      </c>
      <c r="Q73" s="2">
        <f t="shared" si="13"/>
        <v>92.293900947419729</v>
      </c>
    </row>
    <row r="74" spans="9:17" ht="15.95" customHeight="1" x14ac:dyDescent="0.25">
      <c r="I74" s="1"/>
      <c r="J74" s="2">
        <v>72</v>
      </c>
      <c r="K74" s="1">
        <f t="shared" si="7"/>
        <v>0.45238934211693022</v>
      </c>
      <c r="L74" s="1">
        <f t="shared" si="8"/>
        <v>0.52185578833254664</v>
      </c>
      <c r="M74" s="1">
        <f t="shared" si="9"/>
        <v>-0.24101035726817166</v>
      </c>
      <c r="N74" s="1">
        <f t="shared" si="10"/>
        <v>0.73482578474329319</v>
      </c>
      <c r="O74" s="1">
        <f t="shared" si="11"/>
        <v>0.42940051904651655</v>
      </c>
      <c r="P74" s="16">
        <f t="shared" si="12"/>
        <v>0.36126793371354615</v>
      </c>
      <c r="Q74" s="2">
        <f t="shared" si="13"/>
        <v>92.123323096954266</v>
      </c>
    </row>
    <row r="75" spans="9:17" ht="15.95" customHeight="1" x14ac:dyDescent="0.25">
      <c r="I75" s="1"/>
      <c r="J75" s="2">
        <v>73</v>
      </c>
      <c r="K75" s="1">
        <f t="shared" si="7"/>
        <v>0.4586725274241098</v>
      </c>
      <c r="L75" s="1">
        <f t="shared" si="8"/>
        <v>0.52213791155194511</v>
      </c>
      <c r="M75" s="1">
        <f t="shared" si="9"/>
        <v>-0.13659038210041219</v>
      </c>
      <c r="N75" s="1">
        <f t="shared" si="10"/>
        <v>0.94057659892847956</v>
      </c>
      <c r="O75" s="1">
        <f t="shared" si="11"/>
        <v>0.20556870066879401</v>
      </c>
      <c r="P75" s="16">
        <f t="shared" si="12"/>
        <v>0.38292320726220164</v>
      </c>
      <c r="Q75" s="2">
        <f t="shared" si="13"/>
        <v>97.645417851861424</v>
      </c>
    </row>
    <row r="76" spans="9:17" ht="15.95" customHeight="1" x14ac:dyDescent="0.25">
      <c r="I76" s="1"/>
      <c r="J76" s="2">
        <v>74</v>
      </c>
      <c r="K76" s="1">
        <f t="shared" si="7"/>
        <v>0.46495571273128938</v>
      </c>
      <c r="L76" s="1">
        <f t="shared" si="8"/>
        <v>0.52241916080450157</v>
      </c>
      <c r="M76" s="1">
        <f t="shared" si="9"/>
        <v>6.938887059695642E-2</v>
      </c>
      <c r="N76" s="1">
        <f t="shared" si="10"/>
        <v>0.99083259719644468</v>
      </c>
      <c r="O76" s="1">
        <f t="shared" si="11"/>
        <v>0.20676506358055702</v>
      </c>
      <c r="P76" s="16">
        <f t="shared" si="12"/>
        <v>0.44735142304461495</v>
      </c>
      <c r="Q76" s="2">
        <f t="shared" si="13"/>
        <v>114.07461287637682</v>
      </c>
    </row>
    <row r="77" spans="9:17" ht="15.95" customHeight="1" x14ac:dyDescent="0.25">
      <c r="I77" s="1"/>
      <c r="J77" s="2">
        <v>75</v>
      </c>
      <c r="K77" s="1">
        <f t="shared" si="7"/>
        <v>0.47123889803846897</v>
      </c>
      <c r="L77" s="1">
        <f t="shared" si="8"/>
        <v>0.52269952498697736</v>
      </c>
      <c r="M77" s="1">
        <f t="shared" si="9"/>
        <v>0.34406623188667873</v>
      </c>
      <c r="N77" s="1">
        <f t="shared" si="10"/>
        <v>0.86785668861131116</v>
      </c>
      <c r="O77" s="1">
        <f t="shared" si="11"/>
        <v>0.43207525060983454</v>
      </c>
      <c r="P77" s="16">
        <f t="shared" si="12"/>
        <v>0.54167442402370047</v>
      </c>
      <c r="Q77" s="2">
        <f t="shared" si="13"/>
        <v>138.12697812604361</v>
      </c>
    </row>
    <row r="78" spans="9:17" ht="15.95" customHeight="1" x14ac:dyDescent="0.25">
      <c r="I78" s="1"/>
      <c r="J78" s="2">
        <v>76</v>
      </c>
      <c r="K78" s="1">
        <f t="shared" si="7"/>
        <v>0.47752208334564855</v>
      </c>
      <c r="L78" s="1">
        <f t="shared" si="8"/>
        <v>0.52297899303107442</v>
      </c>
      <c r="M78" s="1">
        <f t="shared" si="9"/>
        <v>0.64362069040775793</v>
      </c>
      <c r="N78" s="1">
        <f t="shared" si="10"/>
        <v>0.61505135145768541</v>
      </c>
      <c r="O78" s="1">
        <f t="shared" si="11"/>
        <v>0.70929901766451198</v>
      </c>
      <c r="P78" s="16">
        <f t="shared" si="12"/>
        <v>0.62273751314025749</v>
      </c>
      <c r="Q78" s="2">
        <f t="shared" si="13"/>
        <v>158.79806585076565</v>
      </c>
    </row>
    <row r="79" spans="9:17" ht="15.95" customHeight="1" x14ac:dyDescent="0.25">
      <c r="I79" s="1"/>
      <c r="J79" s="2">
        <v>77</v>
      </c>
      <c r="K79" s="1">
        <f t="shared" si="7"/>
        <v>0.48380526865282814</v>
      </c>
      <c r="L79" s="1">
        <f t="shared" si="8"/>
        <v>0.52325755390387296</v>
      </c>
      <c r="M79" s="1">
        <f t="shared" si="9"/>
        <v>0.9202624346211068</v>
      </c>
      <c r="N79" s="1">
        <f t="shared" si="10"/>
        <v>0.32164038804190365</v>
      </c>
      <c r="O79" s="1">
        <f t="shared" si="11"/>
        <v>0.82655956953893006</v>
      </c>
      <c r="P79" s="16">
        <f t="shared" si="12"/>
        <v>0.64792998652645339</v>
      </c>
      <c r="Q79" s="2">
        <f t="shared" si="13"/>
        <v>165.22214656424561</v>
      </c>
    </row>
    <row r="80" spans="9:17" ht="15.95" customHeight="1" x14ac:dyDescent="0.25">
      <c r="I80" s="1"/>
      <c r="J80" s="2">
        <v>78</v>
      </c>
      <c r="K80" s="1">
        <f t="shared" si="7"/>
        <v>0.49008845396000772</v>
      </c>
      <c r="L80" s="1">
        <f t="shared" si="8"/>
        <v>0.52353519660826664</v>
      </c>
      <c r="M80" s="1">
        <f t="shared" si="9"/>
        <v>1.1298570627719624</v>
      </c>
      <c r="N80" s="1">
        <f t="shared" si="10"/>
        <v>9.1178739446616641E-2</v>
      </c>
      <c r="O80" s="1">
        <f t="shared" si="11"/>
        <v>0.6942369209080268</v>
      </c>
      <c r="P80" s="16">
        <f t="shared" si="12"/>
        <v>0.60970197993371811</v>
      </c>
      <c r="Q80" s="2">
        <f t="shared" si="13"/>
        <v>155.4740048830981</v>
      </c>
    </row>
    <row r="81" spans="9:17" ht="15.95" customHeight="1" x14ac:dyDescent="0.25">
      <c r="I81" s="1"/>
      <c r="J81" s="2">
        <v>79</v>
      </c>
      <c r="K81" s="1">
        <f t="shared" si="7"/>
        <v>0.49637163926718736</v>
      </c>
      <c r="L81" s="1">
        <f t="shared" si="8"/>
        <v>0.5238119101833969</v>
      </c>
      <c r="M81" s="1">
        <f t="shared" si="9"/>
        <v>1.2389666222810596</v>
      </c>
      <c r="N81" s="1">
        <f t="shared" si="10"/>
        <v>5.0043426195868768E-3</v>
      </c>
      <c r="O81" s="1">
        <f t="shared" si="11"/>
        <v>0.41346272806124784</v>
      </c>
      <c r="P81" s="16">
        <f t="shared" si="12"/>
        <v>0.54531140078632279</v>
      </c>
      <c r="Q81" s="2">
        <f t="shared" si="13"/>
        <v>139.05440720051232</v>
      </c>
    </row>
    <row r="82" spans="9:17" ht="15.95" customHeight="1" x14ac:dyDescent="0.25">
      <c r="I82" s="1"/>
      <c r="J82" s="2">
        <v>80</v>
      </c>
      <c r="K82" s="1">
        <f t="shared" si="7"/>
        <v>0.50265482457436694</v>
      </c>
      <c r="L82" s="1">
        <f t="shared" si="8"/>
        <v>0.52408768370508574</v>
      </c>
      <c r="M82" s="1">
        <f t="shared" si="9"/>
        <v>1.2301841771548703</v>
      </c>
      <c r="N82" s="1">
        <f t="shared" si="10"/>
        <v>9.3531141478816859E-2</v>
      </c>
      <c r="O82" s="1">
        <f t="shared" si="11"/>
        <v>0.19882730837603613</v>
      </c>
      <c r="P82" s="16">
        <f t="shared" si="12"/>
        <v>0.51165757767870224</v>
      </c>
      <c r="Q82" s="2">
        <f t="shared" si="13"/>
        <v>130.47268230806907</v>
      </c>
    </row>
    <row r="83" spans="9:17" ht="15.95" customHeight="1" x14ac:dyDescent="0.25">
      <c r="I83" s="1"/>
      <c r="J83" s="2">
        <v>81</v>
      </c>
      <c r="K83" s="1">
        <f t="shared" si="7"/>
        <v>0.50893800988154647</v>
      </c>
      <c r="L83" s="1">
        <f t="shared" si="8"/>
        <v>0.52436250628626657</v>
      </c>
      <c r="M83" s="1">
        <f t="shared" si="9"/>
        <v>1.1049108462400508</v>
      </c>
      <c r="N83" s="1">
        <f t="shared" si="10"/>
        <v>0.32551494755438543</v>
      </c>
      <c r="O83" s="1">
        <f t="shared" si="11"/>
        <v>0.21437238649843637</v>
      </c>
      <c r="P83" s="16">
        <f t="shared" si="12"/>
        <v>0.54229017164478477</v>
      </c>
      <c r="Q83" s="2">
        <f t="shared" si="13"/>
        <v>138.28399376942011</v>
      </c>
    </row>
    <row r="84" spans="9:17" ht="15.95" customHeight="1" x14ac:dyDescent="0.25">
      <c r="I84" s="1"/>
      <c r="J84" s="2">
        <v>82</v>
      </c>
      <c r="K84" s="1">
        <f t="shared" si="7"/>
        <v>0.515221195188726</v>
      </c>
      <c r="L84" s="1">
        <f t="shared" si="8"/>
        <v>0.52463636707741457</v>
      </c>
      <c r="M84" s="1">
        <f t="shared" si="9"/>
        <v>0.88313227389939941</v>
      </c>
      <c r="N84" s="1">
        <f t="shared" si="10"/>
        <v>0.61908060154544609</v>
      </c>
      <c r="O84" s="1">
        <f t="shared" si="11"/>
        <v>0.44821715809197898</v>
      </c>
      <c r="P84" s="16">
        <f t="shared" si="12"/>
        <v>0.61876660015355978</v>
      </c>
      <c r="Q84" s="2">
        <f t="shared" si="13"/>
        <v>157.78548303915775</v>
      </c>
    </row>
    <row r="85" spans="9:17" ht="15.95" customHeight="1" x14ac:dyDescent="0.25">
      <c r="I85" s="1"/>
      <c r="J85" s="2">
        <v>83</v>
      </c>
      <c r="K85" s="1">
        <f t="shared" si="7"/>
        <v>0.52150438049590575</v>
      </c>
      <c r="L85" s="1">
        <f t="shared" si="8"/>
        <v>0.52490925526697452</v>
      </c>
      <c r="M85" s="1">
        <f t="shared" si="9"/>
        <v>0.60023019415180168</v>
      </c>
      <c r="N85" s="1">
        <f t="shared" si="10"/>
        <v>0.87061856668137338</v>
      </c>
      <c r="O85" s="1">
        <f t="shared" si="11"/>
        <v>0.72163856016955485</v>
      </c>
      <c r="P85" s="16">
        <f t="shared" si="12"/>
        <v>0.67934914406742608</v>
      </c>
      <c r="Q85" s="2">
        <f t="shared" si="13"/>
        <v>173.23403173719365</v>
      </c>
    </row>
    <row r="86" spans="9:17" ht="15.95" customHeight="1" x14ac:dyDescent="0.25">
      <c r="I86" s="1"/>
      <c r="J86" s="2">
        <v>84</v>
      </c>
      <c r="K86" s="1">
        <f t="shared" si="7"/>
        <v>0.52778756580308528</v>
      </c>
      <c r="L86" s="1">
        <f t="shared" si="8"/>
        <v>0.52518116008178806</v>
      </c>
      <c r="M86" s="1">
        <f t="shared" si="9"/>
        <v>0.30133775955291464</v>
      </c>
      <c r="N86" s="1">
        <f t="shared" si="10"/>
        <v>0.99135234035141984</v>
      </c>
      <c r="O86" s="1">
        <f t="shared" si="11"/>
        <v>0.82566587197253194</v>
      </c>
      <c r="P86" s="16">
        <f t="shared" si="12"/>
        <v>0.66088428298966362</v>
      </c>
      <c r="Q86" s="2">
        <f t="shared" si="13"/>
        <v>168.52549216236423</v>
      </c>
    </row>
    <row r="87" spans="9:17" ht="15.95" customHeight="1" x14ac:dyDescent="0.25">
      <c r="I87" s="1"/>
      <c r="J87" s="2">
        <v>85</v>
      </c>
      <c r="K87" s="1">
        <f t="shared" si="7"/>
        <v>0.53407075111026481</v>
      </c>
      <c r="L87" s="1">
        <f t="shared" si="8"/>
        <v>0.52545207078751854</v>
      </c>
      <c r="M87" s="1">
        <f t="shared" si="9"/>
        <v>3.4139164791269605E-2</v>
      </c>
      <c r="N87" s="1">
        <f t="shared" si="10"/>
        <v>0.93867077171945168</v>
      </c>
      <c r="O87" s="1">
        <f t="shared" si="11"/>
        <v>0.68079301913780199</v>
      </c>
      <c r="P87" s="16">
        <f t="shared" si="12"/>
        <v>0.54476375660901044</v>
      </c>
      <c r="Q87" s="2">
        <f t="shared" si="13"/>
        <v>138.91475793529767</v>
      </c>
    </row>
    <row r="88" spans="9:17" ht="15.95" customHeight="1" x14ac:dyDescent="0.25">
      <c r="I88" s="1"/>
      <c r="J88" s="2">
        <v>86</v>
      </c>
      <c r="K88" s="1">
        <f t="shared" si="7"/>
        <v>0.54035393641744445</v>
      </c>
      <c r="L88" s="1">
        <f t="shared" si="8"/>
        <v>0.52572197668907528</v>
      </c>
      <c r="M88" s="1">
        <f t="shared" si="9"/>
        <v>-0.15873771355199318</v>
      </c>
      <c r="N88" s="1">
        <f t="shared" si="10"/>
        <v>0.7311670199241519</v>
      </c>
      <c r="O88" s="1">
        <f t="shared" si="11"/>
        <v>0.39774353773529469</v>
      </c>
      <c r="P88" s="16">
        <f t="shared" si="12"/>
        <v>0.3739737051991322</v>
      </c>
      <c r="Q88" s="2">
        <f t="shared" si="13"/>
        <v>95.363294825778709</v>
      </c>
    </row>
    <row r="89" spans="9:17" ht="15.95" customHeight="1" x14ac:dyDescent="0.25">
      <c r="I89" s="1"/>
      <c r="J89" s="2">
        <v>87</v>
      </c>
      <c r="K89" s="1">
        <f t="shared" si="7"/>
        <v>0.54663712172462398</v>
      </c>
      <c r="L89" s="1">
        <f t="shared" si="8"/>
        <v>0.52599086713103549</v>
      </c>
      <c r="M89" s="1">
        <f t="shared" si="9"/>
        <v>-0.2465220109343077</v>
      </c>
      <c r="N89" s="1">
        <f t="shared" si="10"/>
        <v>0.44207638108887254</v>
      </c>
      <c r="O89" s="1">
        <f t="shared" si="11"/>
        <v>0.19284670444048913</v>
      </c>
      <c r="P89" s="16">
        <f t="shared" si="12"/>
        <v>0.22859798543152238</v>
      </c>
      <c r="Q89" s="2">
        <f t="shared" si="13"/>
        <v>58.292486285038208</v>
      </c>
    </row>
    <row r="90" spans="9:17" ht="15.95" customHeight="1" x14ac:dyDescent="0.25">
      <c r="I90" s="1"/>
      <c r="J90" s="2">
        <v>88</v>
      </c>
      <c r="K90" s="1">
        <f t="shared" si="7"/>
        <v>0.5529203070318035</v>
      </c>
      <c r="L90" s="1">
        <f t="shared" si="8"/>
        <v>0.52625873149806479</v>
      </c>
      <c r="M90" s="1">
        <f t="shared" si="9"/>
        <v>-0.21520894489073372</v>
      </c>
      <c r="N90" s="1">
        <f t="shared" si="10"/>
        <v>0.17342900338400769</v>
      </c>
      <c r="O90" s="1">
        <f t="shared" si="11"/>
        <v>0.22270122955706012</v>
      </c>
      <c r="P90" s="16">
        <f t="shared" si="12"/>
        <v>0.1767950048870997</v>
      </c>
      <c r="Q90" s="2">
        <f t="shared" si="13"/>
        <v>45.082726246210427</v>
      </c>
    </row>
    <row r="91" spans="9:17" ht="15.95" customHeight="1" x14ac:dyDescent="0.25">
      <c r="I91" s="1"/>
      <c r="J91" s="2">
        <v>89</v>
      </c>
      <c r="K91" s="1">
        <f t="shared" si="7"/>
        <v>0.55920349233898325</v>
      </c>
      <c r="L91" s="1">
        <f t="shared" si="8"/>
        <v>0.52652555921533672</v>
      </c>
      <c r="M91" s="1">
        <f t="shared" si="9"/>
        <v>-6.9794086284477364E-2</v>
      </c>
      <c r="N91" s="1">
        <f t="shared" si="10"/>
        <v>2.0039896604575502E-2</v>
      </c>
      <c r="O91" s="1">
        <f t="shared" si="11"/>
        <v>0.46448987352691518</v>
      </c>
      <c r="P91" s="16">
        <f t="shared" si="12"/>
        <v>0.23531531076558751</v>
      </c>
      <c r="Q91" s="2">
        <f t="shared" si="13"/>
        <v>60.005404245224817</v>
      </c>
    </row>
    <row r="92" spans="9:17" ht="15.95" customHeight="1" x14ac:dyDescent="0.25">
      <c r="I92" s="1"/>
      <c r="J92" s="2">
        <v>90</v>
      </c>
      <c r="K92" s="1">
        <f t="shared" si="7"/>
        <v>0.56548667764616278</v>
      </c>
      <c r="L92" s="1">
        <f t="shared" si="8"/>
        <v>0.52679133974894987</v>
      </c>
      <c r="M92" s="1">
        <f t="shared" si="9"/>
        <v>0.16652361561130358</v>
      </c>
      <c r="N92" s="1">
        <f t="shared" si="10"/>
        <v>3.6045415201512887E-2</v>
      </c>
      <c r="O92" s="1">
        <f t="shared" si="11"/>
        <v>0.7334182244360361</v>
      </c>
      <c r="P92" s="16">
        <f t="shared" si="12"/>
        <v>0.36569464874945062</v>
      </c>
      <c r="Q92" s="2">
        <f t="shared" si="13"/>
        <v>93.252135431109906</v>
      </c>
    </row>
    <row r="93" spans="9:17" ht="15.95" customHeight="1" x14ac:dyDescent="0.25">
      <c r="I93" s="1"/>
      <c r="J93" s="2">
        <v>91</v>
      </c>
      <c r="K93" s="1">
        <f t="shared" si="7"/>
        <v>0.57176986295334231</v>
      </c>
      <c r="L93" s="1">
        <f t="shared" si="8"/>
        <v>0.52705606260634374</v>
      </c>
      <c r="M93" s="1">
        <f t="shared" si="9"/>
        <v>0.45604290776667394</v>
      </c>
      <c r="N93" s="1">
        <f t="shared" si="10"/>
        <v>0.21579665459398933</v>
      </c>
      <c r="O93" s="1">
        <f t="shared" si="11"/>
        <v>0.82394951414965356</v>
      </c>
      <c r="P93" s="16">
        <f t="shared" si="12"/>
        <v>0.50571128477916516</v>
      </c>
      <c r="Q93" s="2">
        <f t="shared" si="13"/>
        <v>128.95637761868713</v>
      </c>
    </row>
    <row r="94" spans="9:17" ht="15.95" customHeight="1" x14ac:dyDescent="0.25">
      <c r="I94" s="1"/>
      <c r="J94" s="2">
        <v>92</v>
      </c>
      <c r="K94" s="1">
        <f t="shared" si="7"/>
        <v>0.57805304826052195</v>
      </c>
      <c r="L94" s="1">
        <f t="shared" si="8"/>
        <v>0.52731971733671346</v>
      </c>
      <c r="M94" s="1">
        <f t="shared" si="9"/>
        <v>0.75257495200729019</v>
      </c>
      <c r="N94" s="1">
        <f t="shared" si="10"/>
        <v>0.49585314620468773</v>
      </c>
      <c r="O94" s="1">
        <f t="shared" si="11"/>
        <v>0.6668924185105769</v>
      </c>
      <c r="P94" s="16">
        <f t="shared" si="12"/>
        <v>0.61066005851481708</v>
      </c>
      <c r="Q94" s="2">
        <f t="shared" si="13"/>
        <v>155.71831492127836</v>
      </c>
    </row>
    <row r="95" spans="9:17" ht="15.95" customHeight="1" x14ac:dyDescent="0.25">
      <c r="I95" s="1"/>
      <c r="J95" s="2">
        <v>93</v>
      </c>
      <c r="K95" s="1">
        <f t="shared" si="7"/>
        <v>0.58433623356770148</v>
      </c>
      <c r="L95" s="1">
        <f t="shared" si="8"/>
        <v>0.5275822935314215</v>
      </c>
      <c r="M95" s="1">
        <f t="shared" si="9"/>
        <v>1.0088121216013508</v>
      </c>
      <c r="N95" s="1">
        <f t="shared" si="10"/>
        <v>0.77737320684993017</v>
      </c>
      <c r="O95" s="1">
        <f t="shared" si="11"/>
        <v>0.38228265610765683</v>
      </c>
      <c r="P95" s="16">
        <f t="shared" si="12"/>
        <v>0.6740125695225897</v>
      </c>
      <c r="Q95" s="2">
        <f t="shared" si="13"/>
        <v>171.87320522826036</v>
      </c>
    </row>
    <row r="96" spans="9:17" ht="15.95" customHeight="1" x14ac:dyDescent="0.25">
      <c r="I96" s="1"/>
      <c r="J96" s="2">
        <v>94</v>
      </c>
      <c r="K96" s="1">
        <f t="shared" si="7"/>
        <v>0.59061941887488112</v>
      </c>
      <c r="L96" s="1">
        <f t="shared" si="8"/>
        <v>0.52784378082440941</v>
      </c>
      <c r="M96" s="1">
        <f t="shared" si="9"/>
        <v>1.1838752852394312</v>
      </c>
      <c r="N96" s="1">
        <f t="shared" si="10"/>
        <v>0.9609986088946143</v>
      </c>
      <c r="O96" s="1">
        <f t="shared" si="11"/>
        <v>0.18764199638673318</v>
      </c>
      <c r="P96" s="16">
        <f t="shared" si="12"/>
        <v>0.71508991783629705</v>
      </c>
      <c r="Q96" s="2">
        <f t="shared" si="13"/>
        <v>182.34792904825574</v>
      </c>
    </row>
    <row r="97" spans="9:17" ht="15.95" customHeight="1" x14ac:dyDescent="0.25">
      <c r="I97" s="1"/>
      <c r="J97" s="2">
        <v>95</v>
      </c>
      <c r="K97" s="1">
        <f t="shared" si="7"/>
        <v>0.59690260418206076</v>
      </c>
      <c r="L97" s="1">
        <f t="shared" si="8"/>
        <v>0.52810416889260647</v>
      </c>
      <c r="M97" s="1">
        <f t="shared" si="9"/>
        <v>1.249835512606134</v>
      </c>
      <c r="N97" s="1">
        <f t="shared" si="10"/>
        <v>0.9819215569222135</v>
      </c>
      <c r="O97" s="1">
        <f t="shared" si="11"/>
        <v>0.2317305533760215</v>
      </c>
      <c r="P97" s="16">
        <f t="shared" si="12"/>
        <v>0.74789794794924391</v>
      </c>
      <c r="Q97" s="2">
        <f t="shared" si="13"/>
        <v>190.7139767270572</v>
      </c>
    </row>
    <row r="98" spans="9:17" ht="15.95" customHeight="1" x14ac:dyDescent="0.25">
      <c r="I98" s="1"/>
      <c r="J98" s="2">
        <v>96</v>
      </c>
      <c r="K98" s="1">
        <f t="shared" si="7"/>
        <v>0.60318578948924029</v>
      </c>
      <c r="L98" s="1">
        <f t="shared" si="8"/>
        <v>0.52836344745633779</v>
      </c>
      <c r="M98" s="1">
        <f t="shared" si="9"/>
        <v>1.1961697527327231</v>
      </c>
      <c r="N98" s="1">
        <f t="shared" si="10"/>
        <v>0.83275761435596141</v>
      </c>
      <c r="O98" s="1">
        <f t="shared" si="11"/>
        <v>0.48085229062316487</v>
      </c>
      <c r="P98" s="16">
        <f t="shared" si="12"/>
        <v>0.75953577629204683</v>
      </c>
      <c r="Q98" s="2">
        <f t="shared" si="13"/>
        <v>193.68162295447195</v>
      </c>
    </row>
    <row r="99" spans="9:17" ht="15.95" customHeight="1" x14ac:dyDescent="0.25">
      <c r="I99" s="1"/>
      <c r="J99" s="2">
        <v>97</v>
      </c>
      <c r="K99" s="1">
        <f t="shared" si="7"/>
        <v>0.60946897479641982</v>
      </c>
      <c r="L99" s="1">
        <f t="shared" si="8"/>
        <v>0.52862160627972954</v>
      </c>
      <c r="M99" s="1">
        <f t="shared" si="9"/>
        <v>1.0314396426688177</v>
      </c>
      <c r="N99" s="1">
        <f t="shared" si="10"/>
        <v>0.56615192814019655</v>
      </c>
      <c r="O99" s="1">
        <f t="shared" si="11"/>
        <v>0.74460825400970609</v>
      </c>
      <c r="P99" s="16">
        <f t="shared" si="12"/>
        <v>0.71770535777461242</v>
      </c>
      <c r="Q99" s="2">
        <f t="shared" si="13"/>
        <v>183.01486623252617</v>
      </c>
    </row>
    <row r="100" spans="9:17" ht="15.95" customHeight="1" x14ac:dyDescent="0.25">
      <c r="I100" s="1"/>
      <c r="J100" s="2">
        <v>98</v>
      </c>
      <c r="K100" s="1">
        <f t="shared" si="7"/>
        <v>0.61575216010359946</v>
      </c>
      <c r="L100" s="1">
        <f t="shared" si="8"/>
        <v>0.52887863517111333</v>
      </c>
      <c r="M100" s="1">
        <f t="shared" si="9"/>
        <v>0.78192561554044182</v>
      </c>
      <c r="N100" s="1">
        <f t="shared" si="10"/>
        <v>0.27619892408288332</v>
      </c>
      <c r="O100" s="1">
        <f t="shared" si="11"/>
        <v>0.82141483173911345</v>
      </c>
      <c r="P100" s="16">
        <f t="shared" si="12"/>
        <v>0.60210450163338791</v>
      </c>
      <c r="Q100" s="2">
        <f t="shared" si="13"/>
        <v>153.53664791651391</v>
      </c>
    </row>
    <row r="101" spans="9:17" ht="15.95" customHeight="1" x14ac:dyDescent="0.25">
      <c r="I101" s="1"/>
      <c r="J101" s="2">
        <v>99</v>
      </c>
      <c r="K101" s="1">
        <f t="shared" si="7"/>
        <v>0.62203534541077909</v>
      </c>
      <c r="L101" s="1">
        <f t="shared" si="8"/>
        <v>0.52913452398342886</v>
      </c>
      <c r="M101" s="1">
        <f t="shared" si="9"/>
        <v>0.48743421734826331</v>
      </c>
      <c r="N101" s="1">
        <f t="shared" si="10"/>
        <v>6.5233109055684746E-2</v>
      </c>
      <c r="O101" s="1">
        <f t="shared" si="11"/>
        <v>0.65257023314994067</v>
      </c>
      <c r="P101" s="16">
        <f t="shared" si="12"/>
        <v>0.43359302088432938</v>
      </c>
      <c r="Q101" s="2">
        <f t="shared" si="13"/>
        <v>110.56622032550399</v>
      </c>
    </row>
    <row r="102" spans="9:17" ht="15.95" customHeight="1" x14ac:dyDescent="0.25">
      <c r="I102" s="1"/>
      <c r="J102" s="2">
        <v>100</v>
      </c>
      <c r="K102" s="1">
        <f t="shared" si="7"/>
        <v>0.62831853071795862</v>
      </c>
      <c r="L102" s="1">
        <f t="shared" si="8"/>
        <v>0.52938926261462371</v>
      </c>
      <c r="M102" s="1">
        <f t="shared" si="9"/>
        <v>0.19494751769315177</v>
      </c>
      <c r="N102" s="1">
        <f t="shared" si="10"/>
        <v>7.7116617927044939E-3</v>
      </c>
      <c r="O102" s="1">
        <f t="shared" si="11"/>
        <v>0.36711913870713536</v>
      </c>
      <c r="P102" s="16">
        <f t="shared" si="12"/>
        <v>0.27479189520190384</v>
      </c>
      <c r="Q102" s="2">
        <f t="shared" si="13"/>
        <v>70.071933276485481</v>
      </c>
    </row>
    <row r="103" spans="9:17" ht="15.95" customHeight="1" x14ac:dyDescent="0.25">
      <c r="I103" s="1"/>
      <c r="J103" s="2">
        <v>101</v>
      </c>
      <c r="K103" s="1">
        <f t="shared" si="7"/>
        <v>0.63460171602513826</v>
      </c>
      <c r="L103" s="1">
        <f t="shared" si="8"/>
        <v>0.52964284100805292</v>
      </c>
      <c r="M103" s="1">
        <f t="shared" si="9"/>
        <v>-4.8872236021818671E-2</v>
      </c>
      <c r="N103" s="1">
        <f t="shared" si="10"/>
        <v>0.12393590305224467</v>
      </c>
      <c r="O103" s="1">
        <f t="shared" si="11"/>
        <v>0.18322633175901992</v>
      </c>
      <c r="P103" s="16">
        <f t="shared" si="12"/>
        <v>0.19698320994937471</v>
      </c>
      <c r="Q103" s="2">
        <f t="shared" si="13"/>
        <v>50.230718537090553</v>
      </c>
    </row>
    <row r="104" spans="9:17" ht="15.95" customHeight="1" x14ac:dyDescent="0.25">
      <c r="I104" s="1"/>
      <c r="J104" s="2">
        <v>102</v>
      </c>
      <c r="K104" s="1">
        <f t="shared" si="7"/>
        <v>0.64088490133231779</v>
      </c>
      <c r="L104" s="1">
        <f t="shared" si="8"/>
        <v>0.52989524915287589</v>
      </c>
      <c r="M104" s="1">
        <f t="shared" si="9"/>
        <v>-0.20512694113753693</v>
      </c>
      <c r="N104" s="1">
        <f t="shared" si="10"/>
        <v>0.37288625293894684</v>
      </c>
      <c r="O104" s="1">
        <f t="shared" si="11"/>
        <v>0.24143754909970916</v>
      </c>
      <c r="P104" s="16">
        <f t="shared" si="12"/>
        <v>0.23477302751349874</v>
      </c>
      <c r="Q104" s="2">
        <f t="shared" si="13"/>
        <v>59.867122015942179</v>
      </c>
    </row>
    <row r="105" spans="9:17" ht="15.95" customHeight="1" x14ac:dyDescent="0.25">
      <c r="I105" s="1"/>
      <c r="J105" s="2">
        <v>103</v>
      </c>
      <c r="K105" s="1">
        <f t="shared" si="7"/>
        <v>0.64716808663949732</v>
      </c>
      <c r="L105" s="1">
        <f t="shared" si="8"/>
        <v>0.53014647708445128</v>
      </c>
      <c r="M105" s="1">
        <f t="shared" si="9"/>
        <v>-0.24888829931906509</v>
      </c>
      <c r="N105" s="1">
        <f t="shared" si="10"/>
        <v>0.66669946832480775</v>
      </c>
      <c r="O105" s="1">
        <f t="shared" si="11"/>
        <v>0.49726307649509111</v>
      </c>
      <c r="P105" s="16">
        <f t="shared" si="12"/>
        <v>0.36130518064632128</v>
      </c>
      <c r="Q105" s="2">
        <f t="shared" si="13"/>
        <v>92.132821064811921</v>
      </c>
    </row>
    <row r="106" spans="9:17" ht="15.95" customHeight="1" x14ac:dyDescent="0.25">
      <c r="I106" s="1"/>
      <c r="J106" s="2">
        <v>104</v>
      </c>
      <c r="K106" s="1">
        <f t="shared" si="7"/>
        <v>0.65345127194667707</v>
      </c>
      <c r="L106" s="1">
        <f t="shared" si="8"/>
        <v>0.53039651488473027</v>
      </c>
      <c r="M106" s="1">
        <f t="shared" si="9"/>
        <v>-0.17317478516859697</v>
      </c>
      <c r="N106" s="1">
        <f t="shared" si="10"/>
        <v>0.90167863940667647</v>
      </c>
      <c r="O106" s="1">
        <f t="shared" si="11"/>
        <v>0.75518038190469783</v>
      </c>
      <c r="P106" s="16">
        <f t="shared" si="12"/>
        <v>0.5035201877568769</v>
      </c>
      <c r="Q106" s="2">
        <f t="shared" si="13"/>
        <v>128.3976478780036</v>
      </c>
    </row>
    <row r="107" spans="9:17" ht="15.95" customHeight="1" x14ac:dyDescent="0.25">
      <c r="I107" s="1"/>
      <c r="J107" s="2">
        <v>105</v>
      </c>
      <c r="K107" s="1">
        <f t="shared" si="7"/>
        <v>0.6597344572538566</v>
      </c>
      <c r="L107" s="1">
        <f t="shared" si="8"/>
        <v>0.53064535268264879</v>
      </c>
      <c r="M107" s="1">
        <f t="shared" si="9"/>
        <v>9.934547007420913E-3</v>
      </c>
      <c r="N107" s="1">
        <f t="shared" si="10"/>
        <v>0.99489143832004845</v>
      </c>
      <c r="O107" s="1">
        <f t="shared" si="11"/>
        <v>0.81806822756866104</v>
      </c>
      <c r="P107" s="16">
        <f t="shared" si="12"/>
        <v>0.58838489139469474</v>
      </c>
      <c r="Q107" s="2">
        <f t="shared" si="13"/>
        <v>150.03814730564716</v>
      </c>
    </row>
    <row r="108" spans="9:17" ht="15.95" customHeight="1" x14ac:dyDescent="0.25">
      <c r="I108" s="1"/>
      <c r="J108" s="2">
        <v>106</v>
      </c>
      <c r="K108" s="1">
        <f t="shared" si="7"/>
        <v>0.66601764256103613</v>
      </c>
      <c r="L108" s="1">
        <f t="shared" si="8"/>
        <v>0.53089298065451673</v>
      </c>
      <c r="M108" s="1">
        <f t="shared" si="9"/>
        <v>0.27122711089348922</v>
      </c>
      <c r="N108" s="1">
        <f t="shared" si="10"/>
        <v>0.91343982408088509</v>
      </c>
      <c r="O108" s="1">
        <f t="shared" si="11"/>
        <v>0.63786264213910759</v>
      </c>
      <c r="P108" s="16">
        <f t="shared" si="12"/>
        <v>0.58835563944199976</v>
      </c>
      <c r="Q108" s="2">
        <f t="shared" si="13"/>
        <v>150.03068805770994</v>
      </c>
    </row>
    <row r="109" spans="9:17" ht="15.95" customHeight="1" x14ac:dyDescent="0.25">
      <c r="I109" s="1"/>
      <c r="J109" s="2">
        <v>107</v>
      </c>
      <c r="K109" s="1">
        <f t="shared" si="7"/>
        <v>0.67230082786821577</v>
      </c>
      <c r="L109" s="1">
        <f t="shared" si="8"/>
        <v>0.53113938902440561</v>
      </c>
      <c r="M109" s="1">
        <f t="shared" si="9"/>
        <v>0.56901725625316013</v>
      </c>
      <c r="N109" s="1">
        <f t="shared" si="10"/>
        <v>0.68607090625669198</v>
      </c>
      <c r="O109" s="1">
        <f t="shared" si="11"/>
        <v>0.35229128989469927</v>
      </c>
      <c r="P109" s="16">
        <f t="shared" si="12"/>
        <v>0.53462971035723927</v>
      </c>
      <c r="Q109" s="2">
        <f t="shared" si="13"/>
        <v>136.330576141096</v>
      </c>
    </row>
    <row r="110" spans="9:17" ht="15.95" customHeight="1" x14ac:dyDescent="0.25">
      <c r="I110" s="1"/>
      <c r="J110" s="2">
        <v>108</v>
      </c>
      <c r="K110" s="1">
        <f t="shared" si="7"/>
        <v>0.6785840131753953</v>
      </c>
      <c r="L110" s="1">
        <f t="shared" si="8"/>
        <v>0.53138456806453505</v>
      </c>
      <c r="M110" s="1">
        <f t="shared" si="9"/>
        <v>0.85579664355044427</v>
      </c>
      <c r="N110" s="1">
        <f t="shared" si="10"/>
        <v>0.39303108946441906</v>
      </c>
      <c r="O110" s="1">
        <f t="shared" si="11"/>
        <v>0.17961086490942652</v>
      </c>
      <c r="P110" s="16">
        <f t="shared" si="12"/>
        <v>0.48995579149720625</v>
      </c>
      <c r="Q110" s="2">
        <f t="shared" si="13"/>
        <v>124.93872683178759</v>
      </c>
    </row>
    <row r="111" spans="9:17" ht="15.95" customHeight="1" x14ac:dyDescent="0.25">
      <c r="I111" s="1"/>
      <c r="J111" s="2">
        <v>109</v>
      </c>
      <c r="K111" s="1">
        <f t="shared" si="7"/>
        <v>0.68486719848257482</v>
      </c>
      <c r="L111" s="1">
        <f t="shared" si="8"/>
        <v>0.5316285080956562</v>
      </c>
      <c r="M111" s="1">
        <f t="shared" si="9"/>
        <v>1.0858135489088439</v>
      </c>
      <c r="N111" s="1">
        <f t="shared" si="10"/>
        <v>0.13774432422560245</v>
      </c>
      <c r="O111" s="1">
        <f t="shared" si="11"/>
        <v>0.25179769601447965</v>
      </c>
      <c r="P111" s="16">
        <f t="shared" si="12"/>
        <v>0.5017460193111456</v>
      </c>
      <c r="Q111" s="2">
        <f t="shared" si="13"/>
        <v>127.94523492434213</v>
      </c>
    </row>
    <row r="112" spans="9:17" ht="15.95" customHeight="1" x14ac:dyDescent="0.25">
      <c r="I112" s="1"/>
      <c r="J112" s="2">
        <v>110</v>
      </c>
      <c r="K112" s="1">
        <f t="shared" si="7"/>
        <v>0.69115038378975457</v>
      </c>
      <c r="L112" s="1">
        <f t="shared" si="8"/>
        <v>0.53187119948743444</v>
      </c>
      <c r="M112" s="1">
        <f t="shared" si="9"/>
        <v>1.2223719250982441</v>
      </c>
      <c r="N112" s="1">
        <f t="shared" si="10"/>
        <v>1.0310195183320936E-2</v>
      </c>
      <c r="O112" s="1">
        <f t="shared" si="11"/>
        <v>0.51368077607333207</v>
      </c>
      <c r="P112" s="16">
        <f t="shared" si="12"/>
        <v>0.56955852396058282</v>
      </c>
      <c r="Q112" s="2">
        <f t="shared" si="13"/>
        <v>145.23742360994862</v>
      </c>
    </row>
    <row r="113" spans="9:17" ht="15.95" customHeight="1" x14ac:dyDescent="0.25">
      <c r="I113" s="1"/>
      <c r="J113" s="2">
        <v>111</v>
      </c>
      <c r="K113" s="1">
        <f t="shared" si="7"/>
        <v>0.6974335690969341</v>
      </c>
      <c r="L113" s="1">
        <f t="shared" si="8"/>
        <v>0.53211263265882924</v>
      </c>
      <c r="M113" s="1">
        <f t="shared" si="9"/>
        <v>1.2436857533279464</v>
      </c>
      <c r="N113" s="1">
        <f t="shared" si="10"/>
        <v>5.5704641788725862E-2</v>
      </c>
      <c r="O113" s="1">
        <f t="shared" si="11"/>
        <v>0.76510790200840617</v>
      </c>
      <c r="P113" s="16">
        <f t="shared" si="12"/>
        <v>0.64915273244597693</v>
      </c>
      <c r="Q113" s="2">
        <f t="shared" si="13"/>
        <v>165.53394677372413</v>
      </c>
    </row>
    <row r="114" spans="9:17" ht="15.95" customHeight="1" x14ac:dyDescent="0.25">
      <c r="I114" s="1"/>
      <c r="J114" s="2">
        <v>112</v>
      </c>
      <c r="K114" s="1">
        <f t="shared" si="7"/>
        <v>0.70371675440411363</v>
      </c>
      <c r="L114" s="1">
        <f t="shared" si="8"/>
        <v>0.53235279807847224</v>
      </c>
      <c r="M114" s="1">
        <f t="shared" si="9"/>
        <v>1.1463547041910682</v>
      </c>
      <c r="N114" s="1">
        <f t="shared" si="10"/>
        <v>0.25790638389270892</v>
      </c>
      <c r="O114" s="1">
        <f t="shared" si="11"/>
        <v>0.8139181554508772</v>
      </c>
      <c r="P114" s="16">
        <f t="shared" si="12"/>
        <v>0.68763301040328162</v>
      </c>
      <c r="Q114" s="2">
        <f t="shared" si="13"/>
        <v>175.34641765283681</v>
      </c>
    </row>
    <row r="115" spans="9:17" ht="15.95" customHeight="1" x14ac:dyDescent="0.25">
      <c r="I115" s="1"/>
      <c r="J115" s="2">
        <v>113</v>
      </c>
      <c r="K115" s="1">
        <f t="shared" si="7"/>
        <v>0.70999993971129327</v>
      </c>
      <c r="L115" s="1">
        <f t="shared" si="8"/>
        <v>0.53259168626504394</v>
      </c>
      <c r="M115" s="1">
        <f t="shared" si="9"/>
        <v>0.94590661365478568</v>
      </c>
      <c r="N115" s="1">
        <f t="shared" si="10"/>
        <v>0.54555138912708523</v>
      </c>
      <c r="O115" s="1">
        <f t="shared" si="11"/>
        <v>0.62280679812941286</v>
      </c>
      <c r="P115" s="16">
        <f t="shared" si="12"/>
        <v>0.66171412179408196</v>
      </c>
      <c r="Q115" s="2">
        <f t="shared" si="13"/>
        <v>168.73710105749089</v>
      </c>
    </row>
    <row r="116" spans="9:17" ht="15.95" customHeight="1" x14ac:dyDescent="0.25">
      <c r="I116" s="1"/>
      <c r="J116" s="2">
        <v>114</v>
      </c>
      <c r="K116" s="1">
        <f t="shared" si="7"/>
        <v>0.7162831250184728</v>
      </c>
      <c r="L116" s="1">
        <f t="shared" si="8"/>
        <v>0.53282928778764782</v>
      </c>
      <c r="M116" s="1">
        <f t="shared" si="9"/>
        <v>0.67432022948134163</v>
      </c>
      <c r="N116" s="1">
        <f t="shared" si="10"/>
        <v>0.81711972373410902</v>
      </c>
      <c r="O116" s="1">
        <f t="shared" si="11"/>
        <v>0.33783656610333168</v>
      </c>
      <c r="P116" s="16">
        <f t="shared" si="12"/>
        <v>0.59052645177660756</v>
      </c>
      <c r="Q116" s="2">
        <f t="shared" si="13"/>
        <v>150.58424520303492</v>
      </c>
    </row>
    <row r="117" spans="9:17" ht="15.95" customHeight="1" x14ac:dyDescent="0.25">
      <c r="I117" s="1"/>
      <c r="J117" s="2">
        <v>115</v>
      </c>
      <c r="K117" s="1">
        <f t="shared" si="7"/>
        <v>0.72256631032565244</v>
      </c>
      <c r="L117" s="1">
        <f t="shared" si="8"/>
        <v>0.53306559326618264</v>
      </c>
      <c r="M117" s="1">
        <f t="shared" si="9"/>
        <v>0.37492343996292449</v>
      </c>
      <c r="N117" s="1">
        <f t="shared" si="10"/>
        <v>0.97676547056484009</v>
      </c>
      <c r="O117" s="1">
        <f t="shared" si="11"/>
        <v>0.17680472882099119</v>
      </c>
      <c r="P117" s="16">
        <f t="shared" si="12"/>
        <v>0.51538980815373459</v>
      </c>
      <c r="Q117" s="2">
        <f t="shared" si="13"/>
        <v>131.42440107920231</v>
      </c>
    </row>
    <row r="118" spans="9:17" ht="15.95" customHeight="1" x14ac:dyDescent="0.25">
      <c r="I118" s="1"/>
      <c r="J118" s="2">
        <v>116</v>
      </c>
      <c r="K118" s="1">
        <f t="shared" si="7"/>
        <v>0.72884949563283208</v>
      </c>
      <c r="L118" s="1">
        <f t="shared" si="8"/>
        <v>0.53330059337171254</v>
      </c>
      <c r="M118" s="1">
        <f t="shared" si="9"/>
        <v>9.5480902708486304E-2</v>
      </c>
      <c r="N118" s="1">
        <f t="shared" si="10"/>
        <v>0.96814408913349292</v>
      </c>
      <c r="O118" s="1">
        <f t="shared" si="11"/>
        <v>0.26278482349009658</v>
      </c>
      <c r="P118" s="16">
        <f t="shared" si="12"/>
        <v>0.46492760217594709</v>
      </c>
      <c r="Q118" s="2">
        <f t="shared" si="13"/>
        <v>118.55653855486651</v>
      </c>
    </row>
    <row r="119" spans="9:17" ht="15.95" customHeight="1" x14ac:dyDescent="0.25">
      <c r="I119" s="1"/>
      <c r="J119" s="2">
        <v>117</v>
      </c>
      <c r="K119" s="1">
        <f t="shared" si="7"/>
        <v>0.73513268094001161</v>
      </c>
      <c r="L119" s="1">
        <f t="shared" si="8"/>
        <v>0.53353427882683602</v>
      </c>
      <c r="M119" s="1">
        <f t="shared" si="9"/>
        <v>-0.11942615235360821</v>
      </c>
      <c r="N119" s="1">
        <f t="shared" si="10"/>
        <v>0.79429836501216178</v>
      </c>
      <c r="O119" s="1">
        <f t="shared" si="11"/>
        <v>0.53006391682387577</v>
      </c>
      <c r="P119" s="16">
        <f t="shared" si="12"/>
        <v>0.43461760207731637</v>
      </c>
      <c r="Q119" s="2">
        <f t="shared" si="13"/>
        <v>110.82748852971568</v>
      </c>
    </row>
    <row r="120" spans="9:17" ht="15.95" customHeight="1" x14ac:dyDescent="0.25">
      <c r="I120" s="1"/>
      <c r="J120" s="2">
        <v>118</v>
      </c>
      <c r="K120" s="1">
        <f t="shared" si="7"/>
        <v>0.74141586624719114</v>
      </c>
      <c r="L120" s="1">
        <f t="shared" si="8"/>
        <v>0.53376664040605126</v>
      </c>
      <c r="M120" s="1">
        <f t="shared" si="9"/>
        <v>-0.23551224768267587</v>
      </c>
      <c r="N120" s="1">
        <f t="shared" si="10"/>
        <v>0.51658450489903252</v>
      </c>
      <c r="O120" s="1">
        <f t="shared" si="11"/>
        <v>0.7743657365434663</v>
      </c>
      <c r="P120" s="16">
        <f t="shared" si="12"/>
        <v>0.39730115854146852</v>
      </c>
      <c r="Q120" s="2">
        <f t="shared" si="13"/>
        <v>101.31179542807448</v>
      </c>
    </row>
    <row r="121" spans="9:17" ht="15.95" customHeight="1" x14ac:dyDescent="0.25">
      <c r="I121" s="1"/>
      <c r="J121" s="2">
        <v>119</v>
      </c>
      <c r="K121" s="1">
        <f t="shared" si="7"/>
        <v>0.74769905155437077</v>
      </c>
      <c r="L121" s="1">
        <f t="shared" si="8"/>
        <v>0.53399766893612099</v>
      </c>
      <c r="M121" s="1">
        <f t="shared" si="9"/>
        <v>-0.23425743653689768</v>
      </c>
      <c r="N121" s="1">
        <f t="shared" si="10"/>
        <v>0.23301739578760139</v>
      </c>
      <c r="O121" s="1">
        <f t="shared" si="11"/>
        <v>0.80897509882810548</v>
      </c>
      <c r="P121" s="16">
        <f t="shared" si="12"/>
        <v>0.33543318175373255</v>
      </c>
      <c r="Q121" s="2">
        <f t="shared" si="13"/>
        <v>85.535461347201803</v>
      </c>
    </row>
    <row r="122" spans="9:17" ht="15.95" customHeight="1" x14ac:dyDescent="0.25">
      <c r="I122" s="1"/>
      <c r="J122" s="2">
        <v>120</v>
      </c>
      <c r="K122" s="1">
        <f t="shared" si="7"/>
        <v>0.7539822368615503</v>
      </c>
      <c r="L122" s="1">
        <f t="shared" si="8"/>
        <v>0.53422735529643439</v>
      </c>
      <c r="M122" s="1">
        <f t="shared" si="9"/>
        <v>-0.11586190685028064</v>
      </c>
      <c r="N122" s="1">
        <f t="shared" si="10"/>
        <v>4.367773996369384E-2</v>
      </c>
      <c r="O122" s="1">
        <f t="shared" si="11"/>
        <v>0.60744073348949557</v>
      </c>
      <c r="P122" s="16">
        <f t="shared" si="12"/>
        <v>0.26737098047483576</v>
      </c>
      <c r="Q122" s="2">
        <f t="shared" si="13"/>
        <v>68.179600021083118</v>
      </c>
    </row>
    <row r="123" spans="9:17" ht="15.95" customHeight="1" x14ac:dyDescent="0.25">
      <c r="I123" s="1"/>
      <c r="J123" s="2">
        <v>121</v>
      </c>
      <c r="K123" s="1">
        <f t="shared" si="7"/>
        <v>0.76026542216872994</v>
      </c>
      <c r="L123" s="1">
        <f t="shared" si="8"/>
        <v>0.53445569041936747</v>
      </c>
      <c r="M123" s="1">
        <f t="shared" si="9"/>
        <v>0.10078595601069795</v>
      </c>
      <c r="N123" s="1">
        <f t="shared" si="10"/>
        <v>1.5390091885647439E-2</v>
      </c>
      <c r="O123" s="1">
        <f t="shared" si="11"/>
        <v>0.32379148121981727</v>
      </c>
      <c r="P123" s="16">
        <f t="shared" si="12"/>
        <v>0.24360580488388253</v>
      </c>
      <c r="Q123" s="2">
        <f t="shared" si="13"/>
        <v>62.119480245390044</v>
      </c>
    </row>
    <row r="124" spans="9:17" ht="15.95" customHeight="1" x14ac:dyDescent="0.25">
      <c r="I124" s="1"/>
      <c r="J124" s="2">
        <v>122</v>
      </c>
      <c r="K124" s="1">
        <f t="shared" si="7"/>
        <v>0.76654860747590958</v>
      </c>
      <c r="L124" s="1">
        <f t="shared" si="8"/>
        <v>0.53468266529064024</v>
      </c>
      <c r="M124" s="1">
        <f t="shared" si="9"/>
        <v>0.38112295246093109</v>
      </c>
      <c r="N124" s="1">
        <f t="shared" si="10"/>
        <v>0.15813814710453633</v>
      </c>
      <c r="O124" s="1">
        <f t="shared" si="11"/>
        <v>0.17481501203701499</v>
      </c>
      <c r="P124" s="16">
        <f t="shared" si="12"/>
        <v>0.31218969422328069</v>
      </c>
      <c r="Q124" s="2">
        <f t="shared" si="13"/>
        <v>79.608372026936578</v>
      </c>
    </row>
    <row r="125" spans="9:17" ht="15.95" customHeight="1" x14ac:dyDescent="0.25">
      <c r="I125" s="1"/>
      <c r="J125" s="2">
        <v>123</v>
      </c>
      <c r="K125" s="1">
        <f t="shared" si="7"/>
        <v>0.77283179278308911</v>
      </c>
      <c r="L125" s="1">
        <f t="shared" si="8"/>
        <v>0.53490827094967364</v>
      </c>
      <c r="M125" s="1">
        <f t="shared" si="9"/>
        <v>0.68042515385674163</v>
      </c>
      <c r="N125" s="1">
        <f t="shared" si="10"/>
        <v>0.42154114862421055</v>
      </c>
      <c r="O125" s="1">
        <f t="shared" si="11"/>
        <v>0.27437117708899361</v>
      </c>
      <c r="P125" s="16">
        <f t="shared" si="12"/>
        <v>0.47781143762990486</v>
      </c>
      <c r="Q125" s="2">
        <f t="shared" si="13"/>
        <v>121.84191659562573</v>
      </c>
    </row>
    <row r="126" spans="9:17" ht="15.95" customHeight="1" x14ac:dyDescent="0.25">
      <c r="I126" s="1"/>
      <c r="J126" s="2">
        <v>124</v>
      </c>
      <c r="K126" s="1">
        <f t="shared" si="7"/>
        <v>0.77911497809026864</v>
      </c>
      <c r="L126" s="1">
        <f t="shared" si="8"/>
        <v>0.53513249848994249</v>
      </c>
      <c r="M126" s="1">
        <f t="shared" si="9"/>
        <v>0.95094299282879091</v>
      </c>
      <c r="N126" s="1">
        <f t="shared" si="10"/>
        <v>0.71263500953456971</v>
      </c>
      <c r="O126" s="1">
        <f t="shared" si="11"/>
        <v>0.54637111351133627</v>
      </c>
      <c r="P126" s="16">
        <f t="shared" si="12"/>
        <v>0.68627040359115976</v>
      </c>
      <c r="Q126" s="2">
        <f t="shared" si="13"/>
        <v>174.99895291574575</v>
      </c>
    </row>
    <row r="127" spans="9:17" ht="15.95" customHeight="1" x14ac:dyDescent="0.25">
      <c r="I127" s="1"/>
      <c r="J127" s="2">
        <v>125</v>
      </c>
      <c r="K127" s="1">
        <f t="shared" si="7"/>
        <v>0.78539816339744828</v>
      </c>
      <c r="L127" s="1">
        <f t="shared" si="8"/>
        <v>0.53535533905932742</v>
      </c>
      <c r="M127" s="1">
        <f t="shared" si="9"/>
        <v>1.1495190528383277</v>
      </c>
      <c r="N127" s="1">
        <f t="shared" si="10"/>
        <v>0.92868257487329786</v>
      </c>
      <c r="O127" s="1">
        <f t="shared" si="11"/>
        <v>0.78293049941637638</v>
      </c>
      <c r="P127" s="16">
        <f t="shared" si="12"/>
        <v>0.8491218665468323</v>
      </c>
      <c r="Q127" s="2">
        <f t="shared" si="13"/>
        <v>216.52607596944225</v>
      </c>
    </row>
    <row r="128" spans="9:17" ht="15.95" customHeight="1" x14ac:dyDescent="0.25">
      <c r="I128" s="1"/>
      <c r="J128" s="2">
        <v>126</v>
      </c>
      <c r="K128" s="1">
        <f t="shared" si="7"/>
        <v>0.79168134870462792</v>
      </c>
      <c r="L128" s="1">
        <f t="shared" si="8"/>
        <v>0.53557678386046426</v>
      </c>
      <c r="M128" s="1">
        <f t="shared" si="9"/>
        <v>1.2444732429566967</v>
      </c>
      <c r="N128" s="1">
        <f t="shared" si="10"/>
        <v>0.99343313935232169</v>
      </c>
      <c r="O128" s="1">
        <f t="shared" si="11"/>
        <v>0.8032515442903736</v>
      </c>
      <c r="P128" s="16">
        <f t="shared" si="12"/>
        <v>0.89418367761496409</v>
      </c>
      <c r="Q128" s="2">
        <f t="shared" si="13"/>
        <v>228.01683779181585</v>
      </c>
    </row>
    <row r="129" spans="9:17" ht="15.95" customHeight="1" x14ac:dyDescent="0.25">
      <c r="I129" s="1"/>
      <c r="J129" s="2">
        <v>127</v>
      </c>
      <c r="K129" s="1">
        <f t="shared" si="7"/>
        <v>0.79796453401180745</v>
      </c>
      <c r="L129" s="1">
        <f t="shared" si="8"/>
        <v>0.53579682415109153</v>
      </c>
      <c r="M129" s="1">
        <f t="shared" si="9"/>
        <v>1.2206569225226747</v>
      </c>
      <c r="N129" s="1">
        <f t="shared" si="10"/>
        <v>0.8840339751402374</v>
      </c>
      <c r="O129" s="1">
        <f t="shared" si="11"/>
        <v>0.59180326423221674</v>
      </c>
      <c r="P129" s="16">
        <f t="shared" si="12"/>
        <v>0.80807274651155503</v>
      </c>
      <c r="Q129" s="2">
        <f t="shared" si="13"/>
        <v>206.05855036044653</v>
      </c>
    </row>
    <row r="130" spans="9:17" ht="15.95" customHeight="1" x14ac:dyDescent="0.25">
      <c r="I130" s="1"/>
      <c r="J130" s="2">
        <v>128</v>
      </c>
      <c r="K130" s="1">
        <f t="shared" si="7"/>
        <v>0.80424771931898709</v>
      </c>
      <c r="L130" s="1">
        <f t="shared" si="8"/>
        <v>0.53601545124439531</v>
      </c>
      <c r="M130" s="1">
        <f t="shared" si="9"/>
        <v>1.0818696593033896</v>
      </c>
      <c r="N130" s="1">
        <f t="shared" si="10"/>
        <v>0.63909585489729737</v>
      </c>
      <c r="O130" s="1">
        <f t="shared" si="11"/>
        <v>0.31019151434752057</v>
      </c>
      <c r="P130" s="16">
        <f t="shared" si="12"/>
        <v>0.6417931199481508</v>
      </c>
      <c r="Q130" s="2">
        <f t="shared" si="13"/>
        <v>163.65724558677846</v>
      </c>
    </row>
    <row r="131" spans="9:17" ht="15.95" customHeight="1" x14ac:dyDescent="0.25">
      <c r="I131" s="1"/>
      <c r="J131" s="2">
        <v>129</v>
      </c>
      <c r="K131" s="1">
        <f t="shared" ref="K131:K194" si="14">(2*PI()*J131)/$I$2</f>
        <v>0.81053090462616662</v>
      </c>
      <c r="L131" s="1">
        <f t="shared" ref="L131:L194" si="15">$B$2*$F$2*SIN($C$2*(K131+$D$2))+$G$2</f>
        <v>0.53623265650935237</v>
      </c>
      <c r="M131" s="1">
        <f t="shared" ref="M131:M194" si="16">$B$3*$F$2*SIN($C$3*($K131+$D$3))+$G$2</f>
        <v>0.85025306049114402</v>
      </c>
      <c r="N131" s="1">
        <f t="shared" ref="N131:N194" si="17">$B$4*$F$2*SIN($C$4*($K131+$D$4))+$G$2</f>
        <v>0.34506596626560471</v>
      </c>
      <c r="O131" s="1">
        <f t="shared" ref="O131:O194" si="18">$B$5*$F$2*SIN($C$5*($K131+$D$5))+$G$2</f>
        <v>0.17364674075477704</v>
      </c>
      <c r="P131" s="16">
        <f t="shared" ref="P131:P194" si="19">AVERAGE(L131:O131)</f>
        <v>0.47629960600521953</v>
      </c>
      <c r="Q131" s="2">
        <f t="shared" ref="Q131:Q194" si="20">P131*255</f>
        <v>121.45639953133099</v>
      </c>
    </row>
    <row r="132" spans="9:17" ht="15.95" customHeight="1" x14ac:dyDescent="0.25">
      <c r="I132" s="1"/>
      <c r="J132" s="2">
        <v>130</v>
      </c>
      <c r="K132" s="1">
        <f t="shared" si="14"/>
        <v>0.81681408993334614</v>
      </c>
      <c r="L132" s="1">
        <f t="shared" si="15"/>
        <v>0.53644843137107057</v>
      </c>
      <c r="M132" s="1">
        <f t="shared" si="16"/>
        <v>0.56275838249924226</v>
      </c>
      <c r="N132" s="1">
        <f t="shared" si="17"/>
        <v>0.1057176905780271</v>
      </c>
      <c r="O132" s="1">
        <f t="shared" si="18"/>
        <v>0.28652748867643008</v>
      </c>
      <c r="P132" s="16">
        <f t="shared" si="19"/>
        <v>0.37286299828119251</v>
      </c>
      <c r="Q132" s="2">
        <f t="shared" si="20"/>
        <v>95.080064561704091</v>
      </c>
    </row>
    <row r="133" spans="9:17" ht="15.95" customHeight="1" x14ac:dyDescent="0.25">
      <c r="I133" s="1"/>
      <c r="J133" s="2">
        <v>131</v>
      </c>
      <c r="K133" s="1">
        <f t="shared" si="14"/>
        <v>0.82309727524052589</v>
      </c>
      <c r="L133" s="1">
        <f t="shared" si="15"/>
        <v>0.53666276731112805</v>
      </c>
      <c r="M133" s="1">
        <f t="shared" si="16"/>
        <v>0.26525146403878924</v>
      </c>
      <c r="N133" s="1">
        <f t="shared" si="17"/>
        <v>5.5253647799651251E-3</v>
      </c>
      <c r="O133" s="1">
        <f t="shared" si="18"/>
        <v>0.5625611727416262</v>
      </c>
      <c r="P133" s="16">
        <f t="shared" si="19"/>
        <v>0.34250019221787714</v>
      </c>
      <c r="Q133" s="2">
        <f t="shared" si="20"/>
        <v>87.337549015558665</v>
      </c>
    </row>
    <row r="134" spans="9:17" ht="15.95" customHeight="1" x14ac:dyDescent="0.25">
      <c r="I134" s="1"/>
      <c r="J134" s="2">
        <v>132</v>
      </c>
      <c r="K134" s="1">
        <f t="shared" si="14"/>
        <v>0.82938046054770542</v>
      </c>
      <c r="L134" s="1">
        <f t="shared" si="15"/>
        <v>0.53687565586790864</v>
      </c>
      <c r="M134" s="1">
        <f t="shared" si="16"/>
        <v>5.1954596727308289E-3</v>
      </c>
      <c r="N134" s="1">
        <f t="shared" si="17"/>
        <v>7.9850347813727462E-2</v>
      </c>
      <c r="O134" s="1">
        <f t="shared" si="18"/>
        <v>0.79078055529279823</v>
      </c>
      <c r="P134" s="16">
        <f t="shared" si="19"/>
        <v>0.35317550466179126</v>
      </c>
      <c r="Q134" s="2">
        <f t="shared" si="20"/>
        <v>90.059753688756771</v>
      </c>
    </row>
    <row r="135" spans="9:17" ht="15.95" customHeight="1" x14ac:dyDescent="0.25">
      <c r="I135" s="1"/>
      <c r="J135" s="2">
        <v>133</v>
      </c>
      <c r="K135" s="1">
        <f t="shared" si="14"/>
        <v>0.83566364585488495</v>
      </c>
      <c r="L135" s="1">
        <f t="shared" si="15"/>
        <v>0.53708708863693699</v>
      </c>
      <c r="M135" s="1">
        <f t="shared" si="16"/>
        <v>-0.17592125649955703</v>
      </c>
      <c r="N135" s="1">
        <f t="shared" si="17"/>
        <v>0.30246076630474794</v>
      </c>
      <c r="O135" s="1">
        <f t="shared" si="18"/>
        <v>0.79676195003318173</v>
      </c>
      <c r="P135" s="16">
        <f t="shared" si="19"/>
        <v>0.36509713711882741</v>
      </c>
      <c r="Q135" s="2">
        <f t="shared" si="20"/>
        <v>93.099769965300993</v>
      </c>
    </row>
    <row r="136" spans="9:17" ht="15.95" customHeight="1" x14ac:dyDescent="0.25">
      <c r="I136" s="1"/>
      <c r="J136" s="2">
        <v>134</v>
      </c>
      <c r="K136" s="1">
        <f t="shared" si="14"/>
        <v>0.84194683116206459</v>
      </c>
      <c r="L136" s="1">
        <f t="shared" si="15"/>
        <v>0.53729705727120913</v>
      </c>
      <c r="M136" s="1">
        <f t="shared" si="16"/>
        <v>-0.24920399275762839</v>
      </c>
      <c r="N136" s="1">
        <f t="shared" si="17"/>
        <v>0.59478965566912445</v>
      </c>
      <c r="O136" s="1">
        <f t="shared" si="18"/>
        <v>0.57593389196206879</v>
      </c>
      <c r="P136" s="16">
        <f t="shared" si="19"/>
        <v>0.36470415303619352</v>
      </c>
      <c r="Q136" s="2">
        <f t="shared" si="20"/>
        <v>92.999559024229342</v>
      </c>
    </row>
    <row r="137" spans="9:17" ht="15.95" customHeight="1" x14ac:dyDescent="0.25">
      <c r="I137" s="1"/>
      <c r="J137" s="2">
        <v>135</v>
      </c>
      <c r="K137" s="1">
        <f t="shared" si="14"/>
        <v>0.84823001646924412</v>
      </c>
      <c r="L137" s="1">
        <f t="shared" si="15"/>
        <v>0.53750555348152296</v>
      </c>
      <c r="M137" s="1">
        <f t="shared" si="16"/>
        <v>-0.20296149211891978</v>
      </c>
      <c r="N137" s="1">
        <f t="shared" si="17"/>
        <v>0.85366397641823655</v>
      </c>
      <c r="O137" s="1">
        <f t="shared" si="18"/>
        <v>0.29707102018307791</v>
      </c>
      <c r="P137" s="16">
        <f t="shared" si="19"/>
        <v>0.37131976449097942</v>
      </c>
      <c r="Q137" s="2">
        <f t="shared" si="20"/>
        <v>94.686539945199755</v>
      </c>
    </row>
    <row r="138" spans="9:17" ht="15.95" customHeight="1" x14ac:dyDescent="0.25">
      <c r="I138" s="1"/>
      <c r="J138" s="2">
        <v>136</v>
      </c>
      <c r="K138" s="1">
        <f t="shared" si="14"/>
        <v>0.85451320177642376</v>
      </c>
      <c r="L138" s="1">
        <f t="shared" si="15"/>
        <v>0.5377125690368052</v>
      </c>
      <c r="M138" s="1">
        <f t="shared" si="16"/>
        <v>-4.4571112281694636E-2</v>
      </c>
      <c r="N138" s="1">
        <f t="shared" si="17"/>
        <v>0.98771797070549905</v>
      </c>
      <c r="O138" s="1">
        <f t="shared" si="18"/>
        <v>0.17330286612892737</v>
      </c>
      <c r="P138" s="16">
        <f t="shared" si="19"/>
        <v>0.41354057339738426</v>
      </c>
      <c r="Q138" s="2">
        <f t="shared" si="20"/>
        <v>105.45284621633299</v>
      </c>
    </row>
    <row r="139" spans="9:17" ht="15.95" customHeight="1" x14ac:dyDescent="0.25">
      <c r="I139" s="1"/>
      <c r="J139" s="2">
        <v>137</v>
      </c>
      <c r="K139" s="1">
        <f t="shared" si="14"/>
        <v>0.8607963870836034</v>
      </c>
      <c r="L139" s="1">
        <f t="shared" si="15"/>
        <v>0.53791809576443606</v>
      </c>
      <c r="M139" s="1">
        <f t="shared" si="16"/>
        <v>0.20069813076477994</v>
      </c>
      <c r="N139" s="1">
        <f t="shared" si="17"/>
        <v>0.94963931823209036</v>
      </c>
      <c r="O139" s="1">
        <f t="shared" si="18"/>
        <v>0.29922305035432178</v>
      </c>
      <c r="P139" s="16">
        <f t="shared" si="19"/>
        <v>0.49686964877890705</v>
      </c>
      <c r="Q139" s="2">
        <f t="shared" si="20"/>
        <v>126.70176043862129</v>
      </c>
    </row>
    <row r="140" spans="9:17" ht="15.95" customHeight="1" x14ac:dyDescent="0.25">
      <c r="I140" s="1"/>
      <c r="J140" s="2">
        <v>138</v>
      </c>
      <c r="K140" s="1">
        <f t="shared" si="14"/>
        <v>0.86707957239078293</v>
      </c>
      <c r="L140" s="1">
        <f t="shared" si="15"/>
        <v>0.53812212555057237</v>
      </c>
      <c r="M140" s="1">
        <f t="shared" si="16"/>
        <v>0.49371688818892079</v>
      </c>
      <c r="N140" s="1">
        <f t="shared" si="17"/>
        <v>0.75286730077360153</v>
      </c>
      <c r="O140" s="1">
        <f t="shared" si="18"/>
        <v>0.57859319702000023</v>
      </c>
      <c r="P140" s="16">
        <f t="shared" si="19"/>
        <v>0.59082487788327376</v>
      </c>
      <c r="Q140" s="2">
        <f t="shared" si="20"/>
        <v>150.6603438602348</v>
      </c>
    </row>
    <row r="141" spans="9:17" ht="15.95" customHeight="1" x14ac:dyDescent="0.25">
      <c r="I141" s="1"/>
      <c r="J141" s="2">
        <v>139</v>
      </c>
      <c r="K141" s="1">
        <f t="shared" si="14"/>
        <v>0.87336275769796246</v>
      </c>
      <c r="L141" s="1">
        <f t="shared" si="15"/>
        <v>0.5383246503404675</v>
      </c>
      <c r="M141" s="1">
        <f t="shared" si="16"/>
        <v>0.7877380300569885</v>
      </c>
      <c r="N141" s="1">
        <f t="shared" si="17"/>
        <v>0.46684961189065793</v>
      </c>
      <c r="O141" s="1">
        <f t="shared" si="18"/>
        <v>0.79789607425029585</v>
      </c>
      <c r="P141" s="16">
        <f t="shared" si="19"/>
        <v>0.64770209163460246</v>
      </c>
      <c r="Q141" s="2">
        <f t="shared" si="20"/>
        <v>165.16403336682362</v>
      </c>
    </row>
    <row r="142" spans="9:17" ht="15.95" customHeight="1" x14ac:dyDescent="0.25">
      <c r="I142" s="1"/>
      <c r="J142" s="2">
        <v>140</v>
      </c>
      <c r="K142" s="1">
        <f t="shared" si="14"/>
        <v>0.87964594300514209</v>
      </c>
      <c r="L142" s="1">
        <f t="shared" si="15"/>
        <v>0.5385256621387895</v>
      </c>
      <c r="M142" s="1">
        <f t="shared" si="16"/>
        <v>1.0358545097246015</v>
      </c>
      <c r="N142" s="1">
        <f t="shared" si="17"/>
        <v>0.19253184876223867</v>
      </c>
      <c r="O142" s="1">
        <f t="shared" si="18"/>
        <v>0.78952270933483859</v>
      </c>
      <c r="P142" s="16">
        <f t="shared" si="19"/>
        <v>0.6391086824901171</v>
      </c>
      <c r="Q142" s="2">
        <f t="shared" si="20"/>
        <v>162.97271403497987</v>
      </c>
    </row>
    <row r="143" spans="9:17" ht="15.95" customHeight="1" x14ac:dyDescent="0.25">
      <c r="I143" s="1"/>
      <c r="J143" s="2">
        <v>141</v>
      </c>
      <c r="K143" s="1">
        <f t="shared" si="14"/>
        <v>0.88592912831232162</v>
      </c>
      <c r="L143" s="1">
        <f t="shared" si="15"/>
        <v>0.53872515300993673</v>
      </c>
      <c r="M143" s="1">
        <f t="shared" si="16"/>
        <v>1.1984827407494136</v>
      </c>
      <c r="N143" s="1">
        <f t="shared" si="17"/>
        <v>2.6730297555656368E-2</v>
      </c>
      <c r="O143" s="1">
        <f t="shared" si="18"/>
        <v>0.55987270409068135</v>
      </c>
      <c r="P143" s="16">
        <f t="shared" si="19"/>
        <v>0.58095272385142194</v>
      </c>
      <c r="Q143" s="2">
        <f t="shared" si="20"/>
        <v>148.14294458211259</v>
      </c>
    </row>
    <row r="144" spans="9:17" ht="15.95" customHeight="1" x14ac:dyDescent="0.25">
      <c r="I144" s="1"/>
      <c r="J144" s="2">
        <v>142</v>
      </c>
      <c r="K144" s="1">
        <f t="shared" si="14"/>
        <v>0.89221231361950126</v>
      </c>
      <c r="L144" s="1">
        <f t="shared" si="15"/>
        <v>0.53892311507835122</v>
      </c>
      <c r="M144" s="1">
        <f t="shared" si="16"/>
        <v>1.2496776160214189</v>
      </c>
      <c r="N144" s="1">
        <f t="shared" si="17"/>
        <v>2.7962096372115441E-2</v>
      </c>
      <c r="O144" s="1">
        <f t="shared" si="18"/>
        <v>0.28446314223344227</v>
      </c>
      <c r="P144" s="16">
        <f t="shared" si="19"/>
        <v>0.52525649242633199</v>
      </c>
      <c r="Q144" s="2">
        <f t="shared" si="20"/>
        <v>133.94040556871465</v>
      </c>
    </row>
    <row r="145" spans="9:17" ht="15.95" customHeight="1" x14ac:dyDescent="0.25">
      <c r="I145" s="1"/>
      <c r="J145" s="2">
        <v>143</v>
      </c>
      <c r="K145" s="1">
        <f t="shared" si="14"/>
        <v>0.8984954989266809</v>
      </c>
      <c r="L145" s="1">
        <f t="shared" si="15"/>
        <v>0.53911954052882938</v>
      </c>
      <c r="M145" s="1">
        <f t="shared" si="16"/>
        <v>1.1812716942910479</v>
      </c>
      <c r="N145" s="1">
        <f t="shared" si="17"/>
        <v>0.19579250053685171</v>
      </c>
      <c r="O145" s="1">
        <f t="shared" si="18"/>
        <v>0.1737842568166153</v>
      </c>
      <c r="P145" s="16">
        <f t="shared" si="19"/>
        <v>0.52249199804333613</v>
      </c>
      <c r="Q145" s="2">
        <f t="shared" si="20"/>
        <v>133.23545950105071</v>
      </c>
    </row>
    <row r="146" spans="9:17" ht="15.95" customHeight="1" x14ac:dyDescent="0.25">
      <c r="I146" s="1"/>
      <c r="J146" s="2">
        <v>144</v>
      </c>
      <c r="K146" s="1">
        <f t="shared" si="14"/>
        <v>0.90477868423386043</v>
      </c>
      <c r="L146" s="1">
        <f t="shared" si="15"/>
        <v>0.53931442160683096</v>
      </c>
      <c r="M146" s="1">
        <f t="shared" si="16"/>
        <v>1.0041782035696385</v>
      </c>
      <c r="N146" s="1">
        <f t="shared" si="17"/>
        <v>0.47098831912600736</v>
      </c>
      <c r="O146" s="1">
        <f t="shared" si="18"/>
        <v>0.31242579203203413</v>
      </c>
      <c r="P146" s="16">
        <f t="shared" si="19"/>
        <v>0.58172668408362771</v>
      </c>
      <c r="Q146" s="2">
        <f t="shared" si="20"/>
        <v>148.34030444132506</v>
      </c>
    </row>
    <row r="147" spans="9:17" ht="15.95" customHeight="1" x14ac:dyDescent="0.25">
      <c r="I147" s="1"/>
      <c r="J147" s="2">
        <v>145</v>
      </c>
      <c r="K147" s="1">
        <f t="shared" si="14"/>
        <v>0.91106186954103996</v>
      </c>
      <c r="L147" s="1">
        <f t="shared" si="15"/>
        <v>0.53950775061878453</v>
      </c>
      <c r="M147" s="1">
        <f t="shared" si="16"/>
        <v>0.74664998505394187</v>
      </c>
      <c r="N147" s="1">
        <f t="shared" si="17"/>
        <v>0.7564233696396957</v>
      </c>
      <c r="O147" s="1">
        <f t="shared" si="18"/>
        <v>0.59442668806175825</v>
      </c>
      <c r="P147" s="16">
        <f t="shared" si="19"/>
        <v>0.65925194834354506</v>
      </c>
      <c r="Q147" s="2">
        <f t="shared" si="20"/>
        <v>168.10924682760398</v>
      </c>
    </row>
    <row r="148" spans="9:17" ht="15.95" customHeight="1" x14ac:dyDescent="0.25">
      <c r="I148" s="1"/>
      <c r="J148" s="2">
        <v>146</v>
      </c>
      <c r="K148" s="1">
        <f t="shared" si="14"/>
        <v>0.9173450548482196</v>
      </c>
      <c r="L148" s="1">
        <f t="shared" si="15"/>
        <v>0.53969951993239174</v>
      </c>
      <c r="M148" s="1">
        <f t="shared" si="16"/>
        <v>0.44977213922826353</v>
      </c>
      <c r="N148" s="1">
        <f t="shared" si="17"/>
        <v>0.95135768825802425</v>
      </c>
      <c r="O148" s="1">
        <f t="shared" si="18"/>
        <v>0.80425908187044515</v>
      </c>
      <c r="P148" s="16">
        <f t="shared" si="19"/>
        <v>0.68627210732228117</v>
      </c>
      <c r="Q148" s="2">
        <f t="shared" si="20"/>
        <v>174.9993873671817</v>
      </c>
    </row>
    <row r="149" spans="9:17" ht="15.95" customHeight="1" x14ac:dyDescent="0.25">
      <c r="I149" s="1"/>
      <c r="J149" s="2">
        <v>147</v>
      </c>
      <c r="K149" s="1">
        <f t="shared" si="14"/>
        <v>0.92362824015539924</v>
      </c>
      <c r="L149" s="1">
        <f t="shared" si="15"/>
        <v>0.53988972197692853</v>
      </c>
      <c r="M149" s="1">
        <f t="shared" si="16"/>
        <v>0.16090746073163664</v>
      </c>
      <c r="N149" s="1">
        <f t="shared" si="17"/>
        <v>0.98699216930168698</v>
      </c>
      <c r="O149" s="1">
        <f t="shared" si="18"/>
        <v>0.78155210914562867</v>
      </c>
      <c r="P149" s="16">
        <f t="shared" si="19"/>
        <v>0.61733536528897015</v>
      </c>
      <c r="Q149" s="2">
        <f t="shared" si="20"/>
        <v>157.42051814868739</v>
      </c>
    </row>
    <row r="150" spans="9:17" ht="15.95" customHeight="1" x14ac:dyDescent="0.25">
      <c r="I150" s="1"/>
      <c r="J150" s="2">
        <v>148</v>
      </c>
      <c r="K150" s="1">
        <f t="shared" si="14"/>
        <v>0.92991142546257877</v>
      </c>
      <c r="L150" s="1">
        <f t="shared" si="15"/>
        <v>0.54007834924354381</v>
      </c>
      <c r="M150" s="1">
        <f t="shared" si="16"/>
        <v>-7.3859646906079046E-2</v>
      </c>
      <c r="N150" s="1">
        <f t="shared" si="17"/>
        <v>0.85075016416142035</v>
      </c>
      <c r="O150" s="1">
        <f t="shared" si="18"/>
        <v>0.54366027257252614</v>
      </c>
      <c r="P150" s="16">
        <f t="shared" si="19"/>
        <v>0.46515728476785284</v>
      </c>
      <c r="Q150" s="2">
        <f t="shared" si="20"/>
        <v>118.61510761580247</v>
      </c>
    </row>
    <row r="151" spans="9:17" ht="15.95" customHeight="1" x14ac:dyDescent="0.25">
      <c r="I151" s="1"/>
      <c r="J151" s="2">
        <v>149</v>
      </c>
      <c r="K151" s="1">
        <f t="shared" si="14"/>
        <v>0.93619461076975841</v>
      </c>
      <c r="L151" s="1">
        <f t="shared" si="15"/>
        <v>0.54026539428555609</v>
      </c>
      <c r="M151" s="1">
        <f t="shared" si="16"/>
        <v>-0.21707530673385422</v>
      </c>
      <c r="N151" s="1">
        <f t="shared" si="17"/>
        <v>0.59071621831921339</v>
      </c>
      <c r="O151" s="1">
        <f t="shared" si="18"/>
        <v>0.27239972909253035</v>
      </c>
      <c r="P151" s="16">
        <f t="shared" si="19"/>
        <v>0.29657650874086139</v>
      </c>
      <c r="Q151" s="2">
        <f t="shared" si="20"/>
        <v>75.62700972891966</v>
      </c>
    </row>
    <row r="152" spans="9:17" ht="15.95" customHeight="1" x14ac:dyDescent="0.25">
      <c r="I152" s="1"/>
      <c r="J152" s="2">
        <v>150</v>
      </c>
      <c r="K152" s="1">
        <f t="shared" si="14"/>
        <v>0.94247779607693793</v>
      </c>
      <c r="L152" s="1">
        <f t="shared" si="15"/>
        <v>0.54045084971874735</v>
      </c>
      <c r="M152" s="1">
        <f t="shared" si="16"/>
        <v>-0.24589142152620536</v>
      </c>
      <c r="N152" s="1">
        <f t="shared" si="17"/>
        <v>0.29866536167747781</v>
      </c>
      <c r="O152" s="1">
        <f t="shared" si="18"/>
        <v>0.17508969678318514</v>
      </c>
      <c r="P152" s="16">
        <f t="shared" si="19"/>
        <v>0.19207862166330125</v>
      </c>
      <c r="Q152" s="2">
        <f t="shared" si="20"/>
        <v>48.980048524141822</v>
      </c>
    </row>
    <row r="153" spans="9:17" ht="15.95" customHeight="1" x14ac:dyDescent="0.25">
      <c r="I153" s="1"/>
      <c r="J153" s="2">
        <v>151</v>
      </c>
      <c r="K153" s="1">
        <f t="shared" si="14"/>
        <v>0.94876098138411746</v>
      </c>
      <c r="L153" s="1">
        <f t="shared" si="15"/>
        <v>0.54063470822165471</v>
      </c>
      <c r="M153" s="1">
        <f t="shared" si="16"/>
        <v>-0.15571077479697792</v>
      </c>
      <c r="N153" s="1">
        <f t="shared" si="17"/>
        <v>7.7672506300138222E-2</v>
      </c>
      <c r="O153" s="1">
        <f t="shared" si="18"/>
        <v>0.32610236243826107</v>
      </c>
      <c r="P153" s="16">
        <f t="shared" si="19"/>
        <v>0.19717470054076902</v>
      </c>
      <c r="Q153" s="2">
        <f t="shared" si="20"/>
        <v>50.279548637896099</v>
      </c>
    </row>
    <row r="154" spans="9:17" ht="15.95" customHeight="1" x14ac:dyDescent="0.25">
      <c r="I154" s="1"/>
      <c r="J154" s="2">
        <v>152</v>
      </c>
      <c r="K154" s="1">
        <f t="shared" si="14"/>
        <v>0.9550441666912971</v>
      </c>
      <c r="L154" s="1">
        <f t="shared" si="15"/>
        <v>0.5408169625358592</v>
      </c>
      <c r="M154" s="1">
        <f t="shared" si="16"/>
        <v>3.9079546267949294E-2</v>
      </c>
      <c r="N154" s="1">
        <f t="shared" si="17"/>
        <v>5.7337224494171668E-3</v>
      </c>
      <c r="O154" s="1">
        <f t="shared" si="18"/>
        <v>0.61002164909437662</v>
      </c>
      <c r="P154" s="16">
        <f t="shared" si="19"/>
        <v>0.29891297008690054</v>
      </c>
      <c r="Q154" s="2">
        <f t="shared" si="20"/>
        <v>76.222807372159636</v>
      </c>
    </row>
    <row r="155" spans="9:17" ht="15.95" customHeight="1" x14ac:dyDescent="0.25">
      <c r="I155" s="1"/>
      <c r="J155" s="2">
        <v>153</v>
      </c>
      <c r="K155" s="1">
        <f t="shared" si="14"/>
        <v>0.96132735199847674</v>
      </c>
      <c r="L155" s="1">
        <f t="shared" si="15"/>
        <v>0.54099760546627262</v>
      </c>
      <c r="M155" s="1">
        <f t="shared" si="16"/>
        <v>0.30740341354385881</v>
      </c>
      <c r="N155" s="1">
        <f t="shared" si="17"/>
        <v>0.10823871075713509</v>
      </c>
      <c r="O155" s="1">
        <f t="shared" si="18"/>
        <v>0.80985350464376293</v>
      </c>
      <c r="P155" s="16">
        <f t="shared" si="19"/>
        <v>0.44162330860275734</v>
      </c>
      <c r="Q155" s="2">
        <f t="shared" si="20"/>
        <v>112.61394369370312</v>
      </c>
    </row>
    <row r="156" spans="9:17" ht="15.95" customHeight="1" x14ac:dyDescent="0.25">
      <c r="I156" s="1"/>
      <c r="J156" s="2">
        <v>154</v>
      </c>
      <c r="K156" s="1">
        <f t="shared" si="14"/>
        <v>0.96761053730565627</v>
      </c>
      <c r="L156" s="1">
        <f t="shared" si="15"/>
        <v>0.54117662988142134</v>
      </c>
      <c r="M156" s="1">
        <f t="shared" si="16"/>
        <v>0.6064534286302552</v>
      </c>
      <c r="N156" s="1">
        <f t="shared" si="17"/>
        <v>0.34900989318970199</v>
      </c>
      <c r="O156" s="1">
        <f t="shared" si="18"/>
        <v>0.77287028389338208</v>
      </c>
      <c r="P156" s="16">
        <f t="shared" si="19"/>
        <v>0.56737755889869024</v>
      </c>
      <c r="Q156" s="2">
        <f t="shared" si="20"/>
        <v>144.681277519166</v>
      </c>
    </row>
    <row r="157" spans="9:17" ht="15.95" customHeight="1" x14ac:dyDescent="0.25">
      <c r="I157" s="1"/>
      <c r="J157" s="2">
        <v>155</v>
      </c>
      <c r="K157" s="1">
        <f t="shared" si="14"/>
        <v>0.97389372261283591</v>
      </c>
      <c r="L157" s="1">
        <f t="shared" si="15"/>
        <v>0.54135402871372806</v>
      </c>
      <c r="M157" s="1">
        <f t="shared" si="16"/>
        <v>0.88852025702984716</v>
      </c>
      <c r="N157" s="1">
        <f t="shared" si="17"/>
        <v>0.64307073948751314</v>
      </c>
      <c r="O157" s="1">
        <f t="shared" si="18"/>
        <v>0.52733755141666638</v>
      </c>
      <c r="P157" s="16">
        <f t="shared" si="19"/>
        <v>0.65007064416193872</v>
      </c>
      <c r="Q157" s="2">
        <f t="shared" si="20"/>
        <v>165.76801426129438</v>
      </c>
    </row>
    <row r="158" spans="9:17" ht="15.95" customHeight="1" x14ac:dyDescent="0.25">
      <c r="I158" s="1"/>
      <c r="J158" s="2">
        <v>156</v>
      </c>
      <c r="K158" s="1">
        <f t="shared" si="14"/>
        <v>0.98017690792001544</v>
      </c>
      <c r="L158" s="1">
        <f t="shared" si="15"/>
        <v>0.54152979495979059</v>
      </c>
      <c r="M158" s="1">
        <f t="shared" si="16"/>
        <v>1.1086039991010188</v>
      </c>
      <c r="N158" s="1">
        <f t="shared" si="17"/>
        <v>0.88663694227983636</v>
      </c>
      <c r="O158" s="1">
        <f t="shared" si="18"/>
        <v>0.26091125398889503</v>
      </c>
      <c r="P158" s="16">
        <f t="shared" si="19"/>
        <v>0.69942049758238523</v>
      </c>
      <c r="Q158" s="2">
        <f t="shared" si="20"/>
        <v>178.35222688350822</v>
      </c>
    </row>
    <row r="159" spans="9:17" ht="15.95" customHeight="1" x14ac:dyDescent="0.25">
      <c r="I159" s="1"/>
      <c r="J159" s="2">
        <v>157</v>
      </c>
      <c r="K159" s="1">
        <f t="shared" si="14"/>
        <v>0.98646009322719497</v>
      </c>
      <c r="L159" s="1">
        <f t="shared" si="15"/>
        <v>0.54170392168065851</v>
      </c>
      <c r="M159" s="1">
        <f t="shared" si="16"/>
        <v>1.2315933077841297</v>
      </c>
      <c r="N159" s="1">
        <f t="shared" si="17"/>
        <v>0.99374551134214317</v>
      </c>
      <c r="O159" s="1">
        <f t="shared" si="18"/>
        <v>0.17721588837398333</v>
      </c>
      <c r="P159" s="16">
        <f t="shared" si="19"/>
        <v>0.73606465729522863</v>
      </c>
      <c r="Q159" s="2">
        <f t="shared" si="20"/>
        <v>187.6964876102833</v>
      </c>
    </row>
    <row r="160" spans="9:17" ht="15.95" customHeight="1" x14ac:dyDescent="0.25">
      <c r="I160" s="1"/>
      <c r="J160" s="2">
        <v>158</v>
      </c>
      <c r="K160" s="1">
        <f t="shared" si="14"/>
        <v>0.99274327853437472</v>
      </c>
      <c r="L160" s="1">
        <f t="shared" si="15"/>
        <v>0.54187640200210707</v>
      </c>
      <c r="M160" s="1">
        <f t="shared" si="16"/>
        <v>1.2378669231843742</v>
      </c>
      <c r="N160" s="1">
        <f t="shared" si="17"/>
        <v>0.92659410476610005</v>
      </c>
      <c r="O160" s="1">
        <f t="shared" si="18"/>
        <v>0.34021821336919111</v>
      </c>
      <c r="P160" s="16">
        <f t="shared" si="19"/>
        <v>0.76163891083044311</v>
      </c>
      <c r="Q160" s="2">
        <f t="shared" si="20"/>
        <v>194.21792226176299</v>
      </c>
    </row>
    <row r="161" spans="9:17" ht="15.95" customHeight="1" x14ac:dyDescent="0.25">
      <c r="I161" s="1"/>
      <c r="J161" s="2">
        <v>159</v>
      </c>
      <c r="K161" s="1">
        <f t="shared" si="14"/>
        <v>0.99902646384155425</v>
      </c>
      <c r="L161" s="1">
        <f t="shared" si="15"/>
        <v>0.54204722911490844</v>
      </c>
      <c r="M161" s="1">
        <f t="shared" si="16"/>
        <v>1.1264239758801231</v>
      </c>
      <c r="N161" s="1">
        <f t="shared" si="17"/>
        <v>0.70888279111985997</v>
      </c>
      <c r="O161" s="1">
        <f t="shared" si="18"/>
        <v>0.62533868589281882</v>
      </c>
      <c r="P161" s="16">
        <f t="shared" si="19"/>
        <v>0.7506731705019275</v>
      </c>
      <c r="Q161" s="2">
        <f t="shared" si="20"/>
        <v>191.42165847799151</v>
      </c>
    </row>
    <row r="162" spans="9:17" ht="15.95" customHeight="1" x14ac:dyDescent="0.25">
      <c r="I162" s="1"/>
      <c r="J162" s="2">
        <v>160</v>
      </c>
      <c r="K162" s="1">
        <f t="shared" si="14"/>
        <v>1.0053096491487339</v>
      </c>
      <c r="L162" s="1">
        <f t="shared" si="15"/>
        <v>0.54221639627510076</v>
      </c>
      <c r="M162" s="1">
        <f t="shared" si="16"/>
        <v>0.91504366193250242</v>
      </c>
      <c r="N162" s="1">
        <f t="shared" si="17"/>
        <v>0.4174494703755311</v>
      </c>
      <c r="O162" s="1">
        <f t="shared" si="18"/>
        <v>0.8146652105727954</v>
      </c>
      <c r="P162" s="16">
        <f t="shared" si="19"/>
        <v>0.67234368478898243</v>
      </c>
      <c r="Q162" s="2">
        <f t="shared" si="20"/>
        <v>171.44763962119052</v>
      </c>
    </row>
    <row r="163" spans="9:17" ht="15.95" customHeight="1" x14ac:dyDescent="0.25">
      <c r="I163" s="1"/>
      <c r="J163" s="2">
        <v>161</v>
      </c>
      <c r="K163" s="1">
        <f t="shared" si="14"/>
        <v>1.0115928344559133</v>
      </c>
      <c r="L163" s="1">
        <f t="shared" si="15"/>
        <v>0.54238389680425414</v>
      </c>
      <c r="M163" s="1">
        <f t="shared" si="16"/>
        <v>0.63744881563517108</v>
      </c>
      <c r="N163" s="1">
        <f t="shared" si="17"/>
        <v>0.15515110468565652</v>
      </c>
      <c r="O163" s="1">
        <f t="shared" si="18"/>
        <v>0.76349916462216971</v>
      </c>
      <c r="P163" s="16">
        <f t="shared" si="19"/>
        <v>0.52462074543681281</v>
      </c>
      <c r="Q163" s="2">
        <f t="shared" si="20"/>
        <v>133.77829008638727</v>
      </c>
    </row>
    <row r="164" spans="9:17" ht="15.95" customHeight="1" x14ac:dyDescent="0.25">
      <c r="I164" s="1"/>
      <c r="J164" s="2">
        <v>162</v>
      </c>
      <c r="K164" s="1">
        <f t="shared" si="14"/>
        <v>1.0178760197630929</v>
      </c>
      <c r="L164" s="1">
        <f t="shared" si="15"/>
        <v>0.54254972408973456</v>
      </c>
      <c r="M164" s="1">
        <f t="shared" si="16"/>
        <v>0.33792589312789723</v>
      </c>
      <c r="N164" s="1">
        <f t="shared" si="17"/>
        <v>1.4561916529434116E-2</v>
      </c>
      <c r="O164" s="1">
        <f t="shared" si="18"/>
        <v>0.5109457732333671</v>
      </c>
      <c r="P164" s="16">
        <f t="shared" si="19"/>
        <v>0.35149582674510826</v>
      </c>
      <c r="Q164" s="2">
        <f t="shared" si="20"/>
        <v>89.631435820002608</v>
      </c>
    </row>
    <row r="165" spans="9:17" ht="15.95" customHeight="1" x14ac:dyDescent="0.25">
      <c r="I165" s="1"/>
      <c r="J165" s="2">
        <v>163</v>
      </c>
      <c r="K165" s="1">
        <f t="shared" si="14"/>
        <v>1.0241592050702726</v>
      </c>
      <c r="L165" s="1">
        <f t="shared" si="15"/>
        <v>0.54271387158496476</v>
      </c>
      <c r="M165" s="1">
        <f t="shared" si="16"/>
        <v>6.425967481065209E-2</v>
      </c>
      <c r="N165" s="1">
        <f t="shared" si="17"/>
        <v>4.5300723577785307E-2</v>
      </c>
      <c r="O165" s="1">
        <f t="shared" si="18"/>
        <v>0.25002673780771567</v>
      </c>
      <c r="P165" s="16">
        <f t="shared" si="19"/>
        <v>0.22557525194527944</v>
      </c>
      <c r="Q165" s="2">
        <f t="shared" si="20"/>
        <v>57.521689246046257</v>
      </c>
    </row>
    <row r="166" spans="9:17" ht="15.95" customHeight="1" x14ac:dyDescent="0.25">
      <c r="I166" s="1"/>
      <c r="J166" s="2">
        <v>164</v>
      </c>
      <c r="K166" s="1">
        <f t="shared" si="14"/>
        <v>1.030442390377452</v>
      </c>
      <c r="L166" s="1">
        <f t="shared" si="15"/>
        <v>0.54287633280968262</v>
      </c>
      <c r="M166" s="1">
        <f t="shared" si="16"/>
        <v>-0.13989014196948801</v>
      </c>
      <c r="N166" s="1">
        <f t="shared" si="17"/>
        <v>0.23651873096705683</v>
      </c>
      <c r="O166" s="1">
        <f t="shared" si="18"/>
        <v>0.18015746064452426</v>
      </c>
      <c r="P166" s="16">
        <f t="shared" si="19"/>
        <v>0.20491559561294392</v>
      </c>
      <c r="Q166" s="2">
        <f t="shared" si="20"/>
        <v>52.253476881300699</v>
      </c>
    </row>
    <row r="167" spans="9:17" ht="15.95" customHeight="1" x14ac:dyDescent="0.25">
      <c r="I167" s="1"/>
      <c r="J167" s="2">
        <v>165</v>
      </c>
      <c r="K167" s="1">
        <f t="shared" si="14"/>
        <v>1.0367255756846316</v>
      </c>
      <c r="L167" s="1">
        <f t="shared" si="15"/>
        <v>0.54303710135019723</v>
      </c>
      <c r="M167" s="1">
        <f t="shared" si="16"/>
        <v>-0.241954249722241</v>
      </c>
      <c r="N167" s="1">
        <f t="shared" si="17"/>
        <v>0.52072844859594358</v>
      </c>
      <c r="O167" s="1">
        <f t="shared" si="18"/>
        <v>0.35473768696027841</v>
      </c>
      <c r="P167" s="16">
        <f t="shared" si="19"/>
        <v>0.29413724679604458</v>
      </c>
      <c r="Q167" s="2">
        <f t="shared" si="20"/>
        <v>75.004997932991373</v>
      </c>
    </row>
    <row r="168" spans="9:17" ht="15.95" customHeight="1" x14ac:dyDescent="0.25">
      <c r="I168" s="1"/>
      <c r="J168" s="2">
        <v>166</v>
      </c>
      <c r="K168" s="1">
        <f t="shared" si="14"/>
        <v>1.0430087609918115</v>
      </c>
      <c r="L168" s="1">
        <f t="shared" si="15"/>
        <v>0.54319617085964178</v>
      </c>
      <c r="M168" s="1">
        <f t="shared" si="16"/>
        <v>-0.22564971779621956</v>
      </c>
      <c r="N168" s="1">
        <f t="shared" si="17"/>
        <v>0.79762237526700974</v>
      </c>
      <c r="O168" s="1">
        <f t="shared" si="18"/>
        <v>0.64033910629282353</v>
      </c>
      <c r="P168" s="16">
        <f t="shared" si="19"/>
        <v>0.43887698365581385</v>
      </c>
      <c r="Q168" s="2">
        <f t="shared" si="20"/>
        <v>111.91363083223253</v>
      </c>
    </row>
    <row r="169" spans="9:17" ht="15.95" customHeight="1" x14ac:dyDescent="0.25">
      <c r="I169" s="1"/>
      <c r="J169" s="2">
        <v>167</v>
      </c>
      <c r="K169" s="1">
        <f t="shared" si="14"/>
        <v>1.0492919462989909</v>
      </c>
      <c r="L169" s="1">
        <f t="shared" si="15"/>
        <v>0.54335353505822448</v>
      </c>
      <c r="M169" s="1">
        <f t="shared" si="16"/>
        <v>-9.357771097403722E-2</v>
      </c>
      <c r="N169" s="1">
        <f t="shared" si="17"/>
        <v>0.96947500703600253</v>
      </c>
      <c r="O169" s="1">
        <f t="shared" si="18"/>
        <v>0.81868204487076557</v>
      </c>
      <c r="P169" s="16">
        <f t="shared" si="19"/>
        <v>0.5594832189977389</v>
      </c>
      <c r="Q169" s="2">
        <f t="shared" si="20"/>
        <v>142.66822084442342</v>
      </c>
    </row>
    <row r="170" spans="9:17" ht="15.95" customHeight="1" x14ac:dyDescent="0.25">
      <c r="I170" s="1"/>
      <c r="J170" s="2">
        <v>168</v>
      </c>
      <c r="K170" s="1">
        <f t="shared" si="14"/>
        <v>1.0555751316061706</v>
      </c>
      <c r="L170" s="1">
        <f t="shared" si="15"/>
        <v>0.54350918773347634</v>
      </c>
      <c r="M170" s="1">
        <f t="shared" si="16"/>
        <v>0.13319149074653791</v>
      </c>
      <c r="N170" s="1">
        <f t="shared" si="17"/>
        <v>0.97563356886496355</v>
      </c>
      <c r="O170" s="1">
        <f t="shared" si="18"/>
        <v>0.75346242359256022</v>
      </c>
      <c r="P170" s="16">
        <f t="shared" si="19"/>
        <v>0.6014491677343845</v>
      </c>
      <c r="Q170" s="2">
        <f t="shared" si="20"/>
        <v>153.36953777226805</v>
      </c>
    </row>
    <row r="171" spans="9:17" ht="15.95" customHeight="1" x14ac:dyDescent="0.25">
      <c r="I171" s="1"/>
      <c r="J171" s="2">
        <v>169</v>
      </c>
      <c r="K171" s="1">
        <f t="shared" si="14"/>
        <v>1.0618583169133502</v>
      </c>
      <c r="L171" s="1">
        <f t="shared" si="15"/>
        <v>0.543663122740496</v>
      </c>
      <c r="M171" s="1">
        <f t="shared" si="16"/>
        <v>0.41847996677436949</v>
      </c>
      <c r="N171" s="1">
        <f t="shared" si="17"/>
        <v>0.81392448993728395</v>
      </c>
      <c r="O171" s="1">
        <f t="shared" si="18"/>
        <v>0.4945263450769003</v>
      </c>
      <c r="P171" s="16">
        <f t="shared" si="19"/>
        <v>0.56764848113226241</v>
      </c>
      <c r="Q171" s="2">
        <f t="shared" si="20"/>
        <v>144.75036268872691</v>
      </c>
    </row>
    <row r="172" spans="9:17" ht="15.95" customHeight="1" x14ac:dyDescent="0.25">
      <c r="I172" s="1"/>
      <c r="J172" s="2">
        <v>170</v>
      </c>
      <c r="K172" s="1">
        <f t="shared" si="14"/>
        <v>1.0681415022205296</v>
      </c>
      <c r="L172" s="1">
        <f t="shared" si="15"/>
        <v>0.54381533400219317</v>
      </c>
      <c r="M172" s="1">
        <f t="shared" si="16"/>
        <v>0.71677384770835395</v>
      </c>
      <c r="N172" s="1">
        <f t="shared" si="17"/>
        <v>0.54142053244950084</v>
      </c>
      <c r="O172" s="1">
        <f t="shared" si="18"/>
        <v>0.23977367578149844</v>
      </c>
      <c r="P172" s="16">
        <f t="shared" si="19"/>
        <v>0.51044584748538657</v>
      </c>
      <c r="Q172" s="2">
        <f t="shared" si="20"/>
        <v>130.16369110877358</v>
      </c>
    </row>
    <row r="173" spans="9:17" ht="15.95" customHeight="1" x14ac:dyDescent="0.25">
      <c r="I173" s="1"/>
      <c r="J173" s="2">
        <v>171</v>
      </c>
      <c r="K173" s="1">
        <f t="shared" si="14"/>
        <v>1.0744246875277093</v>
      </c>
      <c r="L173" s="1">
        <f t="shared" si="15"/>
        <v>0.54396581550952783</v>
      </c>
      <c r="M173" s="1">
        <f t="shared" si="16"/>
        <v>0.98048442990017337</v>
      </c>
      <c r="N173" s="1">
        <f t="shared" si="17"/>
        <v>0.25429782742929036</v>
      </c>
      <c r="O173" s="1">
        <f t="shared" si="18"/>
        <v>0.18390698292796415</v>
      </c>
      <c r="P173" s="16">
        <f t="shared" si="19"/>
        <v>0.49066376394173894</v>
      </c>
      <c r="Q173" s="2">
        <f t="shared" si="20"/>
        <v>125.11925980514343</v>
      </c>
    </row>
    <row r="174" spans="9:17" ht="15.95" customHeight="1" x14ac:dyDescent="0.25">
      <c r="I174" s="1"/>
      <c r="J174" s="2">
        <v>172</v>
      </c>
      <c r="K174" s="1">
        <f t="shared" si="14"/>
        <v>1.0807078728348889</v>
      </c>
      <c r="L174" s="1">
        <f t="shared" si="15"/>
        <v>0.54411456132174763</v>
      </c>
      <c r="M174" s="1">
        <f t="shared" si="16"/>
        <v>1.1675403014067918</v>
      </c>
      <c r="N174" s="1">
        <f t="shared" si="17"/>
        <v>5.3891970710291281E-2</v>
      </c>
      <c r="O174" s="1">
        <f t="shared" si="18"/>
        <v>0.36962410576113269</v>
      </c>
      <c r="P174" s="16">
        <f t="shared" si="19"/>
        <v>0.5337927347999909</v>
      </c>
      <c r="Q174" s="2">
        <f t="shared" si="20"/>
        <v>136.11714737399768</v>
      </c>
    </row>
    <row r="175" spans="9:17" ht="15.95" customHeight="1" x14ac:dyDescent="0.25">
      <c r="I175" s="1"/>
      <c r="J175" s="2">
        <v>173</v>
      </c>
      <c r="K175" s="1">
        <f t="shared" si="14"/>
        <v>1.0869910581420683</v>
      </c>
      <c r="L175" s="1">
        <f t="shared" si="15"/>
        <v>0.54426156556662275</v>
      </c>
      <c r="M175" s="1">
        <f t="shared" si="16"/>
        <v>1.2480992596093079</v>
      </c>
      <c r="N175" s="1">
        <f t="shared" si="17"/>
        <v>1.0933164203006274E-2</v>
      </c>
      <c r="O175" s="1">
        <f t="shared" si="18"/>
        <v>0.65498501793056207</v>
      </c>
      <c r="P175" s="16">
        <f t="shared" si="19"/>
        <v>0.61456975182737472</v>
      </c>
      <c r="Q175" s="2">
        <f t="shared" si="20"/>
        <v>156.71528671598057</v>
      </c>
    </row>
    <row r="176" spans="9:17" ht="15.95" customHeight="1" x14ac:dyDescent="0.25">
      <c r="I176" s="1"/>
      <c r="J176" s="2">
        <v>174</v>
      </c>
      <c r="K176" s="1">
        <f t="shared" si="14"/>
        <v>1.093274243449248</v>
      </c>
      <c r="L176" s="1">
        <f t="shared" si="15"/>
        <v>0.54440682244067728</v>
      </c>
      <c r="M176" s="1">
        <f t="shared" si="16"/>
        <v>1.2093092259598377</v>
      </c>
      <c r="N176" s="1">
        <f t="shared" si="17"/>
        <v>0.14058306589407599</v>
      </c>
      <c r="O176" s="1">
        <f t="shared" si="18"/>
        <v>0.82189386066562842</v>
      </c>
      <c r="P176" s="16">
        <f t="shared" si="19"/>
        <v>0.67904824374005479</v>
      </c>
      <c r="Q176" s="2">
        <f t="shared" si="20"/>
        <v>173.15730215371397</v>
      </c>
    </row>
    <row r="177" spans="9:17" ht="15.95" customHeight="1" x14ac:dyDescent="0.25">
      <c r="I177" s="1"/>
      <c r="J177" s="2">
        <v>175</v>
      </c>
      <c r="K177" s="1">
        <f t="shared" si="14"/>
        <v>1.0995574287564276</v>
      </c>
      <c r="L177" s="1">
        <f t="shared" si="15"/>
        <v>0.54455032620941834</v>
      </c>
      <c r="M177" s="1">
        <f t="shared" si="16"/>
        <v>1.0573586191080442</v>
      </c>
      <c r="N177" s="1">
        <f t="shared" si="17"/>
        <v>0.39708371304520995</v>
      </c>
      <c r="O177" s="1">
        <f t="shared" si="18"/>
        <v>0.7427854144834678</v>
      </c>
      <c r="P177" s="16">
        <f t="shared" si="19"/>
        <v>0.68544451821153496</v>
      </c>
      <c r="Q177" s="2">
        <f t="shared" si="20"/>
        <v>174.78835214394141</v>
      </c>
    </row>
    <row r="178" spans="9:17" ht="15.95" customHeight="1" x14ac:dyDescent="0.25">
      <c r="I178" s="1"/>
      <c r="J178" s="2">
        <v>176</v>
      </c>
      <c r="K178" s="1">
        <f t="shared" si="14"/>
        <v>1.105840614063607</v>
      </c>
      <c r="L178" s="1">
        <f t="shared" si="15"/>
        <v>0.54469207120756313</v>
      </c>
      <c r="M178" s="1">
        <f t="shared" si="16"/>
        <v>0.81648907745434229</v>
      </c>
      <c r="N178" s="1">
        <f t="shared" si="17"/>
        <v>0.68990709983760501</v>
      </c>
      <c r="O178" s="1">
        <f t="shared" si="18"/>
        <v>0.47812074384784448</v>
      </c>
      <c r="P178" s="16">
        <f t="shared" si="19"/>
        <v>0.63230224808683866</v>
      </c>
      <c r="Q178" s="2">
        <f t="shared" si="20"/>
        <v>161.23707326214387</v>
      </c>
    </row>
    <row r="179" spans="9:17" ht="15.95" customHeight="1" x14ac:dyDescent="0.25">
      <c r="I179" s="1"/>
      <c r="J179" s="2">
        <v>177</v>
      </c>
      <c r="K179" s="1">
        <f t="shared" si="14"/>
        <v>1.1121237993707869</v>
      </c>
      <c r="L179" s="1">
        <f t="shared" si="15"/>
        <v>0.54483205183926176</v>
      </c>
      <c r="M179" s="1">
        <f t="shared" si="16"/>
        <v>0.52512803772579619</v>
      </c>
      <c r="N179" s="1">
        <f t="shared" si="17"/>
        <v>0.91570566142949827</v>
      </c>
      <c r="O179" s="1">
        <f t="shared" si="18"/>
        <v>0.23017796803477042</v>
      </c>
      <c r="P179" s="16">
        <f t="shared" si="19"/>
        <v>0.55396092975733169</v>
      </c>
      <c r="Q179" s="2">
        <f t="shared" si="20"/>
        <v>141.26003708811959</v>
      </c>
    </row>
    <row r="180" spans="9:17" ht="15.95" customHeight="1" x14ac:dyDescent="0.25">
      <c r="I180" s="1"/>
      <c r="J180" s="2">
        <v>178</v>
      </c>
      <c r="K180" s="1">
        <f t="shared" si="14"/>
        <v>1.1184069846779665</v>
      </c>
      <c r="L180" s="1">
        <f t="shared" si="15"/>
        <v>0.5449702625783186</v>
      </c>
      <c r="M180" s="1">
        <f t="shared" si="16"/>
        <v>0.2297581636998447</v>
      </c>
      <c r="N180" s="1">
        <f t="shared" si="17"/>
        <v>0.99478722657413632</v>
      </c>
      <c r="O180" s="1">
        <f t="shared" si="18"/>
        <v>0.1884549836055987</v>
      </c>
      <c r="P180" s="16">
        <f t="shared" si="19"/>
        <v>0.48949265911447454</v>
      </c>
      <c r="Q180" s="2">
        <f t="shared" si="20"/>
        <v>124.82062807419101</v>
      </c>
    </row>
    <row r="181" spans="9:17" ht="15.95" customHeight="1" x14ac:dyDescent="0.25">
      <c r="I181" s="1"/>
      <c r="J181" s="2">
        <v>179</v>
      </c>
      <c r="K181" s="1">
        <f t="shared" si="14"/>
        <v>1.1246901699851459</v>
      </c>
      <c r="L181" s="1">
        <f t="shared" si="15"/>
        <v>0.54510669796841016</v>
      </c>
      <c r="M181" s="1">
        <f t="shared" si="16"/>
        <v>-2.2498326233861832E-2</v>
      </c>
      <c r="N181" s="1">
        <f t="shared" si="17"/>
        <v>0.89924115851843434</v>
      </c>
      <c r="O181" s="1">
        <f t="shared" si="18"/>
        <v>0.38483986538589304</v>
      </c>
      <c r="P181" s="16">
        <f t="shared" si="19"/>
        <v>0.45167234890971897</v>
      </c>
      <c r="Q181" s="2">
        <f t="shared" si="20"/>
        <v>115.17644897197833</v>
      </c>
    </row>
    <row r="182" spans="9:17" ht="15.95" customHeight="1" x14ac:dyDescent="0.25">
      <c r="I182" s="1"/>
      <c r="J182" s="2">
        <v>180</v>
      </c>
      <c r="K182" s="1">
        <f t="shared" si="14"/>
        <v>1.1309733552923256</v>
      </c>
      <c r="L182" s="1">
        <f t="shared" si="15"/>
        <v>0.54524135262330098</v>
      </c>
      <c r="M182" s="1">
        <f t="shared" si="16"/>
        <v>-0.19139736369137716</v>
      </c>
      <c r="N182" s="1">
        <f t="shared" si="17"/>
        <v>0.66278899013559922</v>
      </c>
      <c r="O182" s="1">
        <f t="shared" si="18"/>
        <v>0.66923942396219838</v>
      </c>
      <c r="P182" s="16">
        <f t="shared" si="19"/>
        <v>0.42146810075743035</v>
      </c>
      <c r="Q182" s="2">
        <f t="shared" si="20"/>
        <v>107.47436569314473</v>
      </c>
    </row>
    <row r="183" spans="9:17" ht="15.95" customHeight="1" x14ac:dyDescent="0.25">
      <c r="I183" s="1"/>
      <c r="J183" s="2">
        <v>181</v>
      </c>
      <c r="K183" s="1">
        <f t="shared" si="14"/>
        <v>1.1372565405995052</v>
      </c>
      <c r="L183" s="1">
        <f t="shared" si="15"/>
        <v>0.54537422122705581</v>
      </c>
      <c r="M183" s="1">
        <f t="shared" si="16"/>
        <v>-0.24999342027335325</v>
      </c>
      <c r="N183" s="1">
        <f t="shared" si="17"/>
        <v>0.36888292130492167</v>
      </c>
      <c r="O183" s="1">
        <f t="shared" si="18"/>
        <v>0.82429254463193669</v>
      </c>
      <c r="P183" s="16">
        <f t="shared" si="19"/>
        <v>0.37213906672264024</v>
      </c>
      <c r="Q183" s="2">
        <f t="shared" si="20"/>
        <v>94.895462014273264</v>
      </c>
    </row>
    <row r="184" spans="9:17" ht="15.95" customHeight="1" x14ac:dyDescent="0.25">
      <c r="I184" s="1"/>
      <c r="J184" s="2">
        <v>182</v>
      </c>
      <c r="K184" s="1">
        <f t="shared" si="14"/>
        <v>1.1435397259066846</v>
      </c>
      <c r="L184" s="1">
        <f t="shared" si="15"/>
        <v>0.54550529853424978</v>
      </c>
      <c r="M184" s="1">
        <f t="shared" si="16"/>
        <v>-0.18893829760941605</v>
      </c>
      <c r="N184" s="1">
        <f t="shared" si="17"/>
        <v>0.12125263304198841</v>
      </c>
      <c r="O184" s="1">
        <f t="shared" si="18"/>
        <v>0.73149510834654463</v>
      </c>
      <c r="P184" s="16">
        <f t="shared" si="19"/>
        <v>0.30232868557834169</v>
      </c>
      <c r="Q184" s="2">
        <f t="shared" si="20"/>
        <v>77.093814822477128</v>
      </c>
    </row>
    <row r="185" spans="9:17" ht="15.95" customHeight="1" x14ac:dyDescent="0.25">
      <c r="I185" s="1"/>
      <c r="J185" s="2">
        <v>183</v>
      </c>
      <c r="K185" s="1">
        <f t="shared" si="14"/>
        <v>1.1498229112138643</v>
      </c>
      <c r="L185" s="1">
        <f t="shared" si="15"/>
        <v>0.54563457937017512</v>
      </c>
      <c r="M185" s="1">
        <f t="shared" si="16"/>
        <v>-1.7972504387066213E-2</v>
      </c>
      <c r="N185" s="1">
        <f t="shared" si="17"/>
        <v>7.2954727833574595E-3</v>
      </c>
      <c r="O185" s="1">
        <f t="shared" si="18"/>
        <v>0.46177041151865728</v>
      </c>
      <c r="P185" s="16">
        <f t="shared" si="19"/>
        <v>0.2491819898212809</v>
      </c>
      <c r="Q185" s="2">
        <f t="shared" si="20"/>
        <v>63.541407404426629</v>
      </c>
    </row>
    <row r="186" spans="9:17" ht="15.95" customHeight="1" x14ac:dyDescent="0.25">
      <c r="I186" s="1"/>
      <c r="J186" s="2">
        <v>184</v>
      </c>
      <c r="K186" s="1">
        <f t="shared" si="14"/>
        <v>1.1561060965210439</v>
      </c>
      <c r="L186" s="1">
        <f t="shared" si="15"/>
        <v>0.54576205863104588</v>
      </c>
      <c r="M186" s="1">
        <f t="shared" si="16"/>
        <v>0.23562870841574485</v>
      </c>
      <c r="N186" s="1">
        <f t="shared" si="17"/>
        <v>6.7230888633997565E-2</v>
      </c>
      <c r="O186" s="1">
        <f t="shared" si="18"/>
        <v>0.22126385415809174</v>
      </c>
      <c r="P186" s="16">
        <f t="shared" si="19"/>
        <v>0.26747137745972005</v>
      </c>
      <c r="Q186" s="2">
        <f t="shared" si="20"/>
        <v>68.205201252228619</v>
      </c>
    </row>
    <row r="187" spans="9:17" ht="15.95" customHeight="1" x14ac:dyDescent="0.25">
      <c r="I187" s="1"/>
      <c r="J187" s="2">
        <v>185</v>
      </c>
      <c r="K187" s="1">
        <f t="shared" si="14"/>
        <v>1.1623892818282233</v>
      </c>
      <c r="L187" s="1">
        <f t="shared" si="15"/>
        <v>0.5458877312841991</v>
      </c>
      <c r="M187" s="1">
        <f t="shared" si="16"/>
        <v>0.53140674029689561</v>
      </c>
      <c r="N187" s="1">
        <f t="shared" si="17"/>
        <v>0.27990558630345275</v>
      </c>
      <c r="O187" s="1">
        <f t="shared" si="18"/>
        <v>0.19378997403299481</v>
      </c>
      <c r="P187" s="16">
        <f t="shared" si="19"/>
        <v>0.38774750797938562</v>
      </c>
      <c r="Q187" s="2">
        <f t="shared" si="20"/>
        <v>98.875614534743335</v>
      </c>
    </row>
    <row r="188" spans="9:17" ht="15.95" customHeight="1" x14ac:dyDescent="0.25">
      <c r="I188" s="1"/>
      <c r="J188" s="2">
        <v>186</v>
      </c>
      <c r="K188" s="1">
        <f t="shared" si="14"/>
        <v>1.168672467135403</v>
      </c>
      <c r="L188" s="1">
        <f t="shared" si="15"/>
        <v>0.54601159236829355</v>
      </c>
      <c r="M188" s="1">
        <f t="shared" si="16"/>
        <v>0.82217425687056978</v>
      </c>
      <c r="N188" s="1">
        <f t="shared" si="17"/>
        <v>0.57025926289596396</v>
      </c>
      <c r="O188" s="1">
        <f t="shared" si="18"/>
        <v>0.40034652950519356</v>
      </c>
      <c r="P188" s="16">
        <f t="shared" si="19"/>
        <v>0.58469791041000518</v>
      </c>
      <c r="Q188" s="2">
        <f t="shared" si="20"/>
        <v>149.09796715455133</v>
      </c>
    </row>
    <row r="189" spans="9:17" ht="15.95" customHeight="1" x14ac:dyDescent="0.25">
      <c r="I189" s="1"/>
      <c r="J189" s="2">
        <v>187</v>
      </c>
      <c r="K189" s="1">
        <f t="shared" si="14"/>
        <v>1.1749556524425828</v>
      </c>
      <c r="L189" s="1">
        <f t="shared" si="15"/>
        <v>0.5461336369935057</v>
      </c>
      <c r="M189" s="1">
        <f t="shared" si="16"/>
        <v>1.0615432828505722</v>
      </c>
      <c r="N189" s="1">
        <f t="shared" si="17"/>
        <v>0.83581600025689562</v>
      </c>
      <c r="O189" s="1">
        <f t="shared" si="18"/>
        <v>0.68306631652096039</v>
      </c>
      <c r="P189" s="16">
        <f t="shared" si="19"/>
        <v>0.78163980915548348</v>
      </c>
      <c r="Q189" s="2">
        <f t="shared" si="20"/>
        <v>199.31815133464829</v>
      </c>
    </row>
    <row r="190" spans="9:17" ht="15.95" customHeight="1" x14ac:dyDescent="0.25">
      <c r="I190" s="1"/>
      <c r="J190" s="2">
        <v>188</v>
      </c>
      <c r="K190" s="1">
        <f t="shared" si="14"/>
        <v>1.1812388377497622</v>
      </c>
      <c r="L190" s="1">
        <f t="shared" si="15"/>
        <v>0.54625386034172285</v>
      </c>
      <c r="M190" s="1">
        <f t="shared" si="16"/>
        <v>1.2113257682363709</v>
      </c>
      <c r="N190" s="1">
        <f t="shared" si="17"/>
        <v>0.9828515831375253</v>
      </c>
      <c r="O190" s="1">
        <f t="shared" si="18"/>
        <v>0.82587203748581439</v>
      </c>
      <c r="P190" s="16">
        <f t="shared" si="19"/>
        <v>0.89157581230035843</v>
      </c>
      <c r="Q190" s="2">
        <f t="shared" si="20"/>
        <v>227.35183213659141</v>
      </c>
    </row>
    <row r="191" spans="9:17" ht="15.95" customHeight="1" x14ac:dyDescent="0.25">
      <c r="I191" s="1"/>
      <c r="J191" s="2">
        <v>189</v>
      </c>
      <c r="K191" s="1">
        <f t="shared" si="14"/>
        <v>1.1875220230569419</v>
      </c>
      <c r="L191" s="1">
        <f t="shared" si="15"/>
        <v>0.54637225766673303</v>
      </c>
      <c r="M191" s="1">
        <f t="shared" si="16"/>
        <v>1.2476259687156381</v>
      </c>
      <c r="N191" s="1">
        <f t="shared" si="17"/>
        <v>0.9594720368035965</v>
      </c>
      <c r="O191" s="1">
        <f t="shared" si="18"/>
        <v>0.71962002547493564</v>
      </c>
      <c r="P191" s="16">
        <f t="shared" si="19"/>
        <v>0.8682725721652258</v>
      </c>
      <c r="Q191" s="2">
        <f t="shared" si="20"/>
        <v>221.40950590213257</v>
      </c>
    </row>
    <row r="192" spans="9:17" ht="15.95" customHeight="1" x14ac:dyDescent="0.25">
      <c r="I192" s="1"/>
      <c r="J192" s="2">
        <v>190</v>
      </c>
      <c r="K192" s="1">
        <f t="shared" si="14"/>
        <v>1.1938052083641215</v>
      </c>
      <c r="L192" s="1">
        <f t="shared" si="15"/>
        <v>0.54648882429441259</v>
      </c>
      <c r="M192" s="1">
        <f t="shared" si="16"/>
        <v>1.1646526844234071</v>
      </c>
      <c r="N192" s="1">
        <f t="shared" si="17"/>
        <v>0.77392881687545234</v>
      </c>
      <c r="O192" s="1">
        <f t="shared" si="18"/>
        <v>0.44551665044785149</v>
      </c>
      <c r="P192" s="16">
        <f t="shared" si="19"/>
        <v>0.73264674401028085</v>
      </c>
      <c r="Q192" s="2">
        <f t="shared" si="20"/>
        <v>186.82491972262162</v>
      </c>
    </row>
    <row r="193" spans="9:17" ht="15.95" customHeight="1" x14ac:dyDescent="0.25">
      <c r="I193" s="1"/>
      <c r="J193" s="2">
        <v>191</v>
      </c>
      <c r="K193" s="1">
        <f t="shared" si="14"/>
        <v>1.2000883936713009</v>
      </c>
      <c r="L193" s="1">
        <f t="shared" si="15"/>
        <v>0.54660355562291052</v>
      </c>
      <c r="M193" s="1">
        <f t="shared" si="16"/>
        <v>0.97564316657164185</v>
      </c>
      <c r="N193" s="1">
        <f t="shared" si="17"/>
        <v>0.49170658344985524</v>
      </c>
      <c r="O193" s="1">
        <f t="shared" si="18"/>
        <v>0.21305385197675708</v>
      </c>
      <c r="P193" s="16">
        <f t="shared" si="19"/>
        <v>0.55675178940529113</v>
      </c>
      <c r="Q193" s="2">
        <f t="shared" si="20"/>
        <v>141.97170629834923</v>
      </c>
    </row>
    <row r="194" spans="9:17" ht="15.95" customHeight="1" x14ac:dyDescent="0.25">
      <c r="I194" s="1"/>
      <c r="J194" s="2">
        <v>192</v>
      </c>
      <c r="K194" s="1">
        <f t="shared" si="14"/>
        <v>1.2063715789784806</v>
      </c>
      <c r="L194" s="1">
        <f t="shared" si="15"/>
        <v>0.54671644712283063</v>
      </c>
      <c r="M194" s="1">
        <f t="shared" si="16"/>
        <v>0.71075129529893544</v>
      </c>
      <c r="N194" s="1">
        <f t="shared" si="17"/>
        <v>0.2124113853750369</v>
      </c>
      <c r="O194" s="1">
        <f t="shared" si="18"/>
        <v>0.19989847756133788</v>
      </c>
      <c r="P194" s="16">
        <f t="shared" si="19"/>
        <v>0.4174444013395352</v>
      </c>
      <c r="Q194" s="2">
        <f t="shared" si="20"/>
        <v>106.44832234158147</v>
      </c>
    </row>
    <row r="195" spans="9:17" ht="15.95" customHeight="1" x14ac:dyDescent="0.25">
      <c r="I195" s="1"/>
      <c r="J195" s="2">
        <v>193</v>
      </c>
      <c r="K195" s="1">
        <f t="shared" ref="K195:K258" si="21">(2*PI()*J195)/$I$2</f>
        <v>1.2126547642856602</v>
      </c>
      <c r="L195" s="1">
        <f t="shared" ref="L195:L258" si="22">$B$2*$F$2*SIN($C$2*(K195+$D$2))+$G$2</f>
        <v>0.54682749433740963</v>
      </c>
      <c r="M195" s="1">
        <f t="shared" ref="M195:M258" si="23">$B$3*$F$2*SIN($C$3*($K195+$D$3))+$G$2</f>
        <v>0.41223694104373643</v>
      </c>
      <c r="N195" s="1">
        <f t="shared" ref="N195:N258" si="24">$B$4*$F$2*SIN($C$4*($K195+$D$4))+$G$2</f>
        <v>3.4616218849223779E-2</v>
      </c>
      <c r="O195" s="1">
        <f t="shared" ref="O195:O258" si="25">$B$5*$F$2*SIN($C$5*($K195+$D$5))+$G$2</f>
        <v>0.41610492693970352</v>
      </c>
      <c r="P195" s="16">
        <f t="shared" ref="P195:P258" si="26">AVERAGE(L195:O195)</f>
        <v>0.35244639529251831</v>
      </c>
      <c r="Q195" s="2">
        <f t="shared" ref="Q195:Q258" si="27">P195*255</f>
        <v>89.87383079959217</v>
      </c>
    </row>
    <row r="196" spans="9:17" ht="15.95" customHeight="1" x14ac:dyDescent="0.25">
      <c r="I196" s="1"/>
      <c r="J196" s="2">
        <v>194</v>
      </c>
      <c r="K196" s="1">
        <f t="shared" si="21"/>
        <v>1.2189379495928396</v>
      </c>
      <c r="L196" s="1">
        <f t="shared" si="22"/>
        <v>0.54693669288269375</v>
      </c>
      <c r="M196" s="1">
        <f t="shared" si="23"/>
        <v>0.1277239809534696</v>
      </c>
      <c r="N196" s="1">
        <f t="shared" si="24"/>
        <v>2.1071186254491281E-2</v>
      </c>
      <c r="O196" s="1">
        <f t="shared" si="25"/>
        <v>0.69643076767621448</v>
      </c>
      <c r="P196" s="16">
        <f t="shared" si="26"/>
        <v>0.34804065694171726</v>
      </c>
      <c r="Q196" s="2">
        <f t="shared" si="27"/>
        <v>88.7503675201379</v>
      </c>
    </row>
    <row r="197" spans="9:17" ht="15.95" customHeight="1" x14ac:dyDescent="0.25">
      <c r="I197" s="1"/>
      <c r="J197" s="2">
        <v>195</v>
      </c>
      <c r="K197" s="1">
        <f t="shared" si="21"/>
        <v>1.2252211349000193</v>
      </c>
      <c r="L197" s="1">
        <f t="shared" si="22"/>
        <v>0.54704403844771132</v>
      </c>
      <c r="M197" s="1">
        <f t="shared" si="23"/>
        <v>-9.7397438518147195E-2</v>
      </c>
      <c r="N197" s="1">
        <f t="shared" si="24"/>
        <v>0.17655680102489407</v>
      </c>
      <c r="O197" s="1">
        <f t="shared" si="25"/>
        <v>0.82662834929123186</v>
      </c>
      <c r="P197" s="16">
        <f t="shared" si="26"/>
        <v>0.3632079375614225</v>
      </c>
      <c r="Q197" s="2">
        <f t="shared" si="27"/>
        <v>92.618024078162733</v>
      </c>
    </row>
    <row r="198" spans="9:17" ht="15.95" customHeight="1" x14ac:dyDescent="0.25">
      <c r="I198" s="1"/>
      <c r="J198" s="2">
        <v>196</v>
      </c>
      <c r="K198" s="1">
        <f t="shared" si="21"/>
        <v>1.2315043202071989</v>
      </c>
      <c r="L198" s="1">
        <f t="shared" si="22"/>
        <v>0.54714952679464324</v>
      </c>
      <c r="M198" s="1">
        <f t="shared" si="23"/>
        <v>-0.22721227787185516</v>
      </c>
      <c r="N198" s="1">
        <f t="shared" si="24"/>
        <v>0.44619677807107594</v>
      </c>
      <c r="O198" s="1">
        <f t="shared" si="25"/>
        <v>0.70719016335861529</v>
      </c>
      <c r="P198" s="16">
        <f t="shared" si="26"/>
        <v>0.36833104758811985</v>
      </c>
      <c r="Q198" s="2">
        <f t="shared" si="27"/>
        <v>93.924417134970568</v>
      </c>
    </row>
    <row r="199" spans="9:17" ht="15.95" customHeight="1" x14ac:dyDescent="0.25">
      <c r="I199" s="1"/>
      <c r="J199" s="2">
        <v>197</v>
      </c>
      <c r="K199" s="1">
        <f t="shared" si="21"/>
        <v>1.2377875055143783</v>
      </c>
      <c r="L199" s="1">
        <f t="shared" si="22"/>
        <v>0.5472531537589902</v>
      </c>
      <c r="M199" s="1">
        <f t="shared" si="23"/>
        <v>-0.24101035726817222</v>
      </c>
      <c r="N199" s="1">
        <f t="shared" si="24"/>
        <v>0.73482578474328264</v>
      </c>
      <c r="O199" s="1">
        <f t="shared" si="25"/>
        <v>0.42940051904652254</v>
      </c>
      <c r="P199" s="16">
        <f t="shared" si="26"/>
        <v>0.36761727507015574</v>
      </c>
      <c r="Q199" s="2">
        <f t="shared" si="27"/>
        <v>93.742405142889709</v>
      </c>
    </row>
    <row r="200" spans="9:17" ht="15.95" customHeight="1" x14ac:dyDescent="0.25">
      <c r="I200" s="1"/>
      <c r="J200" s="2">
        <v>198</v>
      </c>
      <c r="K200" s="1">
        <f t="shared" si="21"/>
        <v>1.2440706908215582</v>
      </c>
      <c r="L200" s="1">
        <f t="shared" si="22"/>
        <v>0.54735491524973723</v>
      </c>
      <c r="M200" s="1">
        <f t="shared" si="23"/>
        <v>-0.1365903821004073</v>
      </c>
      <c r="N200" s="1">
        <f t="shared" si="24"/>
        <v>0.94057659892848222</v>
      </c>
      <c r="O200" s="1">
        <f t="shared" si="25"/>
        <v>0.20556870066879263</v>
      </c>
      <c r="P200" s="16">
        <f t="shared" si="26"/>
        <v>0.38922745818665117</v>
      </c>
      <c r="Q200" s="2">
        <f t="shared" si="27"/>
        <v>99.253001837596045</v>
      </c>
    </row>
    <row r="201" spans="9:17" ht="15.95" customHeight="1" x14ac:dyDescent="0.25">
      <c r="I201" s="1"/>
      <c r="J201" s="2">
        <v>199</v>
      </c>
      <c r="K201" s="1">
        <f t="shared" si="21"/>
        <v>1.2503538761287378</v>
      </c>
      <c r="L201" s="1">
        <f t="shared" si="22"/>
        <v>0.54745480724951467</v>
      </c>
      <c r="M201" s="1">
        <f t="shared" si="23"/>
        <v>6.9388870596966079E-2</v>
      </c>
      <c r="N201" s="1">
        <f t="shared" si="24"/>
        <v>0.9908325971964439</v>
      </c>
      <c r="O201" s="1">
        <f t="shared" si="25"/>
        <v>0.20676506358055841</v>
      </c>
      <c r="P201" s="16">
        <f t="shared" si="26"/>
        <v>0.45361033465587075</v>
      </c>
      <c r="Q201" s="2">
        <f t="shared" si="27"/>
        <v>115.67063533724703</v>
      </c>
    </row>
    <row r="202" spans="9:17" ht="15.95" customHeight="1" x14ac:dyDescent="0.25">
      <c r="I202" s="1"/>
      <c r="J202" s="2">
        <v>200</v>
      </c>
      <c r="K202" s="1">
        <f t="shared" si="21"/>
        <v>1.2566370614359172</v>
      </c>
      <c r="L202" s="1">
        <f t="shared" si="22"/>
        <v>0.54755282581475773</v>
      </c>
      <c r="M202" s="1">
        <f t="shared" si="23"/>
        <v>0.34406623188668251</v>
      </c>
      <c r="N202" s="1">
        <f t="shared" si="24"/>
        <v>0.86785668861130971</v>
      </c>
      <c r="O202" s="1">
        <f t="shared" si="25"/>
        <v>0.43207525060982854</v>
      </c>
      <c r="P202" s="16">
        <f t="shared" si="26"/>
        <v>0.54788774923064465</v>
      </c>
      <c r="Q202" s="2">
        <f t="shared" si="27"/>
        <v>139.71137605381438</v>
      </c>
    </row>
    <row r="203" spans="9:17" ht="15.95" customHeight="1" x14ac:dyDescent="0.25">
      <c r="I203" s="1"/>
      <c r="J203" s="2">
        <v>201</v>
      </c>
      <c r="K203" s="1">
        <f t="shared" si="21"/>
        <v>1.2629202467430969</v>
      </c>
      <c r="L203" s="1">
        <f t="shared" si="22"/>
        <v>0.54764896707586097</v>
      </c>
      <c r="M203" s="1">
        <f t="shared" si="23"/>
        <v>0.64362069040776426</v>
      </c>
      <c r="N203" s="1">
        <f t="shared" si="24"/>
        <v>0.61505135145768686</v>
      </c>
      <c r="O203" s="1">
        <f t="shared" si="25"/>
        <v>0.70929901766451442</v>
      </c>
      <c r="P203" s="16">
        <f t="shared" si="26"/>
        <v>0.62890500665145666</v>
      </c>
      <c r="Q203" s="2">
        <f t="shared" si="27"/>
        <v>160.37077669612145</v>
      </c>
    </row>
    <row r="204" spans="9:17" ht="15.95" customHeight="1" x14ac:dyDescent="0.25">
      <c r="I204" s="1"/>
      <c r="J204" s="2">
        <v>202</v>
      </c>
      <c r="K204" s="1">
        <f t="shared" si="21"/>
        <v>1.2692034320502765</v>
      </c>
      <c r="L204" s="1">
        <f t="shared" si="22"/>
        <v>0.54774322723733215</v>
      </c>
      <c r="M204" s="1">
        <f t="shared" si="23"/>
        <v>0.92026243462111434</v>
      </c>
      <c r="N204" s="1">
        <f t="shared" si="24"/>
        <v>0.32164038804189843</v>
      </c>
      <c r="O204" s="1">
        <f t="shared" si="25"/>
        <v>0.82655956953893006</v>
      </c>
      <c r="P204" s="16">
        <f t="shared" si="26"/>
        <v>0.65405140485981872</v>
      </c>
      <c r="Q204" s="2">
        <f t="shared" si="27"/>
        <v>166.78310823925378</v>
      </c>
    </row>
    <row r="205" spans="9:17" ht="15.95" customHeight="1" x14ac:dyDescent="0.25">
      <c r="I205" s="1"/>
      <c r="J205" s="2">
        <v>203</v>
      </c>
      <c r="K205" s="1">
        <f t="shared" si="21"/>
        <v>1.2754866173574559</v>
      </c>
      <c r="L205" s="1">
        <f t="shared" si="22"/>
        <v>0.54783560257794151</v>
      </c>
      <c r="M205" s="1">
        <f t="shared" si="23"/>
        <v>1.1298570627719617</v>
      </c>
      <c r="N205" s="1">
        <f t="shared" si="24"/>
        <v>9.1178739446621415E-2</v>
      </c>
      <c r="O205" s="1">
        <f t="shared" si="25"/>
        <v>0.69423692090803168</v>
      </c>
      <c r="P205" s="16">
        <f t="shared" si="26"/>
        <v>0.61577708142613907</v>
      </c>
      <c r="Q205" s="2">
        <f t="shared" si="27"/>
        <v>157.02315576366547</v>
      </c>
    </row>
    <row r="206" spans="9:17" ht="15.95" customHeight="1" x14ac:dyDescent="0.25">
      <c r="I206" s="1"/>
      <c r="J206" s="2">
        <v>204</v>
      </c>
      <c r="K206" s="1">
        <f t="shared" si="21"/>
        <v>1.2817698026646356</v>
      </c>
      <c r="L206" s="1">
        <f t="shared" si="22"/>
        <v>0.54792608945086885</v>
      </c>
      <c r="M206" s="1">
        <f t="shared" si="23"/>
        <v>1.2389666222810591</v>
      </c>
      <c r="N206" s="1">
        <f t="shared" si="24"/>
        <v>5.0043426195868213E-3</v>
      </c>
      <c r="O206" s="1">
        <f t="shared" si="25"/>
        <v>0.41346272806125817</v>
      </c>
      <c r="P206" s="16">
        <f t="shared" si="26"/>
        <v>0.55133994560319333</v>
      </c>
      <c r="Q206" s="2">
        <f t="shared" si="27"/>
        <v>140.5916861288143</v>
      </c>
    </row>
    <row r="207" spans="9:17" ht="15.95" customHeight="1" x14ac:dyDescent="0.25">
      <c r="I207" s="1"/>
      <c r="J207" s="2">
        <v>205</v>
      </c>
      <c r="K207" s="1">
        <f t="shared" si="21"/>
        <v>1.2880529879718152</v>
      </c>
      <c r="L207" s="1">
        <f t="shared" si="22"/>
        <v>0.54801468428384714</v>
      </c>
      <c r="M207" s="1">
        <f t="shared" si="23"/>
        <v>1.2301841771548692</v>
      </c>
      <c r="N207" s="1">
        <f t="shared" si="24"/>
        <v>9.3531141478816027E-2</v>
      </c>
      <c r="O207" s="1">
        <f t="shared" si="25"/>
        <v>0.19882730837604029</v>
      </c>
      <c r="P207" s="16">
        <f t="shared" si="26"/>
        <v>0.51763932782339317</v>
      </c>
      <c r="Q207" s="2">
        <f t="shared" si="27"/>
        <v>131.99802859496526</v>
      </c>
    </row>
    <row r="208" spans="9:17" ht="15.95" customHeight="1" x14ac:dyDescent="0.25">
      <c r="I208" s="1"/>
      <c r="J208" s="2">
        <v>206</v>
      </c>
      <c r="K208" s="1">
        <f t="shared" si="21"/>
        <v>1.2943361732789946</v>
      </c>
      <c r="L208" s="1">
        <f t="shared" si="22"/>
        <v>0.54810138357930427</v>
      </c>
      <c r="M208" s="1">
        <f t="shared" si="23"/>
        <v>1.1049108462400516</v>
      </c>
      <c r="N208" s="1">
        <f t="shared" si="24"/>
        <v>0.32551494755437749</v>
      </c>
      <c r="O208" s="1">
        <f t="shared" si="25"/>
        <v>0.21437238649843338</v>
      </c>
      <c r="P208" s="16">
        <f t="shared" si="26"/>
        <v>0.54822489096804172</v>
      </c>
      <c r="Q208" s="2">
        <f t="shared" si="27"/>
        <v>139.79734719685064</v>
      </c>
    </row>
    <row r="209" spans="9:17" ht="15.95" customHeight="1" x14ac:dyDescent="0.25">
      <c r="I209" s="1"/>
      <c r="J209" s="2">
        <v>207</v>
      </c>
      <c r="K209" s="1">
        <f t="shared" si="21"/>
        <v>1.3006193585861743</v>
      </c>
      <c r="L209" s="1">
        <f t="shared" si="22"/>
        <v>0.54818618391450047</v>
      </c>
      <c r="M209" s="1">
        <f t="shared" si="23"/>
        <v>0.88313227389939619</v>
      </c>
      <c r="N209" s="1">
        <f t="shared" si="24"/>
        <v>0.61908060154544808</v>
      </c>
      <c r="O209" s="1">
        <f t="shared" si="25"/>
        <v>0.44821715809197299</v>
      </c>
      <c r="P209" s="16">
        <f t="shared" si="26"/>
        <v>0.62465405436282939</v>
      </c>
      <c r="Q209" s="2">
        <f t="shared" si="27"/>
        <v>159.2867838625215</v>
      </c>
    </row>
    <row r="210" spans="9:17" ht="15.95" customHeight="1" x14ac:dyDescent="0.25">
      <c r="I210" s="1"/>
      <c r="J210" s="2">
        <v>208</v>
      </c>
      <c r="K210" s="1">
        <f t="shared" si="21"/>
        <v>1.3069025438933541</v>
      </c>
      <c r="L210" s="1">
        <f t="shared" si="22"/>
        <v>0.54826908194166368</v>
      </c>
      <c r="M210" s="1">
        <f t="shared" si="23"/>
        <v>0.60023019415179257</v>
      </c>
      <c r="N210" s="1">
        <f t="shared" si="24"/>
        <v>0.87061856668137705</v>
      </c>
      <c r="O210" s="1">
        <f t="shared" si="25"/>
        <v>0.72163856016955041</v>
      </c>
      <c r="P210" s="16">
        <f t="shared" si="26"/>
        <v>0.68518910073609596</v>
      </c>
      <c r="Q210" s="2">
        <f t="shared" si="27"/>
        <v>174.72322068770447</v>
      </c>
    </row>
    <row r="211" spans="9:17" ht="15.95" customHeight="1" x14ac:dyDescent="0.25">
      <c r="I211" s="1"/>
      <c r="J211" s="2">
        <v>209</v>
      </c>
      <c r="K211" s="1">
        <f t="shared" si="21"/>
        <v>1.3131857292005336</v>
      </c>
      <c r="L211" s="1">
        <f t="shared" si="22"/>
        <v>0.54835007438812178</v>
      </c>
      <c r="M211" s="1">
        <f t="shared" si="23"/>
        <v>0.30133775955291092</v>
      </c>
      <c r="N211" s="1">
        <f t="shared" si="24"/>
        <v>0.99135234035142017</v>
      </c>
      <c r="O211" s="1">
        <f t="shared" si="25"/>
        <v>0.82566587197253272</v>
      </c>
      <c r="P211" s="16">
        <f t="shared" si="26"/>
        <v>0.66667651156624641</v>
      </c>
      <c r="Q211" s="2">
        <f t="shared" si="27"/>
        <v>170.00251044939284</v>
      </c>
    </row>
    <row r="212" spans="9:17" ht="15.95" customHeight="1" x14ac:dyDescent="0.25">
      <c r="I212" s="1"/>
      <c r="J212" s="2">
        <v>210</v>
      </c>
      <c r="K212" s="1">
        <f t="shared" si="21"/>
        <v>1.3194689145077132</v>
      </c>
      <c r="L212" s="1">
        <f t="shared" si="22"/>
        <v>0.54842915805643155</v>
      </c>
      <c r="M212" s="1">
        <f t="shared" si="23"/>
        <v>3.4139164791262333E-2</v>
      </c>
      <c r="N212" s="1">
        <f t="shared" si="24"/>
        <v>0.93867077171945246</v>
      </c>
      <c r="O212" s="1">
        <f t="shared" si="25"/>
        <v>0.68079301913779933</v>
      </c>
      <c r="P212" s="16">
        <f t="shared" si="26"/>
        <v>0.55050802842623647</v>
      </c>
      <c r="Q212" s="2">
        <f t="shared" si="27"/>
        <v>140.3795472486903</v>
      </c>
    </row>
    <row r="213" spans="9:17" ht="15.95" customHeight="1" x14ac:dyDescent="0.25">
      <c r="I213" s="1"/>
      <c r="J213" s="2">
        <v>211</v>
      </c>
      <c r="K213" s="1">
        <f t="shared" si="21"/>
        <v>1.3257520998148928</v>
      </c>
      <c r="L213" s="1">
        <f t="shared" si="22"/>
        <v>0.54850632982450531</v>
      </c>
      <c r="M213" s="1">
        <f t="shared" si="23"/>
        <v>-0.15873771355199762</v>
      </c>
      <c r="N213" s="1">
        <f t="shared" si="24"/>
        <v>0.73116701992414701</v>
      </c>
      <c r="O213" s="1">
        <f t="shared" si="25"/>
        <v>0.39774353773529608</v>
      </c>
      <c r="P213" s="16">
        <f t="shared" si="26"/>
        <v>0.37966979348298768</v>
      </c>
      <c r="Q213" s="2">
        <f t="shared" si="27"/>
        <v>96.815797338161858</v>
      </c>
    </row>
    <row r="214" spans="9:17" ht="15.95" customHeight="1" x14ac:dyDescent="0.25">
      <c r="I214" s="1"/>
      <c r="J214" s="2">
        <v>212</v>
      </c>
      <c r="K214" s="1">
        <f t="shared" si="21"/>
        <v>1.3320352851220723</v>
      </c>
      <c r="L214" s="1">
        <f t="shared" si="22"/>
        <v>0.54858158664573375</v>
      </c>
      <c r="M214" s="1">
        <f t="shared" si="23"/>
        <v>-0.24652201093430803</v>
      </c>
      <c r="N214" s="1">
        <f t="shared" si="24"/>
        <v>0.44207638108888098</v>
      </c>
      <c r="O214" s="1">
        <f t="shared" si="25"/>
        <v>0.19284670444049118</v>
      </c>
      <c r="P214" s="16">
        <f t="shared" si="26"/>
        <v>0.23424566531019947</v>
      </c>
      <c r="Q214" s="2">
        <f t="shared" si="27"/>
        <v>59.732644654100866</v>
      </c>
    </row>
    <row r="215" spans="9:17" ht="15.95" customHeight="1" x14ac:dyDescent="0.25">
      <c r="I215" s="1"/>
      <c r="J215" s="2">
        <v>213</v>
      </c>
      <c r="K215" s="1">
        <f t="shared" si="21"/>
        <v>1.3383184704292519</v>
      </c>
      <c r="L215" s="1">
        <f t="shared" si="22"/>
        <v>0.54865492554910633</v>
      </c>
      <c r="M215" s="1">
        <f t="shared" si="23"/>
        <v>-0.21520894489073106</v>
      </c>
      <c r="N215" s="1">
        <f t="shared" si="24"/>
        <v>0.17342900338400341</v>
      </c>
      <c r="O215" s="1">
        <f t="shared" si="25"/>
        <v>0.2227012295570569</v>
      </c>
      <c r="P215" s="16">
        <f t="shared" si="26"/>
        <v>0.18239405339985892</v>
      </c>
      <c r="Q215" s="2">
        <f t="shared" si="27"/>
        <v>46.510483616964024</v>
      </c>
    </row>
    <row r="216" spans="9:17" ht="15.95" customHeight="1" x14ac:dyDescent="0.25">
      <c r="I216" s="1"/>
      <c r="J216" s="2">
        <v>214</v>
      </c>
      <c r="K216" s="1">
        <f t="shared" si="21"/>
        <v>1.3446016557364315</v>
      </c>
      <c r="L216" s="1">
        <f t="shared" si="22"/>
        <v>0.54872634363932882</v>
      </c>
      <c r="M216" s="1">
        <f t="shared" si="23"/>
        <v>-6.979408628447481E-2</v>
      </c>
      <c r="N216" s="1">
        <f t="shared" si="24"/>
        <v>2.0039896604574114E-2</v>
      </c>
      <c r="O216" s="1">
        <f t="shared" si="25"/>
        <v>0.46448987352690452</v>
      </c>
      <c r="P216" s="16">
        <f t="shared" si="26"/>
        <v>0.24086550687158315</v>
      </c>
      <c r="Q216" s="2">
        <f t="shared" si="27"/>
        <v>61.420704252253699</v>
      </c>
    </row>
    <row r="217" spans="9:17" ht="15.95" customHeight="1" x14ac:dyDescent="0.25">
      <c r="I217" s="1"/>
      <c r="J217" s="2">
        <v>215</v>
      </c>
      <c r="K217" s="1">
        <f t="shared" si="21"/>
        <v>1.350884841043611</v>
      </c>
      <c r="L217" s="1">
        <f t="shared" si="22"/>
        <v>0.54879583809693733</v>
      </c>
      <c r="M217" s="1">
        <f t="shared" si="23"/>
        <v>0.16652361561130224</v>
      </c>
      <c r="N217" s="1">
        <f t="shared" si="24"/>
        <v>3.6045415201509945E-2</v>
      </c>
      <c r="O217" s="1">
        <f t="shared" si="25"/>
        <v>0.73341822443603188</v>
      </c>
      <c r="P217" s="16">
        <f t="shared" si="26"/>
        <v>0.37119577333644538</v>
      </c>
      <c r="Q217" s="2">
        <f t="shared" si="27"/>
        <v>94.654922200793578</v>
      </c>
    </row>
    <row r="218" spans="9:17" ht="15.95" customHeight="1" x14ac:dyDescent="0.25">
      <c r="I218" s="1"/>
      <c r="J218" s="2">
        <v>216</v>
      </c>
      <c r="K218" s="1">
        <f t="shared" si="21"/>
        <v>1.3571680263507906</v>
      </c>
      <c r="L218" s="1">
        <f t="shared" si="22"/>
        <v>0.54886340617840967</v>
      </c>
      <c r="M218" s="1">
        <f t="shared" si="23"/>
        <v>0.45604290776667777</v>
      </c>
      <c r="N218" s="1">
        <f t="shared" si="24"/>
        <v>0.21579665459399106</v>
      </c>
      <c r="O218" s="1">
        <f t="shared" si="25"/>
        <v>0.82394951414965423</v>
      </c>
      <c r="P218" s="16">
        <f t="shared" si="26"/>
        <v>0.51116312067218317</v>
      </c>
      <c r="Q218" s="2">
        <f t="shared" si="27"/>
        <v>130.3465957714067</v>
      </c>
    </row>
    <row r="219" spans="9:17" ht="15.95" customHeight="1" x14ac:dyDescent="0.25">
      <c r="I219" s="1"/>
      <c r="J219" s="2">
        <v>217</v>
      </c>
      <c r="K219" s="1">
        <f t="shared" si="21"/>
        <v>1.3634512116579702</v>
      </c>
      <c r="L219" s="1">
        <f t="shared" si="22"/>
        <v>0.54892904521627361</v>
      </c>
      <c r="M219" s="1">
        <f t="shared" si="23"/>
        <v>0.75257495200729374</v>
      </c>
      <c r="N219" s="1">
        <f t="shared" si="24"/>
        <v>0.49585314620468274</v>
      </c>
      <c r="O219" s="1">
        <f t="shared" si="25"/>
        <v>0.66689241851058223</v>
      </c>
      <c r="P219" s="16">
        <f t="shared" si="26"/>
        <v>0.61606239048470801</v>
      </c>
      <c r="Q219" s="2">
        <f t="shared" si="27"/>
        <v>157.09590957360055</v>
      </c>
    </row>
    <row r="220" spans="9:17" ht="15.95" customHeight="1" x14ac:dyDescent="0.25">
      <c r="I220" s="1"/>
      <c r="J220" s="2">
        <v>218</v>
      </c>
      <c r="K220" s="1">
        <f t="shared" si="21"/>
        <v>1.3697343969651496</v>
      </c>
      <c r="L220" s="1">
        <f t="shared" si="22"/>
        <v>0.54899275261921232</v>
      </c>
      <c r="M220" s="1">
        <f t="shared" si="23"/>
        <v>1.0088121216013497</v>
      </c>
      <c r="N220" s="1">
        <f t="shared" si="24"/>
        <v>0.77737320684992306</v>
      </c>
      <c r="O220" s="1">
        <f t="shared" si="25"/>
        <v>0.38228265610767115</v>
      </c>
      <c r="P220" s="16">
        <f t="shared" si="26"/>
        <v>0.67936518429453918</v>
      </c>
      <c r="Q220" s="2">
        <f t="shared" si="27"/>
        <v>173.23812199510749</v>
      </c>
    </row>
    <row r="221" spans="9:17" ht="15.95" customHeight="1" x14ac:dyDescent="0.25">
      <c r="I221" s="1"/>
      <c r="J221" s="2">
        <v>219</v>
      </c>
      <c r="K221" s="1">
        <f t="shared" si="21"/>
        <v>1.3760175822723295</v>
      </c>
      <c r="L221" s="1">
        <f t="shared" si="22"/>
        <v>0.54905452587216674</v>
      </c>
      <c r="M221" s="1">
        <f t="shared" si="23"/>
        <v>1.183875285239435</v>
      </c>
      <c r="N221" s="1">
        <f t="shared" si="24"/>
        <v>0.96099860889461375</v>
      </c>
      <c r="O221" s="1">
        <f t="shared" si="25"/>
        <v>0.18764199638673223</v>
      </c>
      <c r="P221" s="16">
        <f t="shared" si="26"/>
        <v>0.72039260409823702</v>
      </c>
      <c r="Q221" s="2">
        <f t="shared" si="27"/>
        <v>183.70011404505044</v>
      </c>
    </row>
    <row r="222" spans="9:17" ht="15.95" customHeight="1" x14ac:dyDescent="0.25">
      <c r="I222" s="1"/>
      <c r="J222" s="2">
        <v>220</v>
      </c>
      <c r="K222" s="1">
        <f t="shared" si="21"/>
        <v>1.3823007675795091</v>
      </c>
      <c r="L222" s="1">
        <f t="shared" si="22"/>
        <v>0.54911436253643442</v>
      </c>
      <c r="M222" s="1">
        <f t="shared" si="23"/>
        <v>1.2498355126061342</v>
      </c>
      <c r="N222" s="1">
        <f t="shared" si="24"/>
        <v>0.98192155692221228</v>
      </c>
      <c r="O222" s="1">
        <f t="shared" si="25"/>
        <v>0.23173055337602066</v>
      </c>
      <c r="P222" s="16">
        <f t="shared" si="26"/>
        <v>0.75315049636020037</v>
      </c>
      <c r="Q222" s="2">
        <f t="shared" si="27"/>
        <v>192.05337657185109</v>
      </c>
    </row>
    <row r="223" spans="9:17" ht="15.95" customHeight="1" x14ac:dyDescent="0.25">
      <c r="I223" s="1"/>
      <c r="J223" s="2">
        <v>221</v>
      </c>
      <c r="K223" s="1">
        <f t="shared" si="21"/>
        <v>1.3885839528866886</v>
      </c>
      <c r="L223" s="1">
        <f t="shared" si="22"/>
        <v>0.54917226024976651</v>
      </c>
      <c r="M223" s="1">
        <f t="shared" si="23"/>
        <v>1.1961697527327217</v>
      </c>
      <c r="N223" s="1">
        <f t="shared" si="24"/>
        <v>0.83275761435596762</v>
      </c>
      <c r="O223" s="1">
        <f t="shared" si="25"/>
        <v>0.48085229062315876</v>
      </c>
      <c r="P223" s="16">
        <f t="shared" si="26"/>
        <v>0.76473797949040367</v>
      </c>
      <c r="Q223" s="2">
        <f t="shared" si="27"/>
        <v>195.00818477005294</v>
      </c>
    </row>
    <row r="224" spans="9:17" ht="15.95" customHeight="1" x14ac:dyDescent="0.25">
      <c r="I224" s="1"/>
      <c r="J224" s="2">
        <v>222</v>
      </c>
      <c r="K224" s="1">
        <f t="shared" si="21"/>
        <v>1.3948671381938682</v>
      </c>
      <c r="L224" s="1">
        <f t="shared" si="22"/>
        <v>0.54922821672646027</v>
      </c>
      <c r="M224" s="1">
        <f t="shared" si="23"/>
        <v>1.0314396426688113</v>
      </c>
      <c r="N224" s="1">
        <f t="shared" si="24"/>
        <v>0.566151928140191</v>
      </c>
      <c r="O224" s="1">
        <f t="shared" si="25"/>
        <v>0.7446082540097021</v>
      </c>
      <c r="P224" s="16">
        <f t="shared" si="26"/>
        <v>0.72285701038629113</v>
      </c>
      <c r="Q224" s="2">
        <f t="shared" si="27"/>
        <v>184.32853764850424</v>
      </c>
    </row>
    <row r="225" spans="9:17" ht="15.95" customHeight="1" x14ac:dyDescent="0.25">
      <c r="I225" s="1"/>
      <c r="J225" s="2">
        <v>223</v>
      </c>
      <c r="K225" s="1">
        <f t="shared" si="21"/>
        <v>1.4011503235010478</v>
      </c>
      <c r="L225" s="1">
        <f t="shared" si="22"/>
        <v>0.54928222975744989</v>
      </c>
      <c r="M225" s="1">
        <f t="shared" si="23"/>
        <v>0.78192561554043327</v>
      </c>
      <c r="N225" s="1">
        <f t="shared" si="24"/>
        <v>0.27619892408287205</v>
      </c>
      <c r="O225" s="1">
        <f t="shared" si="25"/>
        <v>0.82141483173911456</v>
      </c>
      <c r="P225" s="16">
        <f t="shared" si="26"/>
        <v>0.60720540027996739</v>
      </c>
      <c r="Q225" s="2">
        <f t="shared" si="27"/>
        <v>154.83737707139167</v>
      </c>
    </row>
    <row r="226" spans="9:17" ht="15.95" customHeight="1" x14ac:dyDescent="0.25">
      <c r="I226" s="1"/>
      <c r="J226" s="2">
        <v>224</v>
      </c>
      <c r="K226" s="1">
        <f t="shared" si="21"/>
        <v>1.4074335088082273</v>
      </c>
      <c r="L226" s="1">
        <f t="shared" si="22"/>
        <v>0.5493342972103934</v>
      </c>
      <c r="M226" s="1">
        <f t="shared" si="23"/>
        <v>0.48743421734826475</v>
      </c>
      <c r="N226" s="1">
        <f t="shared" si="24"/>
        <v>6.5233109055688798E-2</v>
      </c>
      <c r="O226" s="1">
        <f t="shared" si="25"/>
        <v>0.65257023314994611</v>
      </c>
      <c r="P226" s="16">
        <f t="shared" si="26"/>
        <v>0.43864296419107329</v>
      </c>
      <c r="Q226" s="2">
        <f t="shared" si="27"/>
        <v>111.85395586872369</v>
      </c>
    </row>
    <row r="227" spans="9:17" ht="15.95" customHeight="1" x14ac:dyDescent="0.25">
      <c r="I227" s="1"/>
      <c r="J227" s="2">
        <v>225</v>
      </c>
      <c r="K227" s="1">
        <f t="shared" si="21"/>
        <v>1.4137166941154069</v>
      </c>
      <c r="L227" s="1">
        <f t="shared" si="22"/>
        <v>0.54938441702975693</v>
      </c>
      <c r="M227" s="1">
        <f t="shared" si="23"/>
        <v>0.19494751769314822</v>
      </c>
      <c r="N227" s="1">
        <f t="shared" si="24"/>
        <v>7.711661792704716E-3</v>
      </c>
      <c r="O227" s="1">
        <f t="shared" si="25"/>
        <v>0.36711913870714097</v>
      </c>
      <c r="P227" s="16">
        <f t="shared" si="26"/>
        <v>0.27979068380568772</v>
      </c>
      <c r="Q227" s="2">
        <f t="shared" si="27"/>
        <v>71.346624370450371</v>
      </c>
    </row>
    <row r="228" spans="9:17" ht="15.95" customHeight="1" x14ac:dyDescent="0.25">
      <c r="I228" s="1"/>
      <c r="J228" s="2">
        <v>226</v>
      </c>
      <c r="K228" s="1">
        <f t="shared" si="21"/>
        <v>1.4199998794225865</v>
      </c>
      <c r="L228" s="1">
        <f t="shared" si="22"/>
        <v>0.5494325872368957</v>
      </c>
      <c r="M228" s="1">
        <f t="shared" si="23"/>
        <v>-4.8872236021821336E-2</v>
      </c>
      <c r="N228" s="1">
        <f t="shared" si="24"/>
        <v>0.12393590305224145</v>
      </c>
      <c r="O228" s="1">
        <f t="shared" si="25"/>
        <v>0.18322633175902142</v>
      </c>
      <c r="P228" s="16">
        <f t="shared" si="26"/>
        <v>0.20193064650658432</v>
      </c>
      <c r="Q228" s="2">
        <f t="shared" si="27"/>
        <v>51.492314859179004</v>
      </c>
    </row>
    <row r="229" spans="9:17" ht="15.95" customHeight="1" x14ac:dyDescent="0.25">
      <c r="I229" s="1"/>
      <c r="J229" s="2">
        <v>227</v>
      </c>
      <c r="K229" s="1">
        <f t="shared" si="21"/>
        <v>1.426283064729766</v>
      </c>
      <c r="L229" s="1">
        <f t="shared" si="22"/>
        <v>0.54947880593013254</v>
      </c>
      <c r="M229" s="1">
        <f t="shared" si="23"/>
        <v>-0.20512694113753638</v>
      </c>
      <c r="N229" s="1">
        <f t="shared" si="24"/>
        <v>0.37288625293893862</v>
      </c>
      <c r="O229" s="1">
        <f t="shared" si="25"/>
        <v>0.24143754909969978</v>
      </c>
      <c r="P229" s="16">
        <f t="shared" si="26"/>
        <v>0.23966891670780865</v>
      </c>
      <c r="Q229" s="2">
        <f t="shared" si="27"/>
        <v>61.115573760491209</v>
      </c>
    </row>
    <row r="230" spans="9:17" ht="15.95" customHeight="1" x14ac:dyDescent="0.25">
      <c r="I230" s="1"/>
      <c r="J230" s="2">
        <v>228</v>
      </c>
      <c r="K230" s="1">
        <f t="shared" si="21"/>
        <v>1.4325662500369456</v>
      </c>
      <c r="L230" s="1">
        <f t="shared" si="22"/>
        <v>0.54952307128483258</v>
      </c>
      <c r="M230" s="1">
        <f t="shared" si="23"/>
        <v>-0.24888829931906487</v>
      </c>
      <c r="N230" s="1">
        <f t="shared" si="24"/>
        <v>0.66669946832481297</v>
      </c>
      <c r="O230" s="1">
        <f t="shared" si="25"/>
        <v>0.49726307649508966</v>
      </c>
      <c r="P230" s="16">
        <f t="shared" si="26"/>
        <v>0.36614932919641757</v>
      </c>
      <c r="Q230" s="2">
        <f t="shared" si="27"/>
        <v>93.368078945086481</v>
      </c>
    </row>
    <row r="231" spans="9:17" ht="15.95" customHeight="1" x14ac:dyDescent="0.25">
      <c r="I231" s="1"/>
      <c r="J231" s="2">
        <v>229</v>
      </c>
      <c r="K231" s="1">
        <f t="shared" si="21"/>
        <v>1.4388494353441252</v>
      </c>
      <c r="L231" s="1">
        <f t="shared" si="22"/>
        <v>0.54956538155347534</v>
      </c>
      <c r="M231" s="1">
        <f t="shared" si="23"/>
        <v>-0.17317478516859752</v>
      </c>
      <c r="N231" s="1">
        <f t="shared" si="24"/>
        <v>0.90167863940667148</v>
      </c>
      <c r="O231" s="1">
        <f t="shared" si="25"/>
        <v>0.75518038190469106</v>
      </c>
      <c r="P231" s="16">
        <f t="shared" si="26"/>
        <v>0.50831240442406012</v>
      </c>
      <c r="Q231" s="2">
        <f t="shared" si="27"/>
        <v>129.61966312813533</v>
      </c>
    </row>
    <row r="232" spans="9:17" ht="15.95" customHeight="1" x14ac:dyDescent="0.25">
      <c r="I232" s="1"/>
      <c r="J232" s="2">
        <v>230</v>
      </c>
      <c r="K232" s="1">
        <f t="shared" si="21"/>
        <v>1.4451326206513049</v>
      </c>
      <c r="L232" s="1">
        <f t="shared" si="22"/>
        <v>0.54960573506572385</v>
      </c>
      <c r="M232" s="1">
        <f t="shared" si="23"/>
        <v>9.9345470074237996E-3</v>
      </c>
      <c r="N232" s="1">
        <f t="shared" si="24"/>
        <v>0.99489143832004834</v>
      </c>
      <c r="O232" s="1">
        <f t="shared" si="25"/>
        <v>0.81806822756866249</v>
      </c>
      <c r="P232" s="16">
        <f t="shared" si="26"/>
        <v>0.59312498699046456</v>
      </c>
      <c r="Q232" s="2">
        <f t="shared" si="27"/>
        <v>151.24687168256847</v>
      </c>
    </row>
    <row r="233" spans="9:17" ht="15.95" customHeight="1" x14ac:dyDescent="0.25">
      <c r="I233" s="1"/>
      <c r="J233" s="2">
        <v>231</v>
      </c>
      <c r="K233" s="1">
        <f t="shared" si="21"/>
        <v>1.4514158059584845</v>
      </c>
      <c r="L233" s="1">
        <f t="shared" si="22"/>
        <v>0.54964413022849068</v>
      </c>
      <c r="M233" s="1">
        <f t="shared" si="23"/>
        <v>0.27122711089349794</v>
      </c>
      <c r="N233" s="1">
        <f t="shared" si="24"/>
        <v>0.91343982408088209</v>
      </c>
      <c r="O233" s="1">
        <f t="shared" si="25"/>
        <v>0.63786264213911315</v>
      </c>
      <c r="P233" s="16">
        <f t="shared" si="26"/>
        <v>0.59304342683549593</v>
      </c>
      <c r="Q233" s="2">
        <f t="shared" si="27"/>
        <v>151.22607384305147</v>
      </c>
    </row>
    <row r="234" spans="9:17" ht="15.95" customHeight="1" x14ac:dyDescent="0.25">
      <c r="I234" s="1"/>
      <c r="J234" s="2">
        <v>232</v>
      </c>
      <c r="K234" s="1">
        <f t="shared" si="21"/>
        <v>1.4576989912656642</v>
      </c>
      <c r="L234" s="1">
        <f t="shared" si="22"/>
        <v>0.54968056552600042</v>
      </c>
      <c r="M234" s="1">
        <f t="shared" si="23"/>
        <v>0.56901725625316923</v>
      </c>
      <c r="N234" s="1">
        <f t="shared" si="24"/>
        <v>0.68607090625668032</v>
      </c>
      <c r="O234" s="1">
        <f t="shared" si="25"/>
        <v>0.35229128989470471</v>
      </c>
      <c r="P234" s="16">
        <f t="shared" si="26"/>
        <v>0.5392650044826387</v>
      </c>
      <c r="Q234" s="2">
        <f t="shared" si="27"/>
        <v>137.51257614307286</v>
      </c>
    </row>
    <row r="235" spans="9:17" ht="15.95" customHeight="1" x14ac:dyDescent="0.25">
      <c r="I235" s="1"/>
      <c r="J235" s="2">
        <v>233</v>
      </c>
      <c r="K235" s="1">
        <f t="shared" si="21"/>
        <v>1.4639821765728436</v>
      </c>
      <c r="L235" s="1">
        <f t="shared" si="22"/>
        <v>0.5497150395198499</v>
      </c>
      <c r="M235" s="1">
        <f t="shared" si="23"/>
        <v>0.85579664355044771</v>
      </c>
      <c r="N235" s="1">
        <f t="shared" si="24"/>
        <v>0.39303108946442045</v>
      </c>
      <c r="O235" s="1">
        <f t="shared" si="25"/>
        <v>0.17961086490942685</v>
      </c>
      <c r="P235" s="16">
        <f t="shared" si="26"/>
        <v>0.49453840936103621</v>
      </c>
      <c r="Q235" s="2">
        <f t="shared" si="27"/>
        <v>126.10729438706423</v>
      </c>
    </row>
    <row r="236" spans="9:17" ht="15.95" customHeight="1" x14ac:dyDescent="0.25">
      <c r="I236" s="1"/>
      <c r="J236" s="2">
        <v>234</v>
      </c>
      <c r="K236" s="1">
        <f t="shared" si="21"/>
        <v>1.4702653618800232</v>
      </c>
      <c r="L236" s="1">
        <f t="shared" si="22"/>
        <v>0.54974755084906501</v>
      </c>
      <c r="M236" s="1">
        <f t="shared" si="23"/>
        <v>1.0858135489088494</v>
      </c>
      <c r="N236" s="1">
        <f t="shared" si="24"/>
        <v>0.13774432422559857</v>
      </c>
      <c r="O236" s="1">
        <f t="shared" si="25"/>
        <v>0.25179769601447877</v>
      </c>
      <c r="P236" s="16">
        <f t="shared" si="26"/>
        <v>0.50627577999949791</v>
      </c>
      <c r="Q236" s="2">
        <f t="shared" si="27"/>
        <v>129.10032389987197</v>
      </c>
    </row>
    <row r="237" spans="9:17" ht="15.95" customHeight="1" x14ac:dyDescent="0.25">
      <c r="I237" s="1"/>
      <c r="J237" s="2">
        <v>235</v>
      </c>
      <c r="K237" s="1">
        <f t="shared" si="21"/>
        <v>1.4765485471872029</v>
      </c>
      <c r="L237" s="1">
        <f t="shared" si="22"/>
        <v>0.549778098230154</v>
      </c>
      <c r="M237" s="1">
        <f t="shared" si="23"/>
        <v>1.2223719250982452</v>
      </c>
      <c r="N237" s="1">
        <f t="shared" si="24"/>
        <v>1.0310195183321158E-2</v>
      </c>
      <c r="O237" s="1">
        <f t="shared" si="25"/>
        <v>0.51368077607332596</v>
      </c>
      <c r="P237" s="16">
        <f t="shared" si="26"/>
        <v>0.57403524864626154</v>
      </c>
      <c r="Q237" s="2">
        <f t="shared" si="27"/>
        <v>146.3789884047967</v>
      </c>
    </row>
    <row r="238" spans="9:17" ht="15.95" customHeight="1" x14ac:dyDescent="0.25">
      <c r="I238" s="1"/>
      <c r="J238" s="2">
        <v>236</v>
      </c>
      <c r="K238" s="1">
        <f t="shared" si="21"/>
        <v>1.4828317324943823</v>
      </c>
      <c r="L238" s="1">
        <f t="shared" si="22"/>
        <v>0.54980668045715864</v>
      </c>
      <c r="M238" s="1">
        <f t="shared" si="23"/>
        <v>1.2436857533279464</v>
      </c>
      <c r="N238" s="1">
        <f t="shared" si="24"/>
        <v>5.5704641788722031E-2</v>
      </c>
      <c r="O238" s="1">
        <f t="shared" si="25"/>
        <v>0.76510790200839718</v>
      </c>
      <c r="P238" s="16">
        <f t="shared" si="26"/>
        <v>0.65357624439555606</v>
      </c>
      <c r="Q238" s="2">
        <f t="shared" si="27"/>
        <v>166.66194232086679</v>
      </c>
    </row>
    <row r="239" spans="9:17" ht="15.95" customHeight="1" x14ac:dyDescent="0.25">
      <c r="I239" s="1"/>
      <c r="J239" s="2">
        <v>237</v>
      </c>
      <c r="K239" s="1">
        <f t="shared" si="21"/>
        <v>1.4891149178015619</v>
      </c>
      <c r="L239" s="1">
        <f t="shared" si="22"/>
        <v>0.54983329640170153</v>
      </c>
      <c r="M239" s="1">
        <f t="shared" si="23"/>
        <v>1.146354704191066</v>
      </c>
      <c r="N239" s="1">
        <f t="shared" si="24"/>
        <v>0.25790638389271375</v>
      </c>
      <c r="O239" s="1">
        <f t="shared" si="25"/>
        <v>0.81391815545087765</v>
      </c>
      <c r="P239" s="16">
        <f t="shared" si="26"/>
        <v>0.69200313498408972</v>
      </c>
      <c r="Q239" s="2">
        <f t="shared" si="27"/>
        <v>176.46079942094289</v>
      </c>
    </row>
    <row r="240" spans="9:17" ht="15.95" customHeight="1" x14ac:dyDescent="0.25">
      <c r="I240" s="1"/>
      <c r="J240" s="2">
        <v>238</v>
      </c>
      <c r="K240" s="1">
        <f t="shared" si="21"/>
        <v>1.4953981031087415</v>
      </c>
      <c r="L240" s="1">
        <f t="shared" si="22"/>
        <v>0.54985794501303076</v>
      </c>
      <c r="M240" s="1">
        <f t="shared" si="23"/>
        <v>0.94590661365478257</v>
      </c>
      <c r="N240" s="1">
        <f t="shared" si="24"/>
        <v>0.54555138912708379</v>
      </c>
      <c r="O240" s="1">
        <f t="shared" si="25"/>
        <v>0.62280679812941853</v>
      </c>
      <c r="P240" s="16">
        <f t="shared" si="26"/>
        <v>0.66603068648107877</v>
      </c>
      <c r="Q240" s="2">
        <f t="shared" si="27"/>
        <v>169.8378250526751</v>
      </c>
    </row>
    <row r="241" spans="9:17" ht="15.95" customHeight="1" x14ac:dyDescent="0.25">
      <c r="I241" s="1"/>
      <c r="J241" s="2">
        <v>239</v>
      </c>
      <c r="K241" s="1">
        <f t="shared" si="21"/>
        <v>1.501681288415921</v>
      </c>
      <c r="L241" s="1">
        <f t="shared" si="22"/>
        <v>0.54988062531806126</v>
      </c>
      <c r="M241" s="1">
        <f t="shared" si="23"/>
        <v>0.67432022948134307</v>
      </c>
      <c r="N241" s="1">
        <f t="shared" si="24"/>
        <v>0.81711972373410791</v>
      </c>
      <c r="O241" s="1">
        <f t="shared" si="25"/>
        <v>0.33783656610334095</v>
      </c>
      <c r="P241" s="16">
        <f t="shared" si="26"/>
        <v>0.59478928615921334</v>
      </c>
      <c r="Q241" s="2">
        <f t="shared" si="27"/>
        <v>151.67126797059939</v>
      </c>
    </row>
    <row r="242" spans="9:17" ht="15.95" customHeight="1" x14ac:dyDescent="0.25">
      <c r="I242" s="1"/>
      <c r="J242" s="2">
        <v>240</v>
      </c>
      <c r="K242" s="1">
        <f t="shared" si="21"/>
        <v>1.5079644737231006</v>
      </c>
      <c r="L242" s="1">
        <f t="shared" si="22"/>
        <v>0.54990133642141359</v>
      </c>
      <c r="M242" s="1">
        <f t="shared" si="23"/>
        <v>0.37492343996292593</v>
      </c>
      <c r="N242" s="1">
        <f t="shared" si="24"/>
        <v>0.97676547056483787</v>
      </c>
      <c r="O242" s="1">
        <f t="shared" si="25"/>
        <v>0.17680472882099346</v>
      </c>
      <c r="P242" s="16">
        <f t="shared" si="26"/>
        <v>0.51959874394254268</v>
      </c>
      <c r="Q242" s="2">
        <f t="shared" si="27"/>
        <v>132.49767970534839</v>
      </c>
    </row>
    <row r="243" spans="9:17" ht="15.95" customHeight="1" x14ac:dyDescent="0.25">
      <c r="I243" s="1"/>
      <c r="J243" s="2">
        <v>241</v>
      </c>
      <c r="K243" s="1">
        <f t="shared" si="21"/>
        <v>1.5142476590302805</v>
      </c>
      <c r="L243" s="1">
        <f t="shared" si="22"/>
        <v>0.5499200775054488</v>
      </c>
      <c r="M243" s="1">
        <f t="shared" si="23"/>
        <v>9.5480902708478588E-2</v>
      </c>
      <c r="N243" s="1">
        <f t="shared" si="24"/>
        <v>0.96814408913348871</v>
      </c>
      <c r="O243" s="1">
        <f t="shared" si="25"/>
        <v>0.26278482349009236</v>
      </c>
      <c r="P243" s="16">
        <f t="shared" si="26"/>
        <v>0.46908247320937713</v>
      </c>
      <c r="Q243" s="2">
        <f t="shared" si="27"/>
        <v>119.61603066839116</v>
      </c>
    </row>
    <row r="244" spans="9:17" ht="15.95" customHeight="1" x14ac:dyDescent="0.25">
      <c r="I244" s="1"/>
      <c r="J244" s="2">
        <v>242</v>
      </c>
      <c r="K244" s="1">
        <f t="shared" si="21"/>
        <v>1.5205308443374599</v>
      </c>
      <c r="L244" s="1">
        <f t="shared" si="22"/>
        <v>0.54993684783030083</v>
      </c>
      <c r="M244" s="1">
        <f t="shared" si="23"/>
        <v>-0.11942615235361032</v>
      </c>
      <c r="N244" s="1">
        <f t="shared" si="24"/>
        <v>0.79429836501216289</v>
      </c>
      <c r="O244" s="1">
        <f t="shared" si="25"/>
        <v>0.53006391682387433</v>
      </c>
      <c r="P244" s="16">
        <f t="shared" si="26"/>
        <v>0.43871824432818196</v>
      </c>
      <c r="Q244" s="2">
        <f t="shared" si="27"/>
        <v>111.8731523036864</v>
      </c>
    </row>
    <row r="245" spans="9:17" ht="15.95" customHeight="1" x14ac:dyDescent="0.25">
      <c r="I245" s="1"/>
      <c r="J245" s="2">
        <v>243</v>
      </c>
      <c r="K245" s="1">
        <f t="shared" si="21"/>
        <v>1.5268140296446395</v>
      </c>
      <c r="L245" s="1">
        <f t="shared" si="22"/>
        <v>0.54995164673390629</v>
      </c>
      <c r="M245" s="1">
        <f t="shared" si="23"/>
        <v>-0.23551224768267764</v>
      </c>
      <c r="N245" s="1">
        <f t="shared" si="24"/>
        <v>0.51658450489902696</v>
      </c>
      <c r="O245" s="1">
        <f t="shared" si="25"/>
        <v>0.77436573654346552</v>
      </c>
      <c r="P245" s="16">
        <f t="shared" si="26"/>
        <v>0.40134741012343028</v>
      </c>
      <c r="Q245" s="2">
        <f t="shared" si="27"/>
        <v>102.34358958147472</v>
      </c>
    </row>
    <row r="246" spans="9:17" ht="15.95" customHeight="1" x14ac:dyDescent="0.25">
      <c r="I246" s="1"/>
      <c r="J246" s="2">
        <v>244</v>
      </c>
      <c r="K246" s="1">
        <f t="shared" si="21"/>
        <v>1.5330972149518192</v>
      </c>
      <c r="L246" s="1">
        <f t="shared" si="22"/>
        <v>0.54996447363202949</v>
      </c>
      <c r="M246" s="1">
        <f t="shared" si="23"/>
        <v>-0.2342574365368959</v>
      </c>
      <c r="N246" s="1">
        <f t="shared" si="24"/>
        <v>0.23301739578760261</v>
      </c>
      <c r="O246" s="1">
        <f t="shared" si="25"/>
        <v>0.80897509882810592</v>
      </c>
      <c r="P246" s="16">
        <f t="shared" si="26"/>
        <v>0.33942488292771056</v>
      </c>
      <c r="Q246" s="2">
        <f t="shared" si="27"/>
        <v>86.553345146566187</v>
      </c>
    </row>
    <row r="247" spans="9:17" ht="15.95" customHeight="1" x14ac:dyDescent="0.25">
      <c r="I247" s="1"/>
      <c r="J247" s="2">
        <v>245</v>
      </c>
      <c r="K247" s="1">
        <f t="shared" si="21"/>
        <v>1.5393804002589986</v>
      </c>
      <c r="L247" s="1">
        <f t="shared" si="22"/>
        <v>0.54997532801828664</v>
      </c>
      <c r="M247" s="1">
        <f t="shared" si="23"/>
        <v>-0.11586190685027842</v>
      </c>
      <c r="N247" s="1">
        <f t="shared" si="24"/>
        <v>4.3677739963694395E-2</v>
      </c>
      <c r="O247" s="1">
        <f t="shared" si="25"/>
        <v>0.60744073348950567</v>
      </c>
      <c r="P247" s="16">
        <f t="shared" si="26"/>
        <v>0.27130797365530207</v>
      </c>
      <c r="Q247" s="2">
        <f t="shared" si="27"/>
        <v>69.183533282102033</v>
      </c>
    </row>
    <row r="248" spans="9:17" ht="15.95" customHeight="1" x14ac:dyDescent="0.25">
      <c r="I248" s="1"/>
      <c r="J248" s="2">
        <v>246</v>
      </c>
      <c r="K248" s="1">
        <f t="shared" si="21"/>
        <v>1.5456635855661782</v>
      </c>
      <c r="L248" s="1">
        <f t="shared" si="22"/>
        <v>0.54998420946416504</v>
      </c>
      <c r="M248" s="1">
        <f t="shared" si="23"/>
        <v>0.10078595601070117</v>
      </c>
      <c r="N248" s="1">
        <f t="shared" si="24"/>
        <v>1.5390091885648605E-2</v>
      </c>
      <c r="O248" s="1">
        <f t="shared" si="25"/>
        <v>0.32379148121981854</v>
      </c>
      <c r="P248" s="16">
        <f t="shared" si="26"/>
        <v>0.24748793464508334</v>
      </c>
      <c r="Q248" s="2">
        <f t="shared" si="27"/>
        <v>63.109423334496249</v>
      </c>
    </row>
    <row r="249" spans="9:17" ht="15.95" customHeight="1" x14ac:dyDescent="0.25">
      <c r="I249" s="1"/>
      <c r="J249" s="2">
        <v>247</v>
      </c>
      <c r="K249" s="1">
        <f t="shared" si="21"/>
        <v>1.5519467708733579</v>
      </c>
      <c r="L249" s="1">
        <f t="shared" si="22"/>
        <v>0.5499911176190404</v>
      </c>
      <c r="M249" s="1">
        <f t="shared" si="23"/>
        <v>0.38112295246093492</v>
      </c>
      <c r="N249" s="1">
        <f t="shared" si="24"/>
        <v>0.15813814710453528</v>
      </c>
      <c r="O249" s="1">
        <f t="shared" si="25"/>
        <v>0.1748150120370156</v>
      </c>
      <c r="P249" s="16">
        <f t="shared" si="26"/>
        <v>0.31601680730538156</v>
      </c>
      <c r="Q249" s="2">
        <f t="shared" si="27"/>
        <v>80.584285862872292</v>
      </c>
    </row>
    <row r="250" spans="9:17" ht="15.95" customHeight="1" x14ac:dyDescent="0.25">
      <c r="I250" s="1"/>
      <c r="J250" s="2">
        <v>248</v>
      </c>
      <c r="K250" s="1">
        <f t="shared" si="21"/>
        <v>1.5582299561805373</v>
      </c>
      <c r="L250" s="1">
        <f t="shared" si="22"/>
        <v>0.54999605221019077</v>
      </c>
      <c r="M250" s="1">
        <f t="shared" si="23"/>
        <v>0.68042515385674029</v>
      </c>
      <c r="N250" s="1">
        <f t="shared" si="24"/>
        <v>0.42154114862420911</v>
      </c>
      <c r="O250" s="1">
        <f t="shared" si="25"/>
        <v>0.2743711770889859</v>
      </c>
      <c r="P250" s="16">
        <f t="shared" si="26"/>
        <v>0.4815833829450315</v>
      </c>
      <c r="Q250" s="2">
        <f t="shared" si="27"/>
        <v>122.80376265098303</v>
      </c>
    </row>
    <row r="251" spans="9:17" ht="15.95" customHeight="1" x14ac:dyDescent="0.25">
      <c r="I251" s="1"/>
      <c r="J251" s="2">
        <v>249</v>
      </c>
      <c r="K251" s="1">
        <f t="shared" si="21"/>
        <v>1.5645131414877169</v>
      </c>
      <c r="L251" s="1">
        <f t="shared" si="22"/>
        <v>0.54999901304280685</v>
      </c>
      <c r="M251" s="1">
        <f t="shared" si="23"/>
        <v>0.95094299282879413</v>
      </c>
      <c r="N251" s="1">
        <f t="shared" si="24"/>
        <v>0.71263500953456838</v>
      </c>
      <c r="O251" s="1">
        <f t="shared" si="25"/>
        <v>0.54637111351133016</v>
      </c>
      <c r="P251" s="16">
        <f t="shared" si="26"/>
        <v>0.68998703222937496</v>
      </c>
      <c r="Q251" s="2">
        <f t="shared" si="27"/>
        <v>175.94669321849062</v>
      </c>
    </row>
    <row r="252" spans="9:17" ht="15.95" customHeight="1" x14ac:dyDescent="0.25">
      <c r="I252" s="1"/>
      <c r="J252" s="2">
        <v>250</v>
      </c>
      <c r="K252" s="1">
        <f t="shared" si="21"/>
        <v>1.5707963267948966</v>
      </c>
      <c r="L252" s="1">
        <f t="shared" si="22"/>
        <v>0.55000000000000004</v>
      </c>
      <c r="M252" s="1">
        <f t="shared" si="23"/>
        <v>1.1495190528383297</v>
      </c>
      <c r="N252" s="1">
        <f t="shared" si="24"/>
        <v>0.92868257487329708</v>
      </c>
      <c r="O252" s="1">
        <f t="shared" si="25"/>
        <v>0.78293049941637094</v>
      </c>
      <c r="P252" s="16">
        <f t="shared" si="26"/>
        <v>0.85278303178199943</v>
      </c>
      <c r="Q252" s="2">
        <f t="shared" si="27"/>
        <v>217.45967310440986</v>
      </c>
    </row>
    <row r="253" spans="9:17" ht="15.95" customHeight="1" x14ac:dyDescent="0.25">
      <c r="I253" s="1"/>
      <c r="J253" s="2">
        <v>251</v>
      </c>
      <c r="K253" s="1">
        <f t="shared" si="21"/>
        <v>1.5770795121020762</v>
      </c>
      <c r="L253" s="1">
        <f t="shared" si="22"/>
        <v>0.54999901304280685</v>
      </c>
      <c r="M253" s="1">
        <f t="shared" si="23"/>
        <v>1.2444732429566971</v>
      </c>
      <c r="N253" s="1">
        <f t="shared" si="24"/>
        <v>0.9934331393523218</v>
      </c>
      <c r="O253" s="1">
        <f t="shared" si="25"/>
        <v>0.80325154429037426</v>
      </c>
      <c r="P253" s="16">
        <f t="shared" si="26"/>
        <v>0.89778923491055007</v>
      </c>
      <c r="Q253" s="2">
        <f t="shared" si="27"/>
        <v>228.93625490219026</v>
      </c>
    </row>
    <row r="254" spans="9:17" ht="15.95" customHeight="1" x14ac:dyDescent="0.25">
      <c r="I254" s="1"/>
      <c r="J254" s="2">
        <v>252</v>
      </c>
      <c r="K254" s="1">
        <f t="shared" si="21"/>
        <v>1.5833626974092558</v>
      </c>
      <c r="L254" s="1">
        <f t="shared" si="22"/>
        <v>0.54999605221019077</v>
      </c>
      <c r="M254" s="1">
        <f t="shared" si="23"/>
        <v>1.220656922522672</v>
      </c>
      <c r="N254" s="1">
        <f t="shared" si="24"/>
        <v>0.88403397514023385</v>
      </c>
      <c r="O254" s="1">
        <f t="shared" si="25"/>
        <v>0.59180326423221807</v>
      </c>
      <c r="P254" s="16">
        <f t="shared" si="26"/>
        <v>0.81162255352632862</v>
      </c>
      <c r="Q254" s="2">
        <f t="shared" si="27"/>
        <v>206.96375114921381</v>
      </c>
    </row>
    <row r="255" spans="9:17" ht="15.95" customHeight="1" x14ac:dyDescent="0.25">
      <c r="I255" s="1"/>
      <c r="J255" s="2">
        <v>253</v>
      </c>
      <c r="K255" s="1">
        <f t="shared" si="21"/>
        <v>1.5896458827164355</v>
      </c>
      <c r="L255" s="1">
        <f t="shared" si="22"/>
        <v>0.5499911176190404</v>
      </c>
      <c r="M255" s="1">
        <f t="shared" si="23"/>
        <v>1.0818696593033836</v>
      </c>
      <c r="N255" s="1">
        <f t="shared" si="24"/>
        <v>0.6390958548972987</v>
      </c>
      <c r="O255" s="1">
        <f t="shared" si="25"/>
        <v>0.31019151434752174</v>
      </c>
      <c r="P255" s="16">
        <f t="shared" si="26"/>
        <v>0.64528703654181108</v>
      </c>
      <c r="Q255" s="2">
        <f t="shared" si="27"/>
        <v>164.54819431816182</v>
      </c>
    </row>
    <row r="256" spans="9:17" ht="15.95" customHeight="1" x14ac:dyDescent="0.25">
      <c r="I256" s="1"/>
      <c r="J256" s="2">
        <v>254</v>
      </c>
      <c r="K256" s="1">
        <f t="shared" si="21"/>
        <v>1.5959290680236149</v>
      </c>
      <c r="L256" s="1">
        <f t="shared" si="22"/>
        <v>0.54998420946416504</v>
      </c>
      <c r="M256" s="1">
        <f t="shared" si="23"/>
        <v>0.85025306049114069</v>
      </c>
      <c r="N256" s="1">
        <f t="shared" si="24"/>
        <v>0.34506596626560609</v>
      </c>
      <c r="O256" s="1">
        <f t="shared" si="25"/>
        <v>0.17364674075477748</v>
      </c>
      <c r="P256" s="16">
        <f t="shared" si="26"/>
        <v>0.47973749424392237</v>
      </c>
      <c r="Q256" s="2">
        <f t="shared" si="27"/>
        <v>122.33306103220021</v>
      </c>
    </row>
    <row r="257" spans="9:17" ht="15.95" customHeight="1" x14ac:dyDescent="0.25">
      <c r="I257" s="1"/>
      <c r="J257" s="2">
        <v>255</v>
      </c>
      <c r="K257" s="1">
        <f t="shared" si="21"/>
        <v>1.6022122533307945</v>
      </c>
      <c r="L257" s="1">
        <f t="shared" si="22"/>
        <v>0.54997532801828664</v>
      </c>
      <c r="M257" s="1">
        <f t="shared" si="23"/>
        <v>0.56275838249923305</v>
      </c>
      <c r="N257" s="1">
        <f t="shared" si="24"/>
        <v>0.1057176905780195</v>
      </c>
      <c r="O257" s="1">
        <f t="shared" si="25"/>
        <v>0.28652748867643252</v>
      </c>
      <c r="P257" s="16">
        <f t="shared" si="26"/>
        <v>0.3762447224429929</v>
      </c>
      <c r="Q257" s="2">
        <f t="shared" si="27"/>
        <v>95.942404222963191</v>
      </c>
    </row>
    <row r="258" spans="9:17" ht="15.95" customHeight="1" x14ac:dyDescent="0.25">
      <c r="I258" s="1"/>
      <c r="J258" s="2">
        <v>256</v>
      </c>
      <c r="K258" s="1">
        <f t="shared" si="21"/>
        <v>1.6084954386379742</v>
      </c>
      <c r="L258" s="1">
        <f t="shared" si="22"/>
        <v>0.54996447363202949</v>
      </c>
      <c r="M258" s="1">
        <f t="shared" si="23"/>
        <v>0.26525146403878558</v>
      </c>
      <c r="N258" s="1">
        <f t="shared" si="24"/>
        <v>5.5253647799651806E-3</v>
      </c>
      <c r="O258" s="1">
        <f t="shared" si="25"/>
        <v>0.56256117274162021</v>
      </c>
      <c r="P258" s="16">
        <f t="shared" si="26"/>
        <v>0.34582561879810009</v>
      </c>
      <c r="Q258" s="2">
        <f t="shared" si="27"/>
        <v>88.18553279351552</v>
      </c>
    </row>
    <row r="259" spans="9:17" ht="15.95" customHeight="1" x14ac:dyDescent="0.25">
      <c r="I259" s="1"/>
      <c r="J259" s="2">
        <v>257</v>
      </c>
      <c r="K259" s="1">
        <f t="shared" ref="K259:K322" si="28">(2*PI()*J259)/$I$2</f>
        <v>1.6147786239451536</v>
      </c>
      <c r="L259" s="1">
        <f t="shared" ref="L259:L322" si="29">$B$2*$F$2*SIN($C$2*(K259+$D$2))+$G$2</f>
        <v>0.54995164673390629</v>
      </c>
      <c r="M259" s="1">
        <f t="shared" ref="M259:M322" si="30">$B$3*$F$2*SIN($C$3*($K259+$D$3))+$G$2</f>
        <v>5.1954596727319391E-3</v>
      </c>
      <c r="N259" s="1">
        <f t="shared" ref="N259:N322" si="31">$B$4*$F$2*SIN($C$4*($K259+$D$4))+$G$2</f>
        <v>7.9850347813726741E-2</v>
      </c>
      <c r="O259" s="1">
        <f t="shared" ref="O259:O322" si="32">$B$5*$F$2*SIN($C$5*($K259+$D$5))+$G$2</f>
        <v>0.79078055529279334</v>
      </c>
      <c r="P259" s="16">
        <f t="shared" ref="P259:P322" si="33">AVERAGE(L259:O259)</f>
        <v>0.35644450237828956</v>
      </c>
      <c r="Q259" s="2">
        <f t="shared" ref="Q259:Q322" si="34">P259*255</f>
        <v>90.893348106463833</v>
      </c>
    </row>
    <row r="260" spans="9:17" ht="15.95" customHeight="1" x14ac:dyDescent="0.25">
      <c r="I260" s="1"/>
      <c r="J260" s="2">
        <v>258</v>
      </c>
      <c r="K260" s="1">
        <f t="shared" si="28"/>
        <v>1.6210618092523332</v>
      </c>
      <c r="L260" s="1">
        <f t="shared" si="29"/>
        <v>0.54993684783030083</v>
      </c>
      <c r="M260" s="1">
        <f t="shared" si="30"/>
        <v>-0.1759212564995587</v>
      </c>
      <c r="N260" s="1">
        <f t="shared" si="31"/>
        <v>0.30246076630474655</v>
      </c>
      <c r="O260" s="1">
        <f t="shared" si="32"/>
        <v>0.7967619500331844</v>
      </c>
      <c r="P260" s="16">
        <f t="shared" si="33"/>
        <v>0.36830957691716826</v>
      </c>
      <c r="Q260" s="2">
        <f t="shared" si="34"/>
        <v>93.918942113877904</v>
      </c>
    </row>
    <row r="261" spans="9:17" ht="15.95" customHeight="1" x14ac:dyDescent="0.25">
      <c r="I261" s="1"/>
      <c r="J261" s="2">
        <v>259</v>
      </c>
      <c r="K261" s="1">
        <f t="shared" si="28"/>
        <v>1.6273449945595129</v>
      </c>
      <c r="L261" s="1">
        <f t="shared" si="29"/>
        <v>0.5499200775054488</v>
      </c>
      <c r="M261" s="1">
        <f t="shared" si="30"/>
        <v>-0.24920399275762861</v>
      </c>
      <c r="N261" s="1">
        <f t="shared" si="31"/>
        <v>0.59478965566912301</v>
      </c>
      <c r="O261" s="1">
        <f t="shared" si="32"/>
        <v>0.57593389196207923</v>
      </c>
      <c r="P261" s="16">
        <f t="shared" si="33"/>
        <v>0.36785990809475561</v>
      </c>
      <c r="Q261" s="2">
        <f t="shared" si="34"/>
        <v>93.804276564162677</v>
      </c>
    </row>
    <row r="262" spans="9:17" ht="15.95" customHeight="1" x14ac:dyDescent="0.25">
      <c r="I262" s="1"/>
      <c r="J262" s="2">
        <v>260</v>
      </c>
      <c r="K262" s="1">
        <f t="shared" si="28"/>
        <v>1.6336281798666923</v>
      </c>
      <c r="L262" s="1">
        <f t="shared" si="29"/>
        <v>0.54990133642141359</v>
      </c>
      <c r="M262" s="1">
        <f t="shared" si="30"/>
        <v>-0.20296149211892045</v>
      </c>
      <c r="N262" s="1">
        <f t="shared" si="31"/>
        <v>0.85366397641823566</v>
      </c>
      <c r="O262" s="1">
        <f t="shared" si="32"/>
        <v>0.29707102018308995</v>
      </c>
      <c r="P262" s="16">
        <f t="shared" si="33"/>
        <v>0.37441871022595469</v>
      </c>
      <c r="Q262" s="2">
        <f t="shared" si="34"/>
        <v>95.476771107618447</v>
      </c>
    </row>
    <row r="263" spans="9:17" ht="15.95" customHeight="1" x14ac:dyDescent="0.25">
      <c r="I263" s="1"/>
      <c r="J263" s="2">
        <v>261</v>
      </c>
      <c r="K263" s="1">
        <f t="shared" si="28"/>
        <v>1.6399113651738719</v>
      </c>
      <c r="L263" s="1">
        <f t="shared" si="29"/>
        <v>0.54988062531806126</v>
      </c>
      <c r="M263" s="1">
        <f t="shared" si="30"/>
        <v>-4.4571112281695635E-2</v>
      </c>
      <c r="N263" s="1">
        <f t="shared" si="31"/>
        <v>0.98771797070549761</v>
      </c>
      <c r="O263" s="1">
        <f t="shared" si="32"/>
        <v>0.17330286612892731</v>
      </c>
      <c r="P263" s="16">
        <f t="shared" si="33"/>
        <v>0.41658258746769761</v>
      </c>
      <c r="Q263" s="2">
        <f t="shared" si="34"/>
        <v>106.22855980426289</v>
      </c>
    </row>
    <row r="264" spans="9:17" ht="15.95" customHeight="1" x14ac:dyDescent="0.25">
      <c r="I264" s="1"/>
      <c r="J264" s="2">
        <v>262</v>
      </c>
      <c r="K264" s="1">
        <f t="shared" si="28"/>
        <v>1.6461945504810518</v>
      </c>
      <c r="L264" s="1">
        <f t="shared" si="29"/>
        <v>0.54985794501303076</v>
      </c>
      <c r="M264" s="1">
        <f t="shared" si="30"/>
        <v>0.20069813076478843</v>
      </c>
      <c r="N264" s="1">
        <f t="shared" si="31"/>
        <v>0.94963931823209102</v>
      </c>
      <c r="O264" s="1">
        <f t="shared" si="32"/>
        <v>0.29922305035432062</v>
      </c>
      <c r="P264" s="16">
        <f t="shared" si="33"/>
        <v>0.49985461109105767</v>
      </c>
      <c r="Q264" s="2">
        <f t="shared" si="34"/>
        <v>127.46292582821971</v>
      </c>
    </row>
    <row r="265" spans="9:17" ht="15.95" customHeight="1" x14ac:dyDescent="0.25">
      <c r="I265" s="1"/>
      <c r="J265" s="2">
        <v>263</v>
      </c>
      <c r="K265" s="1">
        <f t="shared" si="28"/>
        <v>1.6524777357882312</v>
      </c>
      <c r="L265" s="1">
        <f t="shared" si="29"/>
        <v>0.54983329640170153</v>
      </c>
      <c r="M265" s="1">
        <f t="shared" si="30"/>
        <v>0.49371688818892462</v>
      </c>
      <c r="N265" s="1">
        <f t="shared" si="31"/>
        <v>0.75286730077360264</v>
      </c>
      <c r="O265" s="1">
        <f t="shared" si="32"/>
        <v>0.57859319701998979</v>
      </c>
      <c r="P265" s="16">
        <f t="shared" si="33"/>
        <v>0.59375267059605463</v>
      </c>
      <c r="Q265" s="2">
        <f t="shared" si="34"/>
        <v>151.40693100199394</v>
      </c>
    </row>
    <row r="266" spans="9:17" ht="15.95" customHeight="1" x14ac:dyDescent="0.25">
      <c r="I266" s="1"/>
      <c r="J266" s="2">
        <v>264</v>
      </c>
      <c r="K266" s="1">
        <f t="shared" si="28"/>
        <v>1.6587609210954108</v>
      </c>
      <c r="L266" s="1">
        <f t="shared" si="29"/>
        <v>0.54980668045715864</v>
      </c>
      <c r="M266" s="1">
        <f t="shared" si="30"/>
        <v>0.78773803005699694</v>
      </c>
      <c r="N266" s="1">
        <f t="shared" si="31"/>
        <v>0.46684961189064533</v>
      </c>
      <c r="O266" s="1">
        <f t="shared" si="32"/>
        <v>0.79789607425029707</v>
      </c>
      <c r="P266" s="16">
        <f t="shared" si="33"/>
        <v>0.65057259916377452</v>
      </c>
      <c r="Q266" s="2">
        <f t="shared" si="34"/>
        <v>165.8960127867625</v>
      </c>
    </row>
    <row r="267" spans="9:17" ht="15.95" customHeight="1" x14ac:dyDescent="0.25">
      <c r="I267" s="1"/>
      <c r="J267" s="2">
        <v>265</v>
      </c>
      <c r="K267" s="1">
        <f t="shared" si="28"/>
        <v>1.6650441064025905</v>
      </c>
      <c r="L267" s="1">
        <f t="shared" si="29"/>
        <v>0.549778098230154</v>
      </c>
      <c r="M267" s="1">
        <f t="shared" si="30"/>
        <v>1.0358545097246079</v>
      </c>
      <c r="N267" s="1">
        <f t="shared" si="31"/>
        <v>0.19253184876223434</v>
      </c>
      <c r="O267" s="1">
        <f t="shared" si="32"/>
        <v>0.78952270933483715</v>
      </c>
      <c r="P267" s="16">
        <f t="shared" si="33"/>
        <v>0.64192179151295836</v>
      </c>
      <c r="Q267" s="2">
        <f t="shared" si="34"/>
        <v>163.69005683580437</v>
      </c>
    </row>
    <row r="268" spans="9:17" ht="15.95" customHeight="1" x14ac:dyDescent="0.25">
      <c r="I268" s="1"/>
      <c r="J268" s="2">
        <v>266</v>
      </c>
      <c r="K268" s="1">
        <f t="shared" si="28"/>
        <v>1.6713272917097699</v>
      </c>
      <c r="L268" s="1">
        <f t="shared" si="29"/>
        <v>0.54974755084906501</v>
      </c>
      <c r="M268" s="1">
        <f t="shared" si="30"/>
        <v>1.198482740749415</v>
      </c>
      <c r="N268" s="1">
        <f t="shared" si="31"/>
        <v>2.6730297555656757E-2</v>
      </c>
      <c r="O268" s="1">
        <f t="shared" si="32"/>
        <v>0.55987270409068735</v>
      </c>
      <c r="P268" s="16">
        <f t="shared" si="33"/>
        <v>0.58370832331120603</v>
      </c>
      <c r="Q268" s="2">
        <f t="shared" si="34"/>
        <v>148.84562244435753</v>
      </c>
    </row>
    <row r="269" spans="9:17" ht="15.95" customHeight="1" x14ac:dyDescent="0.25">
      <c r="I269" s="1"/>
      <c r="J269" s="2">
        <v>267</v>
      </c>
      <c r="K269" s="1">
        <f t="shared" si="28"/>
        <v>1.6776104770169495</v>
      </c>
      <c r="L269" s="1">
        <f t="shared" si="29"/>
        <v>0.5497150395198499</v>
      </c>
      <c r="M269" s="1">
        <f t="shared" si="30"/>
        <v>1.2496776160214187</v>
      </c>
      <c r="N269" s="1">
        <f t="shared" si="31"/>
        <v>2.7962096372114997E-2</v>
      </c>
      <c r="O269" s="1">
        <f t="shared" si="32"/>
        <v>0.28446314223344682</v>
      </c>
      <c r="P269" s="16">
        <f t="shared" si="33"/>
        <v>0.52795447353670755</v>
      </c>
      <c r="Q269" s="2">
        <f t="shared" si="34"/>
        <v>134.62839075186042</v>
      </c>
    </row>
    <row r="270" spans="9:17" ht="15.95" customHeight="1" x14ac:dyDescent="0.25">
      <c r="I270" s="1"/>
      <c r="J270" s="2">
        <v>268</v>
      </c>
      <c r="K270" s="1">
        <f t="shared" si="28"/>
        <v>1.6838936623241292</v>
      </c>
      <c r="L270" s="1">
        <f t="shared" si="29"/>
        <v>0.54968056552600042</v>
      </c>
      <c r="M270" s="1">
        <f t="shared" si="30"/>
        <v>1.1812716942910464</v>
      </c>
      <c r="N270" s="1">
        <f t="shared" si="31"/>
        <v>0.19579250053685054</v>
      </c>
      <c r="O270" s="1">
        <f t="shared" si="32"/>
        <v>0.17378425681661497</v>
      </c>
      <c r="P270" s="16">
        <f t="shared" si="33"/>
        <v>0.52513225429262811</v>
      </c>
      <c r="Q270" s="2">
        <f t="shared" si="34"/>
        <v>133.90872484462017</v>
      </c>
    </row>
    <row r="271" spans="9:17" ht="15.95" customHeight="1" x14ac:dyDescent="0.25">
      <c r="I271" s="1"/>
      <c r="J271" s="2">
        <v>269</v>
      </c>
      <c r="K271" s="1">
        <f t="shared" si="28"/>
        <v>1.6901768476313086</v>
      </c>
      <c r="L271" s="1">
        <f t="shared" si="29"/>
        <v>0.54964413022849068</v>
      </c>
      <c r="M271" s="1">
        <f t="shared" si="30"/>
        <v>1.0041782035696394</v>
      </c>
      <c r="N271" s="1">
        <f t="shared" si="31"/>
        <v>0.47098831912600592</v>
      </c>
      <c r="O271" s="1">
        <f t="shared" si="32"/>
        <v>0.31242579203202148</v>
      </c>
      <c r="P271" s="16">
        <f t="shared" si="33"/>
        <v>0.58430911123903939</v>
      </c>
      <c r="Q271" s="2">
        <f t="shared" si="34"/>
        <v>148.99882336595505</v>
      </c>
    </row>
    <row r="272" spans="9:17" ht="15.95" customHeight="1" x14ac:dyDescent="0.25">
      <c r="I272" s="1"/>
      <c r="J272" s="2">
        <v>270</v>
      </c>
      <c r="K272" s="1">
        <f t="shared" si="28"/>
        <v>1.6964600329384882</v>
      </c>
      <c r="L272" s="1">
        <f t="shared" si="29"/>
        <v>0.54960573506572385</v>
      </c>
      <c r="M272" s="1">
        <f t="shared" si="30"/>
        <v>0.74664998505393831</v>
      </c>
      <c r="N272" s="1">
        <f t="shared" si="31"/>
        <v>0.75642336963969448</v>
      </c>
      <c r="O272" s="1">
        <f t="shared" si="32"/>
        <v>0.59442668806175236</v>
      </c>
      <c r="P272" s="16">
        <f t="shared" si="33"/>
        <v>0.66177644445527728</v>
      </c>
      <c r="Q272" s="2">
        <f t="shared" si="34"/>
        <v>168.7529933360957</v>
      </c>
    </row>
    <row r="273" spans="9:17" ht="15.95" customHeight="1" x14ac:dyDescent="0.25">
      <c r="I273" s="1"/>
      <c r="J273" s="2">
        <v>271</v>
      </c>
      <c r="K273" s="1">
        <f t="shared" si="28"/>
        <v>1.7027432182456679</v>
      </c>
      <c r="L273" s="1">
        <f t="shared" si="29"/>
        <v>0.54956538155347534</v>
      </c>
      <c r="M273" s="1">
        <f t="shared" si="30"/>
        <v>0.4497721392282597</v>
      </c>
      <c r="N273" s="1">
        <f t="shared" si="31"/>
        <v>0.95135768825802081</v>
      </c>
      <c r="O273" s="1">
        <f t="shared" si="32"/>
        <v>0.80425908187044293</v>
      </c>
      <c r="P273" s="16">
        <f t="shared" si="33"/>
        <v>0.68873857272754968</v>
      </c>
      <c r="Q273" s="2">
        <f t="shared" si="34"/>
        <v>175.62833604552517</v>
      </c>
    </row>
    <row r="274" spans="9:17" ht="15.95" customHeight="1" x14ac:dyDescent="0.25">
      <c r="I274" s="1"/>
      <c r="J274" s="2">
        <v>272</v>
      </c>
      <c r="K274" s="1">
        <f t="shared" si="28"/>
        <v>1.7090264035528475</v>
      </c>
      <c r="L274" s="1">
        <f t="shared" si="29"/>
        <v>0.54952307128483258</v>
      </c>
      <c r="M274" s="1">
        <f t="shared" si="30"/>
        <v>0.1609074607316332</v>
      </c>
      <c r="N274" s="1">
        <f t="shared" si="31"/>
        <v>0.98699216930168732</v>
      </c>
      <c r="O274" s="1">
        <f t="shared" si="32"/>
        <v>0.78155210914563167</v>
      </c>
      <c r="P274" s="16">
        <f t="shared" si="33"/>
        <v>0.61974370261594625</v>
      </c>
      <c r="Q274" s="2">
        <f t="shared" si="34"/>
        <v>158.03464416706629</v>
      </c>
    </row>
    <row r="275" spans="9:17" ht="15.95" customHeight="1" x14ac:dyDescent="0.25">
      <c r="I275" s="1"/>
      <c r="J275" s="2">
        <v>273</v>
      </c>
      <c r="K275" s="1">
        <f t="shared" si="28"/>
        <v>1.7153095888600272</v>
      </c>
      <c r="L275" s="1">
        <f t="shared" si="29"/>
        <v>0.54947880593013254</v>
      </c>
      <c r="M275" s="1">
        <f t="shared" si="30"/>
        <v>-7.385964690608493E-2</v>
      </c>
      <c r="N275" s="1">
        <f t="shared" si="31"/>
        <v>0.85075016416141147</v>
      </c>
      <c r="O275" s="1">
        <f t="shared" si="32"/>
        <v>0.54366027257252292</v>
      </c>
      <c r="P275" s="16">
        <f t="shared" si="33"/>
        <v>0.46750739893949544</v>
      </c>
      <c r="Q275" s="2">
        <f t="shared" si="34"/>
        <v>119.21438672957134</v>
      </c>
    </row>
    <row r="276" spans="9:17" ht="15.95" customHeight="1" x14ac:dyDescent="0.25">
      <c r="I276" s="1"/>
      <c r="J276" s="2">
        <v>274</v>
      </c>
      <c r="K276" s="1">
        <f t="shared" si="28"/>
        <v>1.7215927741672068</v>
      </c>
      <c r="L276" s="1">
        <f t="shared" si="29"/>
        <v>0.5494325872368957</v>
      </c>
      <c r="M276" s="1">
        <f t="shared" si="30"/>
        <v>-0.21707530673385689</v>
      </c>
      <c r="N276" s="1">
        <f t="shared" si="31"/>
        <v>0.59071621831920795</v>
      </c>
      <c r="O276" s="1">
        <f t="shared" si="32"/>
        <v>0.27239972909252802</v>
      </c>
      <c r="P276" s="16">
        <f t="shared" si="33"/>
        <v>0.29886830697869371</v>
      </c>
      <c r="Q276" s="2">
        <f t="shared" si="34"/>
        <v>76.2114182795669</v>
      </c>
    </row>
    <row r="277" spans="9:17" ht="15.95" customHeight="1" x14ac:dyDescent="0.25">
      <c r="I277" s="1"/>
      <c r="J277" s="2">
        <v>275</v>
      </c>
      <c r="K277" s="1">
        <f t="shared" si="28"/>
        <v>1.7278759594743862</v>
      </c>
      <c r="L277" s="1">
        <f t="shared" si="29"/>
        <v>0.54938441702975693</v>
      </c>
      <c r="M277" s="1">
        <f t="shared" si="30"/>
        <v>-0.24589142152620491</v>
      </c>
      <c r="N277" s="1">
        <f t="shared" si="31"/>
        <v>0.29866536167747915</v>
      </c>
      <c r="O277" s="1">
        <f t="shared" si="32"/>
        <v>0.17508969678318453</v>
      </c>
      <c r="P277" s="16">
        <f t="shared" si="33"/>
        <v>0.19431201349105393</v>
      </c>
      <c r="Q277" s="2">
        <f t="shared" si="34"/>
        <v>49.549563440218748</v>
      </c>
    </row>
    <row r="278" spans="9:17" ht="15.95" customHeight="1" x14ac:dyDescent="0.25">
      <c r="I278" s="1"/>
      <c r="J278" s="2">
        <v>276</v>
      </c>
      <c r="K278" s="1">
        <f t="shared" si="28"/>
        <v>1.7341591447815659</v>
      </c>
      <c r="L278" s="1">
        <f t="shared" si="29"/>
        <v>0.5493342972103934</v>
      </c>
      <c r="M278" s="1">
        <f t="shared" si="30"/>
        <v>-0.15571077479697337</v>
      </c>
      <c r="N278" s="1">
        <f t="shared" si="31"/>
        <v>7.7672506300138999E-2</v>
      </c>
      <c r="O278" s="1">
        <f t="shared" si="32"/>
        <v>0.32610236243825586</v>
      </c>
      <c r="P278" s="16">
        <f t="shared" si="33"/>
        <v>0.19934959778795372</v>
      </c>
      <c r="Q278" s="2">
        <f t="shared" si="34"/>
        <v>50.834147435928202</v>
      </c>
    </row>
    <row r="279" spans="9:17" ht="15.95" customHeight="1" x14ac:dyDescent="0.25">
      <c r="I279" s="1"/>
      <c r="J279" s="2">
        <v>277</v>
      </c>
      <c r="K279" s="1">
        <f t="shared" si="28"/>
        <v>1.7404423300887455</v>
      </c>
      <c r="L279" s="1">
        <f t="shared" si="29"/>
        <v>0.54928222975744989</v>
      </c>
      <c r="M279" s="1">
        <f t="shared" si="30"/>
        <v>3.9079546267956566E-2</v>
      </c>
      <c r="N279" s="1">
        <f t="shared" si="31"/>
        <v>5.7337224494174444E-3</v>
      </c>
      <c r="O279" s="1">
        <f t="shared" si="32"/>
        <v>0.61002164909437084</v>
      </c>
      <c r="P279" s="16">
        <f t="shared" si="33"/>
        <v>0.30102928689229869</v>
      </c>
      <c r="Q279" s="2">
        <f t="shared" si="34"/>
        <v>76.762468157536162</v>
      </c>
    </row>
    <row r="280" spans="9:17" ht="15.95" customHeight="1" x14ac:dyDescent="0.25">
      <c r="I280" s="1"/>
      <c r="J280" s="2">
        <v>278</v>
      </c>
      <c r="K280" s="1">
        <f t="shared" si="28"/>
        <v>1.7467255153959249</v>
      </c>
      <c r="L280" s="1">
        <f t="shared" si="29"/>
        <v>0.54922821672646027</v>
      </c>
      <c r="M280" s="1">
        <f t="shared" si="30"/>
        <v>0.30740341354385736</v>
      </c>
      <c r="N280" s="1">
        <f t="shared" si="31"/>
        <v>0.1082387107571342</v>
      </c>
      <c r="O280" s="1">
        <f t="shared" si="32"/>
        <v>0.80985350464375805</v>
      </c>
      <c r="P280" s="16">
        <f t="shared" si="33"/>
        <v>0.44368096141780244</v>
      </c>
      <c r="Q280" s="2">
        <f t="shared" si="34"/>
        <v>113.13864516153963</v>
      </c>
    </row>
    <row r="281" spans="9:17" ht="15.95" customHeight="1" x14ac:dyDescent="0.25">
      <c r="I281" s="1"/>
      <c r="J281" s="2">
        <v>279</v>
      </c>
      <c r="K281" s="1">
        <f t="shared" si="28"/>
        <v>1.7530087007031045</v>
      </c>
      <c r="L281" s="1">
        <f t="shared" si="29"/>
        <v>0.54917226024976651</v>
      </c>
      <c r="M281" s="1">
        <f t="shared" si="30"/>
        <v>0.60645342863025897</v>
      </c>
      <c r="N281" s="1">
        <f t="shared" si="31"/>
        <v>0.34900989318970055</v>
      </c>
      <c r="O281" s="1">
        <f t="shared" si="32"/>
        <v>0.77287028389338552</v>
      </c>
      <c r="P281" s="16">
        <f t="shared" si="33"/>
        <v>0.56937646649077789</v>
      </c>
      <c r="Q281" s="2">
        <f t="shared" si="34"/>
        <v>145.19099895514836</v>
      </c>
    </row>
    <row r="282" spans="9:17" ht="15.95" customHeight="1" x14ac:dyDescent="0.25">
      <c r="I282" s="1"/>
      <c r="J282" s="2">
        <v>280</v>
      </c>
      <c r="K282" s="1">
        <f t="shared" si="28"/>
        <v>1.7592918860102842</v>
      </c>
      <c r="L282" s="1">
        <f t="shared" si="29"/>
        <v>0.54911436253643442</v>
      </c>
      <c r="M282" s="1">
        <f t="shared" si="30"/>
        <v>0.88852025702985049</v>
      </c>
      <c r="N282" s="1">
        <f t="shared" si="31"/>
        <v>0.64307073948750504</v>
      </c>
      <c r="O282" s="1">
        <f t="shared" si="32"/>
        <v>0.52733755141667249</v>
      </c>
      <c r="P282" s="16">
        <f t="shared" si="33"/>
        <v>0.65201072761761569</v>
      </c>
      <c r="Q282" s="2">
        <f t="shared" si="34"/>
        <v>166.26273554249201</v>
      </c>
    </row>
    <row r="283" spans="9:17" ht="15.95" customHeight="1" x14ac:dyDescent="0.25">
      <c r="I283" s="1"/>
      <c r="J283" s="2">
        <v>281</v>
      </c>
      <c r="K283" s="1">
        <f t="shared" si="28"/>
        <v>1.7655750713174636</v>
      </c>
      <c r="L283" s="1">
        <f t="shared" si="29"/>
        <v>0.54905452587216674</v>
      </c>
      <c r="M283" s="1">
        <f t="shared" si="30"/>
        <v>1.1086039991010179</v>
      </c>
      <c r="N283" s="1">
        <f t="shared" si="31"/>
        <v>0.88663694227983103</v>
      </c>
      <c r="O283" s="1">
        <f t="shared" si="32"/>
        <v>0.26091125398890558</v>
      </c>
      <c r="P283" s="16">
        <f t="shared" si="33"/>
        <v>0.70130168031048035</v>
      </c>
      <c r="Q283" s="2">
        <f t="shared" si="34"/>
        <v>178.83192847917249</v>
      </c>
    </row>
    <row r="284" spans="9:17" ht="15.95" customHeight="1" x14ac:dyDescent="0.25">
      <c r="I284" s="1"/>
      <c r="J284" s="2">
        <v>282</v>
      </c>
      <c r="K284" s="1">
        <f t="shared" si="28"/>
        <v>1.7718582566246432</v>
      </c>
      <c r="L284" s="1">
        <f t="shared" si="29"/>
        <v>0.54899275261921232</v>
      </c>
      <c r="M284" s="1">
        <f t="shared" si="30"/>
        <v>1.2315933077841295</v>
      </c>
      <c r="N284" s="1">
        <f t="shared" si="31"/>
        <v>0.99374551134214317</v>
      </c>
      <c r="O284" s="1">
        <f t="shared" si="32"/>
        <v>0.17721588837398244</v>
      </c>
      <c r="P284" s="16">
        <f t="shared" si="33"/>
        <v>0.73788686502986678</v>
      </c>
      <c r="Q284" s="2">
        <f t="shared" si="34"/>
        <v>188.16115058261602</v>
      </c>
    </row>
    <row r="285" spans="9:17" ht="15.95" customHeight="1" x14ac:dyDescent="0.25">
      <c r="I285" s="1"/>
      <c r="J285" s="2">
        <v>283</v>
      </c>
      <c r="K285" s="1">
        <f t="shared" si="28"/>
        <v>1.7781414419318231</v>
      </c>
      <c r="L285" s="1">
        <f t="shared" si="29"/>
        <v>0.54892904521627361</v>
      </c>
      <c r="M285" s="1">
        <f t="shared" si="30"/>
        <v>1.2378669231843724</v>
      </c>
      <c r="N285" s="1">
        <f t="shared" si="31"/>
        <v>0.92659410476610082</v>
      </c>
      <c r="O285" s="1">
        <f t="shared" si="32"/>
        <v>0.34021821336919389</v>
      </c>
      <c r="P285" s="16">
        <f t="shared" si="33"/>
        <v>0.76340207163398521</v>
      </c>
      <c r="Q285" s="2">
        <f t="shared" si="34"/>
        <v>194.66752826666624</v>
      </c>
    </row>
    <row r="286" spans="9:17" ht="15.95" customHeight="1" x14ac:dyDescent="0.25">
      <c r="I286" s="1"/>
      <c r="J286" s="2">
        <v>284</v>
      </c>
      <c r="K286" s="1">
        <f t="shared" si="28"/>
        <v>1.7844246272390025</v>
      </c>
      <c r="L286" s="1">
        <f t="shared" si="29"/>
        <v>0.54886340617840967</v>
      </c>
      <c r="M286" s="1">
        <f t="shared" si="30"/>
        <v>1.126423975880124</v>
      </c>
      <c r="N286" s="1">
        <f t="shared" si="31"/>
        <v>0.7088827911198613</v>
      </c>
      <c r="O286" s="1">
        <f t="shared" si="32"/>
        <v>0.62533868589281327</v>
      </c>
      <c r="P286" s="16">
        <f t="shared" si="33"/>
        <v>0.75237721476780206</v>
      </c>
      <c r="Q286" s="2">
        <f t="shared" si="34"/>
        <v>191.85618976578954</v>
      </c>
    </row>
    <row r="287" spans="9:17" ht="15.95" customHeight="1" x14ac:dyDescent="0.25">
      <c r="I287" s="1"/>
      <c r="J287" s="2">
        <v>285</v>
      </c>
      <c r="K287" s="1">
        <f t="shared" si="28"/>
        <v>1.7907078125461822</v>
      </c>
      <c r="L287" s="1">
        <f t="shared" si="29"/>
        <v>0.54879583809693733</v>
      </c>
      <c r="M287" s="1">
        <f t="shared" si="30"/>
        <v>0.91504366193250364</v>
      </c>
      <c r="N287" s="1">
        <f t="shared" si="31"/>
        <v>0.41744947037553254</v>
      </c>
      <c r="O287" s="1">
        <f t="shared" si="32"/>
        <v>0.81466521057279628</v>
      </c>
      <c r="P287" s="16">
        <f t="shared" si="33"/>
        <v>0.67398854524444252</v>
      </c>
      <c r="Q287" s="2">
        <f t="shared" si="34"/>
        <v>171.86707903733284</v>
      </c>
    </row>
    <row r="288" spans="9:17" ht="15.95" customHeight="1" x14ac:dyDescent="0.25">
      <c r="I288" s="1"/>
      <c r="J288" s="2">
        <v>286</v>
      </c>
      <c r="K288" s="1">
        <f t="shared" si="28"/>
        <v>1.7969909978533618</v>
      </c>
      <c r="L288" s="1">
        <f t="shared" si="29"/>
        <v>0.54872634363932882</v>
      </c>
      <c r="M288" s="1">
        <f t="shared" si="30"/>
        <v>0.63744881563516209</v>
      </c>
      <c r="N288" s="1">
        <f t="shared" si="31"/>
        <v>0.15515110468564747</v>
      </c>
      <c r="O288" s="1">
        <f t="shared" si="32"/>
        <v>0.76349916462216227</v>
      </c>
      <c r="P288" s="16">
        <f t="shared" si="33"/>
        <v>0.52620635714557518</v>
      </c>
      <c r="Q288" s="2">
        <f t="shared" si="34"/>
        <v>134.18262107212166</v>
      </c>
    </row>
    <row r="289" spans="9:17" ht="15.95" customHeight="1" x14ac:dyDescent="0.25">
      <c r="I289" s="1"/>
      <c r="J289" s="2">
        <v>287</v>
      </c>
      <c r="K289" s="1">
        <f t="shared" si="28"/>
        <v>1.8032741831605412</v>
      </c>
      <c r="L289" s="1">
        <f t="shared" si="29"/>
        <v>0.54865492554910633</v>
      </c>
      <c r="M289" s="1">
        <f t="shared" si="30"/>
        <v>0.33792589312789867</v>
      </c>
      <c r="N289" s="1">
        <f t="shared" si="31"/>
        <v>1.4561916529433061E-2</v>
      </c>
      <c r="O289" s="1">
        <f t="shared" si="32"/>
        <v>0.51094577323337309</v>
      </c>
      <c r="P289" s="16">
        <f t="shared" si="33"/>
        <v>0.35302212710995279</v>
      </c>
      <c r="Q289" s="2">
        <f t="shared" si="34"/>
        <v>90.020642413037962</v>
      </c>
    </row>
    <row r="290" spans="9:17" ht="15.95" customHeight="1" x14ac:dyDescent="0.25">
      <c r="I290" s="1"/>
      <c r="J290" s="2">
        <v>288</v>
      </c>
      <c r="K290" s="1">
        <f t="shared" si="28"/>
        <v>1.8095573684677209</v>
      </c>
      <c r="L290" s="1">
        <f t="shared" si="29"/>
        <v>0.54858158664573375</v>
      </c>
      <c r="M290" s="1">
        <f t="shared" si="30"/>
        <v>6.4259674810653311E-2</v>
      </c>
      <c r="N290" s="1">
        <f t="shared" si="31"/>
        <v>4.5300723577784696E-2</v>
      </c>
      <c r="O290" s="1">
        <f t="shared" si="32"/>
        <v>0.25002673780771956</v>
      </c>
      <c r="P290" s="16">
        <f t="shared" si="33"/>
        <v>0.22704218071047283</v>
      </c>
      <c r="Q290" s="2">
        <f t="shared" si="34"/>
        <v>57.895756081170575</v>
      </c>
    </row>
    <row r="291" spans="9:17" ht="15.95" customHeight="1" x14ac:dyDescent="0.25">
      <c r="I291" s="1"/>
      <c r="J291" s="2">
        <v>289</v>
      </c>
      <c r="K291" s="1">
        <f t="shared" si="28"/>
        <v>1.8158405537749005</v>
      </c>
      <c r="L291" s="1">
        <f t="shared" si="29"/>
        <v>0.54850632982450531</v>
      </c>
      <c r="M291" s="1">
        <f t="shared" si="30"/>
        <v>-0.13989014196949268</v>
      </c>
      <c r="N291" s="1">
        <f t="shared" si="31"/>
        <v>0.23651873096705556</v>
      </c>
      <c r="O291" s="1">
        <f t="shared" si="32"/>
        <v>0.18015746064452492</v>
      </c>
      <c r="P291" s="16">
        <f t="shared" si="33"/>
        <v>0.20632309486664829</v>
      </c>
      <c r="Q291" s="2">
        <f t="shared" si="34"/>
        <v>52.612389190995316</v>
      </c>
    </row>
    <row r="292" spans="9:17" ht="15.95" customHeight="1" x14ac:dyDescent="0.25">
      <c r="I292" s="1"/>
      <c r="J292" s="2">
        <v>290</v>
      </c>
      <c r="K292" s="1">
        <f t="shared" si="28"/>
        <v>1.8221237390820799</v>
      </c>
      <c r="L292" s="1">
        <f t="shared" si="29"/>
        <v>0.54842915805643155</v>
      </c>
      <c r="M292" s="1">
        <f t="shared" si="30"/>
        <v>-0.24195424972224078</v>
      </c>
      <c r="N292" s="1">
        <f t="shared" si="31"/>
        <v>0.52072844859594214</v>
      </c>
      <c r="O292" s="1">
        <f t="shared" si="32"/>
        <v>0.35473768696027297</v>
      </c>
      <c r="P292" s="16">
        <f t="shared" si="33"/>
        <v>0.29548526097260147</v>
      </c>
      <c r="Q292" s="2">
        <f t="shared" si="34"/>
        <v>75.348741548013379</v>
      </c>
    </row>
    <row r="293" spans="9:17" ht="15.95" customHeight="1" x14ac:dyDescent="0.25">
      <c r="I293" s="1"/>
      <c r="J293" s="2">
        <v>291</v>
      </c>
      <c r="K293" s="1">
        <f t="shared" si="28"/>
        <v>1.8284069243892596</v>
      </c>
      <c r="L293" s="1">
        <f t="shared" si="29"/>
        <v>0.54835007438812178</v>
      </c>
      <c r="M293" s="1">
        <f t="shared" si="30"/>
        <v>-0.22564971779622267</v>
      </c>
      <c r="N293" s="1">
        <f t="shared" si="31"/>
        <v>0.79762237526700286</v>
      </c>
      <c r="O293" s="1">
        <f t="shared" si="32"/>
        <v>0.64033910629280966</v>
      </c>
      <c r="P293" s="16">
        <f t="shared" si="33"/>
        <v>0.44016545953792791</v>
      </c>
      <c r="Q293" s="2">
        <f t="shared" si="34"/>
        <v>112.24219218217162</v>
      </c>
    </row>
    <row r="294" spans="9:17" ht="15.95" customHeight="1" x14ac:dyDescent="0.25">
      <c r="I294" s="1"/>
      <c r="J294" s="2">
        <v>292</v>
      </c>
      <c r="K294" s="1">
        <f t="shared" si="28"/>
        <v>1.8346901096964392</v>
      </c>
      <c r="L294" s="1">
        <f t="shared" si="29"/>
        <v>0.54826908194166368</v>
      </c>
      <c r="M294" s="1">
        <f t="shared" si="30"/>
        <v>-9.3577710974038109E-2</v>
      </c>
      <c r="N294" s="1">
        <f t="shared" si="31"/>
        <v>0.96947500703600209</v>
      </c>
      <c r="O294" s="1">
        <f t="shared" si="32"/>
        <v>0.81868204487076424</v>
      </c>
      <c r="P294" s="16">
        <f t="shared" si="33"/>
        <v>0.56071210571859798</v>
      </c>
      <c r="Q294" s="2">
        <f t="shared" si="34"/>
        <v>142.98158695824247</v>
      </c>
    </row>
    <row r="295" spans="9:17" ht="15.95" customHeight="1" x14ac:dyDescent="0.25">
      <c r="I295" s="1"/>
      <c r="J295" s="2">
        <v>293</v>
      </c>
      <c r="K295" s="1">
        <f t="shared" si="28"/>
        <v>1.8409732950036186</v>
      </c>
      <c r="L295" s="1">
        <f t="shared" si="29"/>
        <v>0.54818618391450047</v>
      </c>
      <c r="M295" s="1">
        <f t="shared" si="30"/>
        <v>0.13319149074652736</v>
      </c>
      <c r="N295" s="1">
        <f t="shared" si="31"/>
        <v>0.97563356886496788</v>
      </c>
      <c r="O295" s="1">
        <f t="shared" si="32"/>
        <v>0.75346242359256399</v>
      </c>
      <c r="P295" s="16">
        <f t="shared" si="33"/>
        <v>0.6026184167796399</v>
      </c>
      <c r="Q295" s="2">
        <f t="shared" si="34"/>
        <v>153.66769627880817</v>
      </c>
    </row>
    <row r="296" spans="9:17" ht="15.95" customHeight="1" x14ac:dyDescent="0.25">
      <c r="I296" s="1"/>
      <c r="J296" s="2">
        <v>294</v>
      </c>
      <c r="K296" s="1">
        <f t="shared" si="28"/>
        <v>1.8472564803107985</v>
      </c>
      <c r="L296" s="1">
        <f t="shared" si="29"/>
        <v>0.54810138357930427</v>
      </c>
      <c r="M296" s="1">
        <f t="shared" si="30"/>
        <v>0.41847996677436805</v>
      </c>
      <c r="N296" s="1">
        <f t="shared" si="31"/>
        <v>0.81392448993728506</v>
      </c>
      <c r="O296" s="1">
        <f t="shared" si="32"/>
        <v>0.49452634507689708</v>
      </c>
      <c r="P296" s="16">
        <f t="shared" si="33"/>
        <v>0.5687580463419637</v>
      </c>
      <c r="Q296" s="2">
        <f t="shared" si="34"/>
        <v>145.03330181720074</v>
      </c>
    </row>
    <row r="297" spans="9:17" ht="15.95" customHeight="1" x14ac:dyDescent="0.25">
      <c r="I297" s="1"/>
      <c r="J297" s="2">
        <v>295</v>
      </c>
      <c r="K297" s="1">
        <f t="shared" si="28"/>
        <v>1.8535396656179781</v>
      </c>
      <c r="L297" s="1">
        <f t="shared" si="29"/>
        <v>0.54801468428384714</v>
      </c>
      <c r="M297" s="1">
        <f t="shared" si="30"/>
        <v>0.71677384770836272</v>
      </c>
      <c r="N297" s="1">
        <f t="shared" si="31"/>
        <v>0.54142053244948829</v>
      </c>
      <c r="O297" s="1">
        <f t="shared" si="32"/>
        <v>0.23977367578149089</v>
      </c>
      <c r="P297" s="16">
        <f t="shared" si="33"/>
        <v>0.51149568505579723</v>
      </c>
      <c r="Q297" s="2">
        <f t="shared" si="34"/>
        <v>130.4313996892283</v>
      </c>
    </row>
    <row r="298" spans="9:17" ht="15.95" customHeight="1" x14ac:dyDescent="0.25">
      <c r="I298" s="1"/>
      <c r="J298" s="2">
        <v>296</v>
      </c>
      <c r="K298" s="1">
        <f t="shared" si="28"/>
        <v>1.8598228509251575</v>
      </c>
      <c r="L298" s="1">
        <f t="shared" si="29"/>
        <v>0.54792608945086885</v>
      </c>
      <c r="M298" s="1">
        <f t="shared" si="30"/>
        <v>0.98048442990017215</v>
      </c>
      <c r="N298" s="1">
        <f t="shared" si="31"/>
        <v>0.25429782742928553</v>
      </c>
      <c r="O298" s="1">
        <f t="shared" si="32"/>
        <v>0.18390698292796259</v>
      </c>
      <c r="P298" s="16">
        <f t="shared" si="33"/>
        <v>0.49165383242707228</v>
      </c>
      <c r="Q298" s="2">
        <f t="shared" si="34"/>
        <v>125.37172726890343</v>
      </c>
    </row>
    <row r="299" spans="9:17" ht="15.95" customHeight="1" x14ac:dyDescent="0.25">
      <c r="I299" s="1"/>
      <c r="J299" s="2">
        <v>297</v>
      </c>
      <c r="K299" s="1">
        <f t="shared" si="28"/>
        <v>1.8661060362323372</v>
      </c>
      <c r="L299" s="1">
        <f t="shared" si="29"/>
        <v>0.54783560257794151</v>
      </c>
      <c r="M299" s="1">
        <f t="shared" si="30"/>
        <v>1.1675403014067911</v>
      </c>
      <c r="N299" s="1">
        <f t="shared" si="31"/>
        <v>5.3891970710291892E-2</v>
      </c>
      <c r="O299" s="1">
        <f t="shared" si="32"/>
        <v>0.36962410576112714</v>
      </c>
      <c r="P299" s="16">
        <f t="shared" si="33"/>
        <v>0.53472299511403798</v>
      </c>
      <c r="Q299" s="2">
        <f t="shared" si="34"/>
        <v>136.35436375407969</v>
      </c>
    </row>
    <row r="300" spans="9:17" ht="15.95" customHeight="1" x14ac:dyDescent="0.25">
      <c r="I300" s="1"/>
      <c r="J300" s="2">
        <v>298</v>
      </c>
      <c r="K300" s="1">
        <f t="shared" si="28"/>
        <v>1.8723892215395168</v>
      </c>
      <c r="L300" s="1">
        <f t="shared" si="29"/>
        <v>0.54774322723733215</v>
      </c>
      <c r="M300" s="1">
        <f t="shared" si="30"/>
        <v>1.2480992596093086</v>
      </c>
      <c r="N300" s="1">
        <f t="shared" si="31"/>
        <v>1.0933164203006052E-2</v>
      </c>
      <c r="O300" s="1">
        <f t="shared" si="32"/>
        <v>0.65498501793056485</v>
      </c>
      <c r="P300" s="16">
        <f t="shared" si="33"/>
        <v>0.6154401672450529</v>
      </c>
      <c r="Q300" s="2">
        <f t="shared" si="34"/>
        <v>156.93724264748849</v>
      </c>
    </row>
    <row r="301" spans="9:17" ht="15.95" customHeight="1" x14ac:dyDescent="0.25">
      <c r="I301" s="1"/>
      <c r="J301" s="2">
        <v>299</v>
      </c>
      <c r="K301" s="1">
        <f t="shared" si="28"/>
        <v>1.8786724068466962</v>
      </c>
      <c r="L301" s="1">
        <f t="shared" si="29"/>
        <v>0.54764896707586097</v>
      </c>
      <c r="M301" s="1">
        <f t="shared" si="30"/>
        <v>1.2093092259598381</v>
      </c>
      <c r="N301" s="1">
        <f t="shared" si="31"/>
        <v>0.14058306589407504</v>
      </c>
      <c r="O301" s="1">
        <f t="shared" si="32"/>
        <v>0.82189386066562742</v>
      </c>
      <c r="P301" s="16">
        <f t="shared" si="33"/>
        <v>0.67985877989885035</v>
      </c>
      <c r="Q301" s="2">
        <f t="shared" si="34"/>
        <v>173.36398887420685</v>
      </c>
    </row>
    <row r="302" spans="9:17" ht="15.95" customHeight="1" x14ac:dyDescent="0.25">
      <c r="I302" s="1"/>
      <c r="J302" s="2">
        <v>300</v>
      </c>
      <c r="K302" s="1">
        <f t="shared" si="28"/>
        <v>1.8849555921538759</v>
      </c>
      <c r="L302" s="1">
        <f t="shared" si="29"/>
        <v>0.54755282581475773</v>
      </c>
      <c r="M302" s="1">
        <f t="shared" si="30"/>
        <v>1.0573586191080451</v>
      </c>
      <c r="N302" s="1">
        <f t="shared" si="31"/>
        <v>0.39708371304520856</v>
      </c>
      <c r="O302" s="1">
        <f t="shared" si="32"/>
        <v>0.74278541448347191</v>
      </c>
      <c r="P302" s="16">
        <f t="shared" si="33"/>
        <v>0.68619514311287089</v>
      </c>
      <c r="Q302" s="2">
        <f t="shared" si="34"/>
        <v>174.97976149378206</v>
      </c>
    </row>
    <row r="303" spans="9:17" ht="15.95" customHeight="1" x14ac:dyDescent="0.25">
      <c r="I303" s="1"/>
      <c r="J303" s="2">
        <v>301</v>
      </c>
      <c r="K303" s="1">
        <f t="shared" si="28"/>
        <v>1.8912387774610555</v>
      </c>
      <c r="L303" s="1">
        <f t="shared" si="29"/>
        <v>0.54745480724951467</v>
      </c>
      <c r="M303" s="1">
        <f t="shared" si="30"/>
        <v>0.81648907745433397</v>
      </c>
      <c r="N303" s="1">
        <f t="shared" si="31"/>
        <v>0.68990709983761012</v>
      </c>
      <c r="O303" s="1">
        <f t="shared" si="32"/>
        <v>0.47812074384784126</v>
      </c>
      <c r="P303" s="16">
        <f t="shared" si="33"/>
        <v>0.63299293209732499</v>
      </c>
      <c r="Q303" s="2">
        <f t="shared" si="34"/>
        <v>161.41319768481787</v>
      </c>
    </row>
    <row r="304" spans="9:17" ht="15.95" customHeight="1" x14ac:dyDescent="0.25">
      <c r="I304" s="1"/>
      <c r="J304" s="2">
        <v>302</v>
      </c>
      <c r="K304" s="1">
        <f t="shared" si="28"/>
        <v>1.8975219627682349</v>
      </c>
      <c r="L304" s="1">
        <f t="shared" si="29"/>
        <v>0.54735491524973723</v>
      </c>
      <c r="M304" s="1">
        <f t="shared" si="30"/>
        <v>0.52512803772580829</v>
      </c>
      <c r="N304" s="1">
        <f t="shared" si="31"/>
        <v>0.91570566142948984</v>
      </c>
      <c r="O304" s="1">
        <f t="shared" si="32"/>
        <v>0.23017796803477386</v>
      </c>
      <c r="P304" s="16">
        <f t="shared" si="33"/>
        <v>0.55459164560995233</v>
      </c>
      <c r="Q304" s="2">
        <f t="shared" si="34"/>
        <v>141.42086963053785</v>
      </c>
    </row>
    <row r="305" spans="9:17" ht="15.95" customHeight="1" x14ac:dyDescent="0.25">
      <c r="I305" s="1"/>
      <c r="J305" s="2">
        <v>303</v>
      </c>
      <c r="K305" s="1">
        <f t="shared" si="28"/>
        <v>1.9038051480754146</v>
      </c>
      <c r="L305" s="1">
        <f t="shared" si="29"/>
        <v>0.5472531537589902</v>
      </c>
      <c r="M305" s="1">
        <f t="shared" si="30"/>
        <v>0.22975816369985602</v>
      </c>
      <c r="N305" s="1">
        <f t="shared" si="31"/>
        <v>0.99478722657413676</v>
      </c>
      <c r="O305" s="1">
        <f t="shared" si="32"/>
        <v>0.18845498360559404</v>
      </c>
      <c r="P305" s="16">
        <f t="shared" si="33"/>
        <v>0.49006338190964427</v>
      </c>
      <c r="Q305" s="2">
        <f t="shared" si="34"/>
        <v>124.96616238695928</v>
      </c>
    </row>
    <row r="306" spans="9:17" ht="15.95" customHeight="1" x14ac:dyDescent="0.25">
      <c r="I306" s="1"/>
      <c r="J306" s="2">
        <v>304</v>
      </c>
      <c r="K306" s="1">
        <f t="shared" si="28"/>
        <v>1.9100883333825942</v>
      </c>
      <c r="L306" s="1">
        <f t="shared" si="29"/>
        <v>0.54714952679464324</v>
      </c>
      <c r="M306" s="1">
        <f t="shared" si="30"/>
        <v>-2.2498326233860944E-2</v>
      </c>
      <c r="N306" s="1">
        <f t="shared" si="31"/>
        <v>0.89924115851843522</v>
      </c>
      <c r="O306" s="1">
        <f t="shared" si="32"/>
        <v>0.38483986538588733</v>
      </c>
      <c r="P306" s="16">
        <f t="shared" si="33"/>
        <v>0.45218305611627618</v>
      </c>
      <c r="Q306" s="2">
        <f t="shared" si="34"/>
        <v>115.30667930965042</v>
      </c>
    </row>
    <row r="307" spans="9:17" ht="15.95" customHeight="1" x14ac:dyDescent="0.25">
      <c r="I307" s="1"/>
      <c r="J307" s="2">
        <v>305</v>
      </c>
      <c r="K307" s="1">
        <f t="shared" si="28"/>
        <v>1.9163715186897738</v>
      </c>
      <c r="L307" s="1">
        <f t="shared" si="29"/>
        <v>0.54704403844771132</v>
      </c>
      <c r="M307" s="1">
        <f t="shared" si="30"/>
        <v>-0.19139736369137661</v>
      </c>
      <c r="N307" s="1">
        <f t="shared" si="31"/>
        <v>0.662788990135594</v>
      </c>
      <c r="O307" s="1">
        <f t="shared" si="32"/>
        <v>0.66923942396219316</v>
      </c>
      <c r="P307" s="16">
        <f t="shared" si="33"/>
        <v>0.42191877221353047</v>
      </c>
      <c r="Q307" s="2">
        <f t="shared" si="34"/>
        <v>107.58928691445027</v>
      </c>
    </row>
    <row r="308" spans="9:17" ht="15.95" customHeight="1" x14ac:dyDescent="0.25">
      <c r="I308" s="1"/>
      <c r="J308" s="2">
        <v>306</v>
      </c>
      <c r="K308" s="1">
        <f t="shared" si="28"/>
        <v>1.9226547039969535</v>
      </c>
      <c r="L308" s="1">
        <f t="shared" si="29"/>
        <v>0.54693669288269375</v>
      </c>
      <c r="M308" s="1">
        <f t="shared" si="30"/>
        <v>-0.24999342027335325</v>
      </c>
      <c r="N308" s="1">
        <f t="shared" si="31"/>
        <v>0.36888292130492306</v>
      </c>
      <c r="O308" s="1">
        <f t="shared" si="32"/>
        <v>0.82429254463193591</v>
      </c>
      <c r="P308" s="16">
        <f t="shared" si="33"/>
        <v>0.3725296846365499</v>
      </c>
      <c r="Q308" s="2">
        <f t="shared" si="34"/>
        <v>94.995069582320227</v>
      </c>
    </row>
    <row r="309" spans="9:17" ht="15.95" customHeight="1" x14ac:dyDescent="0.25">
      <c r="I309" s="1"/>
      <c r="J309" s="2">
        <v>307</v>
      </c>
      <c r="K309" s="1">
        <f t="shared" si="28"/>
        <v>1.9289378893041331</v>
      </c>
      <c r="L309" s="1">
        <f t="shared" si="29"/>
        <v>0.54682749433740963</v>
      </c>
      <c r="M309" s="1">
        <f t="shared" si="30"/>
        <v>-0.18893829760941228</v>
      </c>
      <c r="N309" s="1">
        <f t="shared" si="31"/>
        <v>0.12125263304198935</v>
      </c>
      <c r="O309" s="1">
        <f t="shared" si="32"/>
        <v>0.73149510834654241</v>
      </c>
      <c r="P309" s="16">
        <f t="shared" si="33"/>
        <v>0.30265923452913229</v>
      </c>
      <c r="Q309" s="2">
        <f t="shared" si="34"/>
        <v>77.178104804928736</v>
      </c>
    </row>
    <row r="310" spans="9:17" ht="15.95" customHeight="1" x14ac:dyDescent="0.25">
      <c r="I310" s="1"/>
      <c r="J310" s="2">
        <v>308</v>
      </c>
      <c r="K310" s="1">
        <f t="shared" si="28"/>
        <v>1.9352210746113125</v>
      </c>
      <c r="L310" s="1">
        <f t="shared" si="29"/>
        <v>0.54671644712283063</v>
      </c>
      <c r="M310" s="1">
        <f t="shared" si="30"/>
        <v>-1.7972504387067212E-2</v>
      </c>
      <c r="N310" s="1">
        <f t="shared" si="31"/>
        <v>7.2954727833576261E-3</v>
      </c>
      <c r="O310" s="1">
        <f t="shared" si="32"/>
        <v>0.46177041151866333</v>
      </c>
      <c r="P310" s="16">
        <f t="shared" si="33"/>
        <v>0.24945245675944611</v>
      </c>
      <c r="Q310" s="2">
        <f t="shared" si="34"/>
        <v>63.610376473658754</v>
      </c>
    </row>
    <row r="311" spans="9:17" ht="15.95" customHeight="1" x14ac:dyDescent="0.25">
      <c r="I311" s="1"/>
      <c r="J311" s="2">
        <v>309</v>
      </c>
      <c r="K311" s="1">
        <f t="shared" si="28"/>
        <v>1.9415042599184922</v>
      </c>
      <c r="L311" s="1">
        <f t="shared" si="29"/>
        <v>0.54660355562291052</v>
      </c>
      <c r="M311" s="1">
        <f t="shared" si="30"/>
        <v>0.2356287084157434</v>
      </c>
      <c r="N311" s="1">
        <f t="shared" si="31"/>
        <v>6.7230888633996844E-2</v>
      </c>
      <c r="O311" s="1">
        <f t="shared" si="32"/>
        <v>0.22126385415809491</v>
      </c>
      <c r="P311" s="16">
        <f t="shared" si="33"/>
        <v>0.26768175170768638</v>
      </c>
      <c r="Q311" s="2">
        <f t="shared" si="34"/>
        <v>68.258846685460028</v>
      </c>
    </row>
    <row r="312" spans="9:17" ht="15.95" customHeight="1" x14ac:dyDescent="0.25">
      <c r="I312" s="1"/>
      <c r="J312" s="2">
        <v>310</v>
      </c>
      <c r="K312" s="1">
        <f t="shared" si="28"/>
        <v>1.9477874452256718</v>
      </c>
      <c r="L312" s="1">
        <f t="shared" si="29"/>
        <v>0.54648882429441259</v>
      </c>
      <c r="M312" s="1">
        <f t="shared" si="30"/>
        <v>0.53140674029690471</v>
      </c>
      <c r="N312" s="1">
        <f t="shared" si="31"/>
        <v>0.27990558630345774</v>
      </c>
      <c r="O312" s="1">
        <f t="shared" si="32"/>
        <v>0.19378997403299586</v>
      </c>
      <c r="P312" s="16">
        <f t="shared" si="33"/>
        <v>0.38789778123194274</v>
      </c>
      <c r="Q312" s="2">
        <f t="shared" si="34"/>
        <v>98.913934214145399</v>
      </c>
    </row>
    <row r="313" spans="9:17" ht="15.95" customHeight="1" x14ac:dyDescent="0.25">
      <c r="I313" s="1"/>
      <c r="J313" s="2">
        <v>311</v>
      </c>
      <c r="K313" s="1">
        <f t="shared" si="28"/>
        <v>1.9540706305328512</v>
      </c>
      <c r="L313" s="1">
        <f t="shared" si="29"/>
        <v>0.54637225766673303</v>
      </c>
      <c r="M313" s="1">
        <f t="shared" si="30"/>
        <v>0.82217425687056844</v>
      </c>
      <c r="N313" s="1">
        <f t="shared" si="31"/>
        <v>0.57025926289596252</v>
      </c>
      <c r="O313" s="1">
        <f t="shared" si="32"/>
        <v>0.40034652950519656</v>
      </c>
      <c r="P313" s="16">
        <f t="shared" si="33"/>
        <v>0.58478807673461508</v>
      </c>
      <c r="Q313" s="2">
        <f t="shared" si="34"/>
        <v>149.12095956732685</v>
      </c>
    </row>
    <row r="314" spans="9:17" ht="15.95" customHeight="1" x14ac:dyDescent="0.25">
      <c r="I314" s="1"/>
      <c r="J314" s="2">
        <v>312</v>
      </c>
      <c r="K314" s="1">
        <f t="shared" si="28"/>
        <v>1.9603538158400309</v>
      </c>
      <c r="L314" s="1">
        <f t="shared" si="29"/>
        <v>0.54625386034172285</v>
      </c>
      <c r="M314" s="1">
        <f t="shared" si="30"/>
        <v>1.0615432828505642</v>
      </c>
      <c r="N314" s="1">
        <f t="shared" si="31"/>
        <v>0.83581600025688418</v>
      </c>
      <c r="O314" s="1">
        <f t="shared" si="32"/>
        <v>0.68306631652094763</v>
      </c>
      <c r="P314" s="16">
        <f t="shared" si="33"/>
        <v>0.78166986499252977</v>
      </c>
      <c r="Q314" s="2">
        <f t="shared" si="34"/>
        <v>199.3258155730951</v>
      </c>
    </row>
    <row r="315" spans="9:17" ht="15.95" customHeight="1" x14ac:dyDescent="0.25">
      <c r="I315" s="1"/>
      <c r="J315" s="2">
        <v>313</v>
      </c>
      <c r="K315" s="1">
        <f t="shared" si="28"/>
        <v>1.9666370011472105</v>
      </c>
      <c r="L315" s="1">
        <f t="shared" si="29"/>
        <v>0.5461336369935057</v>
      </c>
      <c r="M315" s="1">
        <f t="shared" si="30"/>
        <v>1.2113257682363705</v>
      </c>
      <c r="N315" s="1">
        <f t="shared" si="31"/>
        <v>0.98285158313752508</v>
      </c>
      <c r="O315" s="1">
        <f t="shared" si="32"/>
        <v>0.82587203748581395</v>
      </c>
      <c r="P315" s="16">
        <f t="shared" si="33"/>
        <v>0.89154575646330381</v>
      </c>
      <c r="Q315" s="2">
        <f t="shared" si="34"/>
        <v>227.34416789814247</v>
      </c>
    </row>
    <row r="316" spans="9:17" ht="15.95" customHeight="1" x14ac:dyDescent="0.25">
      <c r="I316" s="1"/>
      <c r="J316" s="2">
        <v>314</v>
      </c>
      <c r="K316" s="1">
        <f t="shared" si="28"/>
        <v>1.9729201864543899</v>
      </c>
      <c r="L316" s="1">
        <f t="shared" si="29"/>
        <v>0.54601159236829355</v>
      </c>
      <c r="M316" s="1">
        <f t="shared" si="30"/>
        <v>1.247625968715639</v>
      </c>
      <c r="N316" s="1">
        <f t="shared" si="31"/>
        <v>0.9594720368035996</v>
      </c>
      <c r="O316" s="1">
        <f t="shared" si="32"/>
        <v>0.71962002547494008</v>
      </c>
      <c r="P316" s="16">
        <f t="shared" si="33"/>
        <v>0.86818240584061801</v>
      </c>
      <c r="Q316" s="2">
        <f t="shared" si="34"/>
        <v>221.38651348935758</v>
      </c>
    </row>
    <row r="317" spans="9:17" ht="15.95" customHeight="1" x14ac:dyDescent="0.25">
      <c r="I317" s="1"/>
      <c r="J317" s="2">
        <v>315</v>
      </c>
      <c r="K317" s="1">
        <f t="shared" si="28"/>
        <v>1.9792033717615698</v>
      </c>
      <c r="L317" s="1">
        <f t="shared" si="29"/>
        <v>0.5458877312841991</v>
      </c>
      <c r="M317" s="1">
        <f t="shared" si="30"/>
        <v>1.1646526844234077</v>
      </c>
      <c r="N317" s="1">
        <f t="shared" si="31"/>
        <v>0.77392881687545367</v>
      </c>
      <c r="O317" s="1">
        <f t="shared" si="32"/>
        <v>0.44551665044785749</v>
      </c>
      <c r="P317" s="16">
        <f t="shared" si="33"/>
        <v>0.7324964707577295</v>
      </c>
      <c r="Q317" s="2">
        <f t="shared" si="34"/>
        <v>186.78660004322103</v>
      </c>
    </row>
    <row r="318" spans="9:17" ht="15.95" customHeight="1" x14ac:dyDescent="0.25">
      <c r="I318" s="1"/>
      <c r="J318" s="2">
        <v>316</v>
      </c>
      <c r="K318" s="1">
        <f t="shared" si="28"/>
        <v>1.9854865570687494</v>
      </c>
      <c r="L318" s="1">
        <f t="shared" si="29"/>
        <v>0.54576205863104588</v>
      </c>
      <c r="M318" s="1">
        <f t="shared" si="30"/>
        <v>0.97564316657164296</v>
      </c>
      <c r="N318" s="1">
        <f t="shared" si="31"/>
        <v>0.49170658344985668</v>
      </c>
      <c r="O318" s="1">
        <f t="shared" si="32"/>
        <v>0.21305385197675553</v>
      </c>
      <c r="P318" s="16">
        <f t="shared" si="33"/>
        <v>0.55654141515732536</v>
      </c>
      <c r="Q318" s="2">
        <f t="shared" si="34"/>
        <v>141.91806086511798</v>
      </c>
    </row>
    <row r="319" spans="9:17" ht="15.95" customHeight="1" x14ac:dyDescent="0.25">
      <c r="I319" s="1"/>
      <c r="J319" s="2">
        <v>317</v>
      </c>
      <c r="K319" s="1">
        <f t="shared" si="28"/>
        <v>1.9917697423759289</v>
      </c>
      <c r="L319" s="1">
        <f t="shared" si="29"/>
        <v>0.54563457937017512</v>
      </c>
      <c r="M319" s="1">
        <f t="shared" si="30"/>
        <v>0.71075129529893677</v>
      </c>
      <c r="N319" s="1">
        <f t="shared" si="31"/>
        <v>0.21241138537502663</v>
      </c>
      <c r="O319" s="1">
        <f t="shared" si="32"/>
        <v>0.1998984775613355</v>
      </c>
      <c r="P319" s="16">
        <f t="shared" si="33"/>
        <v>0.41717393440136852</v>
      </c>
      <c r="Q319" s="2">
        <f t="shared" si="34"/>
        <v>106.37935327234898</v>
      </c>
    </row>
    <row r="320" spans="9:17" ht="15.95" customHeight="1" x14ac:dyDescent="0.25">
      <c r="I320" s="1"/>
      <c r="J320" s="2">
        <v>318</v>
      </c>
      <c r="K320" s="1">
        <f t="shared" si="28"/>
        <v>1.9980529276831085</v>
      </c>
      <c r="L320" s="1">
        <f t="shared" si="29"/>
        <v>0.54550529853424978</v>
      </c>
      <c r="M320" s="1">
        <f t="shared" si="30"/>
        <v>0.41223694104373787</v>
      </c>
      <c r="N320" s="1">
        <f t="shared" si="31"/>
        <v>3.4616218849219449E-2</v>
      </c>
      <c r="O320" s="1">
        <f t="shared" si="32"/>
        <v>0.41610492693971557</v>
      </c>
      <c r="P320" s="16">
        <f t="shared" si="33"/>
        <v>0.35211584634173065</v>
      </c>
      <c r="Q320" s="2">
        <f t="shared" si="34"/>
        <v>89.789540817141315</v>
      </c>
    </row>
    <row r="321" spans="9:17" ht="15.95" customHeight="1" x14ac:dyDescent="0.25">
      <c r="I321" s="1"/>
      <c r="J321" s="2">
        <v>319</v>
      </c>
      <c r="K321" s="1">
        <f t="shared" si="28"/>
        <v>2.0043361129902881</v>
      </c>
      <c r="L321" s="1">
        <f t="shared" si="29"/>
        <v>0.54537422122705581</v>
      </c>
      <c r="M321" s="1">
        <f t="shared" si="30"/>
        <v>0.1277239809534616</v>
      </c>
      <c r="N321" s="1">
        <f t="shared" si="31"/>
        <v>2.1071186254496221E-2</v>
      </c>
      <c r="O321" s="1">
        <f t="shared" si="32"/>
        <v>0.69643076767623191</v>
      </c>
      <c r="P321" s="16">
        <f t="shared" si="33"/>
        <v>0.34765003902781139</v>
      </c>
      <c r="Q321" s="2">
        <f t="shared" si="34"/>
        <v>88.650759952091903</v>
      </c>
    </row>
    <row r="322" spans="9:17" ht="15.95" customHeight="1" x14ac:dyDescent="0.25">
      <c r="I322" s="1"/>
      <c r="J322" s="2">
        <v>320</v>
      </c>
      <c r="K322" s="1">
        <f t="shared" si="28"/>
        <v>2.0106192982974678</v>
      </c>
      <c r="L322" s="1">
        <f t="shared" si="29"/>
        <v>0.54524135262330098</v>
      </c>
      <c r="M322" s="1">
        <f t="shared" si="30"/>
        <v>-9.7397438518152746E-2</v>
      </c>
      <c r="N322" s="1">
        <f t="shared" si="31"/>
        <v>0.17655680102490356</v>
      </c>
      <c r="O322" s="1">
        <f t="shared" si="32"/>
        <v>0.8266283492912323</v>
      </c>
      <c r="P322" s="16">
        <f t="shared" si="33"/>
        <v>0.362757266105321</v>
      </c>
      <c r="Q322" s="2">
        <f t="shared" si="34"/>
        <v>92.503102856856856</v>
      </c>
    </row>
    <row r="323" spans="9:17" ht="15.95" customHeight="1" x14ac:dyDescent="0.25">
      <c r="I323" s="1"/>
      <c r="J323" s="2">
        <v>321</v>
      </c>
      <c r="K323" s="1">
        <f t="shared" ref="K323:K386" si="35">(2*PI()*J323)/$I$2</f>
        <v>2.016902483604647</v>
      </c>
      <c r="L323" s="1">
        <f t="shared" ref="L323:L386" si="36">$B$2*$F$2*SIN($C$2*(K323+$D$2))+$G$2</f>
        <v>0.54510669796841016</v>
      </c>
      <c r="M323" s="1">
        <f t="shared" ref="M323:M386" si="37">$B$3*$F$2*SIN($C$3*($K323+$D$3))+$G$2</f>
        <v>-0.22721227787185216</v>
      </c>
      <c r="N323" s="1">
        <f t="shared" ref="N323:N386" si="38">$B$4*$F$2*SIN($C$4*($K323+$D$4))+$G$2</f>
        <v>0.4461967780710675</v>
      </c>
      <c r="O323" s="1">
        <f t="shared" ref="O323:O386" si="39">$B$5*$F$2*SIN($C$5*($K323+$D$5))+$G$2</f>
        <v>0.70719016335861284</v>
      </c>
      <c r="P323" s="16">
        <f t="shared" ref="P323:P386" si="40">AVERAGE(L323:O323)</f>
        <v>0.36782034038155959</v>
      </c>
      <c r="Q323" s="2">
        <f t="shared" ref="Q323:Q386" si="41">P323*255</f>
        <v>93.794186797297698</v>
      </c>
    </row>
    <row r="324" spans="9:17" ht="15.95" customHeight="1" x14ac:dyDescent="0.25">
      <c r="I324" s="1"/>
      <c r="J324" s="2">
        <v>322</v>
      </c>
      <c r="K324" s="1">
        <f t="shared" si="35"/>
        <v>2.0231856689118266</v>
      </c>
      <c r="L324" s="1">
        <f t="shared" si="36"/>
        <v>0.5449702625783186</v>
      </c>
      <c r="M324" s="1">
        <f t="shared" si="37"/>
        <v>-0.24101035726817244</v>
      </c>
      <c r="N324" s="1">
        <f t="shared" si="38"/>
        <v>0.73482578474329374</v>
      </c>
      <c r="O324" s="1">
        <f t="shared" si="39"/>
        <v>0.42940051904651938</v>
      </c>
      <c r="P324" s="16">
        <f t="shared" si="40"/>
        <v>0.36704655227498983</v>
      </c>
      <c r="Q324" s="2">
        <f t="shared" si="41"/>
        <v>93.596870830122413</v>
      </c>
    </row>
    <row r="325" spans="9:17" ht="15.95" customHeight="1" x14ac:dyDescent="0.25">
      <c r="I325" s="1"/>
      <c r="J325" s="2">
        <v>323</v>
      </c>
      <c r="K325" s="1">
        <f t="shared" si="35"/>
        <v>2.0294688542190062</v>
      </c>
      <c r="L325" s="1">
        <f t="shared" si="36"/>
        <v>0.54483205183926176</v>
      </c>
      <c r="M325" s="1">
        <f t="shared" si="37"/>
        <v>-0.13659038210041374</v>
      </c>
      <c r="N325" s="1">
        <f t="shared" si="38"/>
        <v>0.94057659892848466</v>
      </c>
      <c r="O325" s="1">
        <f t="shared" si="39"/>
        <v>0.20556870066879529</v>
      </c>
      <c r="P325" s="16">
        <f t="shared" si="40"/>
        <v>0.38859674233403196</v>
      </c>
      <c r="Q325" s="2">
        <f t="shared" si="41"/>
        <v>99.092169295178152</v>
      </c>
    </row>
    <row r="326" spans="9:17" ht="15.95" customHeight="1" x14ac:dyDescent="0.25">
      <c r="I326" s="1"/>
      <c r="J326" s="2">
        <v>324</v>
      </c>
      <c r="K326" s="1">
        <f t="shared" si="35"/>
        <v>2.0357520395261859</v>
      </c>
      <c r="L326" s="1">
        <f t="shared" si="36"/>
        <v>0.54469207120756324</v>
      </c>
      <c r="M326" s="1">
        <f t="shared" si="37"/>
        <v>6.9388870596956143E-2</v>
      </c>
      <c r="N326" s="1">
        <f t="shared" si="38"/>
        <v>0.99083259719644401</v>
      </c>
      <c r="O326" s="1">
        <f t="shared" si="39"/>
        <v>0.20676506358055574</v>
      </c>
      <c r="P326" s="16">
        <f t="shared" si="40"/>
        <v>0.45291965064537981</v>
      </c>
      <c r="Q326" s="2">
        <f t="shared" si="41"/>
        <v>115.49451091457185</v>
      </c>
    </row>
    <row r="327" spans="9:17" ht="15.95" customHeight="1" x14ac:dyDescent="0.25">
      <c r="I327" s="1"/>
      <c r="J327" s="2">
        <v>325</v>
      </c>
      <c r="K327" s="1">
        <f t="shared" si="35"/>
        <v>2.0420352248333655</v>
      </c>
      <c r="L327" s="1">
        <f t="shared" si="36"/>
        <v>0.54455032620941846</v>
      </c>
      <c r="M327" s="1">
        <f t="shared" si="37"/>
        <v>0.34406623188668106</v>
      </c>
      <c r="N327" s="1">
        <f t="shared" si="38"/>
        <v>0.86785668861131082</v>
      </c>
      <c r="O327" s="1">
        <f t="shared" si="39"/>
        <v>0.43207525060983171</v>
      </c>
      <c r="P327" s="16">
        <f t="shared" si="40"/>
        <v>0.5471371243293105</v>
      </c>
      <c r="Q327" s="2">
        <f t="shared" si="41"/>
        <v>139.51996670397418</v>
      </c>
    </row>
    <row r="328" spans="9:17" ht="15.95" customHeight="1" x14ac:dyDescent="0.25">
      <c r="I328" s="1"/>
      <c r="J328" s="2">
        <v>326</v>
      </c>
      <c r="K328" s="1">
        <f t="shared" si="35"/>
        <v>2.0483184101405452</v>
      </c>
      <c r="L328" s="1">
        <f t="shared" si="36"/>
        <v>0.54440682244067728</v>
      </c>
      <c r="M328" s="1">
        <f t="shared" si="37"/>
        <v>0.64362069040776282</v>
      </c>
      <c r="N328" s="1">
        <f t="shared" si="38"/>
        <v>0.61505135145767464</v>
      </c>
      <c r="O328" s="1">
        <f t="shared" si="39"/>
        <v>0.70929901766452397</v>
      </c>
      <c r="P328" s="16">
        <f t="shared" si="40"/>
        <v>0.62809447049265965</v>
      </c>
      <c r="Q328" s="2">
        <f t="shared" si="41"/>
        <v>160.1640899756282</v>
      </c>
    </row>
    <row r="329" spans="9:17" ht="15.95" customHeight="1" x14ac:dyDescent="0.25">
      <c r="I329" s="1"/>
      <c r="J329" s="2">
        <v>327</v>
      </c>
      <c r="K329" s="1">
        <f t="shared" si="35"/>
        <v>2.0546015954477248</v>
      </c>
      <c r="L329" s="1">
        <f t="shared" si="36"/>
        <v>0.54426156556662275</v>
      </c>
      <c r="M329" s="1">
        <f t="shared" si="37"/>
        <v>0.92026243462111323</v>
      </c>
      <c r="N329" s="1">
        <f t="shared" si="38"/>
        <v>0.32164038804188666</v>
      </c>
      <c r="O329" s="1">
        <f t="shared" si="39"/>
        <v>0.82655956953892962</v>
      </c>
      <c r="P329" s="16">
        <f t="shared" si="40"/>
        <v>0.65318098944213809</v>
      </c>
      <c r="Q329" s="2">
        <f t="shared" si="41"/>
        <v>166.5611523077452</v>
      </c>
    </row>
    <row r="330" spans="9:17" ht="15.95" customHeight="1" x14ac:dyDescent="0.25">
      <c r="I330" s="1"/>
      <c r="J330" s="2">
        <v>328</v>
      </c>
      <c r="K330" s="1">
        <f t="shared" si="35"/>
        <v>2.060884780754904</v>
      </c>
      <c r="L330" s="1">
        <f t="shared" si="36"/>
        <v>0.54411456132174774</v>
      </c>
      <c r="M330" s="1">
        <f t="shared" si="37"/>
        <v>1.1298570627719551</v>
      </c>
      <c r="N330" s="1">
        <f t="shared" si="38"/>
        <v>9.1178739446618251E-2</v>
      </c>
      <c r="O330" s="1">
        <f t="shared" si="39"/>
        <v>0.69423692090802902</v>
      </c>
      <c r="P330" s="16">
        <f t="shared" si="40"/>
        <v>0.61484682111208755</v>
      </c>
      <c r="Q330" s="2">
        <f t="shared" si="41"/>
        <v>156.78593938358233</v>
      </c>
    </row>
    <row r="331" spans="9:17" ht="15.95" customHeight="1" x14ac:dyDescent="0.25">
      <c r="I331" s="1"/>
      <c r="J331" s="2">
        <v>329</v>
      </c>
      <c r="K331" s="1">
        <f t="shared" si="35"/>
        <v>2.0671679660620841</v>
      </c>
      <c r="L331" s="1">
        <f t="shared" si="36"/>
        <v>0.54396581550952783</v>
      </c>
      <c r="M331" s="1">
        <f t="shared" si="37"/>
        <v>1.2389666222810609</v>
      </c>
      <c r="N331" s="1">
        <f t="shared" si="38"/>
        <v>5.0043426195868768E-3</v>
      </c>
      <c r="O331" s="1">
        <f t="shared" si="39"/>
        <v>0.41346272806123718</v>
      </c>
      <c r="P331" s="16">
        <f t="shared" si="40"/>
        <v>0.55034987711785321</v>
      </c>
      <c r="Q331" s="2">
        <f t="shared" si="41"/>
        <v>140.33921866505256</v>
      </c>
    </row>
    <row r="332" spans="9:17" ht="15.95" customHeight="1" x14ac:dyDescent="0.25">
      <c r="I332" s="1"/>
      <c r="J332" s="2">
        <v>330</v>
      </c>
      <c r="K332" s="1">
        <f t="shared" si="35"/>
        <v>2.0734511513692633</v>
      </c>
      <c r="L332" s="1">
        <f t="shared" si="36"/>
        <v>0.54381533400219317</v>
      </c>
      <c r="M332" s="1">
        <f t="shared" si="37"/>
        <v>1.230184177154872</v>
      </c>
      <c r="N332" s="1">
        <f t="shared" si="38"/>
        <v>9.3531141478811197E-2</v>
      </c>
      <c r="O332" s="1">
        <f t="shared" si="39"/>
        <v>0.19882730837603907</v>
      </c>
      <c r="P332" s="16">
        <f t="shared" si="40"/>
        <v>0.51658949025297884</v>
      </c>
      <c r="Q332" s="2">
        <f t="shared" si="41"/>
        <v>131.7303200145096</v>
      </c>
    </row>
    <row r="333" spans="9:17" ht="15.95" customHeight="1" x14ac:dyDescent="0.25">
      <c r="I333" s="1"/>
      <c r="J333" s="2">
        <v>331</v>
      </c>
      <c r="K333" s="1">
        <f t="shared" si="35"/>
        <v>2.0797343366764429</v>
      </c>
      <c r="L333" s="1">
        <f t="shared" si="36"/>
        <v>0.543663122740496</v>
      </c>
      <c r="M333" s="1">
        <f t="shared" si="37"/>
        <v>1.1049108462400525</v>
      </c>
      <c r="N333" s="1">
        <f t="shared" si="38"/>
        <v>0.32551494755438931</v>
      </c>
      <c r="O333" s="1">
        <f t="shared" si="39"/>
        <v>0.21437238649843499</v>
      </c>
      <c r="P333" s="16">
        <f t="shared" si="40"/>
        <v>0.54711532575834321</v>
      </c>
      <c r="Q333" s="2">
        <f t="shared" si="41"/>
        <v>139.51440806837752</v>
      </c>
    </row>
    <row r="334" spans="9:17" ht="15.95" customHeight="1" x14ac:dyDescent="0.25">
      <c r="I334" s="1"/>
      <c r="J334" s="2">
        <v>332</v>
      </c>
      <c r="K334" s="1">
        <f t="shared" si="35"/>
        <v>2.086017521983623</v>
      </c>
      <c r="L334" s="1">
        <f t="shared" si="36"/>
        <v>0.54350918773347623</v>
      </c>
      <c r="M334" s="1">
        <f t="shared" si="37"/>
        <v>0.88313227389937909</v>
      </c>
      <c r="N334" s="1">
        <f t="shared" si="38"/>
        <v>0.61908060154547395</v>
      </c>
      <c r="O334" s="1">
        <f t="shared" si="39"/>
        <v>0.44821715809199447</v>
      </c>
      <c r="P334" s="16">
        <f t="shared" si="40"/>
        <v>0.62348480531758099</v>
      </c>
      <c r="Q334" s="2">
        <f t="shared" si="41"/>
        <v>158.98862535598315</v>
      </c>
    </row>
    <row r="335" spans="9:17" ht="15.95" customHeight="1" x14ac:dyDescent="0.25">
      <c r="I335" s="1"/>
      <c r="J335" s="2">
        <v>333</v>
      </c>
      <c r="K335" s="1">
        <f t="shared" si="35"/>
        <v>2.0923007072908022</v>
      </c>
      <c r="L335" s="1">
        <f t="shared" si="36"/>
        <v>0.54335353505822448</v>
      </c>
      <c r="M335" s="1">
        <f t="shared" si="37"/>
        <v>0.60023019415180456</v>
      </c>
      <c r="N335" s="1">
        <f t="shared" si="38"/>
        <v>0.87061856668137616</v>
      </c>
      <c r="O335" s="1">
        <f t="shared" si="39"/>
        <v>0.72163856016954586</v>
      </c>
      <c r="P335" s="16">
        <f t="shared" si="40"/>
        <v>0.68396021401523777</v>
      </c>
      <c r="Q335" s="2">
        <f t="shared" si="41"/>
        <v>174.40985457388564</v>
      </c>
    </row>
    <row r="336" spans="9:17" ht="15.95" customHeight="1" x14ac:dyDescent="0.25">
      <c r="I336" s="1"/>
      <c r="J336" s="2">
        <v>334</v>
      </c>
      <c r="K336" s="1">
        <f t="shared" si="35"/>
        <v>2.0985838925979818</v>
      </c>
      <c r="L336" s="1">
        <f t="shared" si="36"/>
        <v>0.54319617085964178</v>
      </c>
      <c r="M336" s="1">
        <f t="shared" si="37"/>
        <v>0.30133775955291237</v>
      </c>
      <c r="N336" s="1">
        <f t="shared" si="38"/>
        <v>0.99135234035141995</v>
      </c>
      <c r="O336" s="1">
        <f t="shared" si="39"/>
        <v>0.82566587197253249</v>
      </c>
      <c r="P336" s="16">
        <f t="shared" si="40"/>
        <v>0.66538803568412663</v>
      </c>
      <c r="Q336" s="2">
        <f t="shared" si="41"/>
        <v>169.6739490994523</v>
      </c>
    </row>
    <row r="337" spans="9:17" ht="15.95" customHeight="1" x14ac:dyDescent="0.25">
      <c r="I337" s="1"/>
      <c r="J337" s="2">
        <v>335</v>
      </c>
      <c r="K337" s="1">
        <f t="shared" si="35"/>
        <v>2.1048670779051615</v>
      </c>
      <c r="L337" s="1">
        <f t="shared" si="36"/>
        <v>0.54303710135019723</v>
      </c>
      <c r="M337" s="1">
        <f t="shared" si="37"/>
        <v>3.4139164791263554E-2</v>
      </c>
      <c r="N337" s="1">
        <f t="shared" si="38"/>
        <v>0.93867077171944646</v>
      </c>
      <c r="O337" s="1">
        <f t="shared" si="39"/>
        <v>0.680793019137789</v>
      </c>
      <c r="P337" s="16">
        <f t="shared" si="40"/>
        <v>0.54916001424967409</v>
      </c>
      <c r="Q337" s="2">
        <f t="shared" si="41"/>
        <v>140.03580363366689</v>
      </c>
    </row>
    <row r="338" spans="9:17" ht="15.95" customHeight="1" x14ac:dyDescent="0.25">
      <c r="I338" s="1"/>
      <c r="J338" s="2">
        <v>336</v>
      </c>
      <c r="K338" s="1">
        <f t="shared" si="35"/>
        <v>2.1111502632123411</v>
      </c>
      <c r="L338" s="1">
        <f t="shared" si="36"/>
        <v>0.54287633280968262</v>
      </c>
      <c r="M338" s="1">
        <f t="shared" si="37"/>
        <v>-0.15873771355199684</v>
      </c>
      <c r="N338" s="1">
        <f t="shared" si="38"/>
        <v>0.7311670199241358</v>
      </c>
      <c r="O338" s="1">
        <f t="shared" si="39"/>
        <v>0.3977435377352842</v>
      </c>
      <c r="P338" s="16">
        <f t="shared" si="40"/>
        <v>0.37826229422927643</v>
      </c>
      <c r="Q338" s="2">
        <f t="shared" si="41"/>
        <v>96.456885028465493</v>
      </c>
    </row>
    <row r="339" spans="9:17" ht="15.95" customHeight="1" x14ac:dyDescent="0.25">
      <c r="I339" s="1"/>
      <c r="J339" s="2">
        <v>337</v>
      </c>
      <c r="K339" s="1">
        <f t="shared" si="35"/>
        <v>2.1174334485195203</v>
      </c>
      <c r="L339" s="1">
        <f t="shared" si="36"/>
        <v>0.54271387158496476</v>
      </c>
      <c r="M339" s="1">
        <f t="shared" si="37"/>
        <v>-0.24652201093430681</v>
      </c>
      <c r="N339" s="1">
        <f t="shared" si="38"/>
        <v>0.44207638108886843</v>
      </c>
      <c r="O339" s="1">
        <f t="shared" si="39"/>
        <v>0.19284670444049007</v>
      </c>
      <c r="P339" s="16">
        <f t="shared" si="40"/>
        <v>0.23277873654500408</v>
      </c>
      <c r="Q339" s="2">
        <f t="shared" si="41"/>
        <v>59.358577818976045</v>
      </c>
    </row>
    <row r="340" spans="9:17" ht="15.95" customHeight="1" x14ac:dyDescent="0.25">
      <c r="I340" s="1"/>
      <c r="J340" s="2">
        <v>338</v>
      </c>
      <c r="K340" s="1">
        <f t="shared" si="35"/>
        <v>2.1237166338267004</v>
      </c>
      <c r="L340" s="1">
        <f t="shared" si="36"/>
        <v>0.54254972408973456</v>
      </c>
      <c r="M340" s="1">
        <f t="shared" si="37"/>
        <v>-0.21520894489072828</v>
      </c>
      <c r="N340" s="1">
        <f t="shared" si="38"/>
        <v>0.17342900338399397</v>
      </c>
      <c r="O340" s="1">
        <f t="shared" si="39"/>
        <v>0.22270122955706839</v>
      </c>
      <c r="P340" s="16">
        <f t="shared" si="40"/>
        <v>0.18086775303501715</v>
      </c>
      <c r="Q340" s="2">
        <f t="shared" si="41"/>
        <v>46.121277023929373</v>
      </c>
    </row>
    <row r="341" spans="9:17" ht="15.95" customHeight="1" x14ac:dyDescent="0.25">
      <c r="I341" s="1"/>
      <c r="J341" s="2">
        <v>339</v>
      </c>
      <c r="K341" s="1">
        <f t="shared" si="35"/>
        <v>2.1299998191338796</v>
      </c>
      <c r="L341" s="1">
        <f t="shared" si="36"/>
        <v>0.54238389680425414</v>
      </c>
      <c r="M341" s="1">
        <f t="shared" si="37"/>
        <v>-6.9794086284482693E-2</v>
      </c>
      <c r="N341" s="1">
        <f t="shared" si="38"/>
        <v>2.0039896604577945E-2</v>
      </c>
      <c r="O341" s="1">
        <f t="shared" si="39"/>
        <v>0.46448987352690774</v>
      </c>
      <c r="P341" s="16">
        <f t="shared" si="40"/>
        <v>0.23927989516281428</v>
      </c>
      <c r="Q341" s="2">
        <f t="shared" si="41"/>
        <v>61.01637326651764</v>
      </c>
    </row>
    <row r="342" spans="9:17" ht="15.95" customHeight="1" x14ac:dyDescent="0.25">
      <c r="I342" s="1"/>
      <c r="J342" s="2">
        <v>340</v>
      </c>
      <c r="K342" s="1">
        <f t="shared" si="35"/>
        <v>2.1362830044410592</v>
      </c>
      <c r="L342" s="1">
        <f t="shared" si="36"/>
        <v>0.54221639627510076</v>
      </c>
      <c r="M342" s="1">
        <f t="shared" si="37"/>
        <v>0.16652361561130097</v>
      </c>
      <c r="N342" s="1">
        <f t="shared" si="38"/>
        <v>3.604541520151433E-2</v>
      </c>
      <c r="O342" s="1">
        <f t="shared" si="39"/>
        <v>0.73341822443603411</v>
      </c>
      <c r="P342" s="16">
        <f t="shared" si="40"/>
        <v>0.36955091288098757</v>
      </c>
      <c r="Q342" s="2">
        <f t="shared" si="41"/>
        <v>94.235482784651836</v>
      </c>
    </row>
    <row r="343" spans="9:17" ht="15.95" customHeight="1" x14ac:dyDescent="0.25">
      <c r="I343" s="1"/>
      <c r="J343" s="2">
        <v>341</v>
      </c>
      <c r="K343" s="1">
        <f t="shared" si="35"/>
        <v>2.1425661897482389</v>
      </c>
      <c r="L343" s="1">
        <f t="shared" si="36"/>
        <v>0.54204722911490844</v>
      </c>
      <c r="M343" s="1">
        <f t="shared" si="37"/>
        <v>0.45604290776667633</v>
      </c>
      <c r="N343" s="1">
        <f t="shared" si="38"/>
        <v>0.21579665459400138</v>
      </c>
      <c r="O343" s="1">
        <f t="shared" si="39"/>
        <v>0.82394951414965378</v>
      </c>
      <c r="P343" s="16">
        <f t="shared" si="40"/>
        <v>0.50945907640631005</v>
      </c>
      <c r="Q343" s="2">
        <f t="shared" si="41"/>
        <v>129.91206448360907</v>
      </c>
    </row>
    <row r="344" spans="9:17" ht="15.95" customHeight="1" x14ac:dyDescent="0.25">
      <c r="I344" s="1"/>
      <c r="J344" s="2">
        <v>342</v>
      </c>
      <c r="K344" s="1">
        <f t="shared" si="35"/>
        <v>2.1488493750554185</v>
      </c>
      <c r="L344" s="1">
        <f t="shared" si="36"/>
        <v>0.54187640200210707</v>
      </c>
      <c r="M344" s="1">
        <f t="shared" si="37"/>
        <v>0.75257495200729241</v>
      </c>
      <c r="N344" s="1">
        <f t="shared" si="38"/>
        <v>0.49585314620469534</v>
      </c>
      <c r="O344" s="1">
        <f t="shared" si="39"/>
        <v>0.66689241851057945</v>
      </c>
      <c r="P344" s="16">
        <f t="shared" si="40"/>
        <v>0.61429922968116857</v>
      </c>
      <c r="Q344" s="2">
        <f t="shared" si="41"/>
        <v>156.64630356869799</v>
      </c>
    </row>
    <row r="345" spans="9:17" ht="15.95" customHeight="1" x14ac:dyDescent="0.25">
      <c r="I345" s="1"/>
      <c r="J345" s="2">
        <v>343</v>
      </c>
      <c r="K345" s="1">
        <f t="shared" si="35"/>
        <v>2.1551325603625981</v>
      </c>
      <c r="L345" s="1">
        <f t="shared" si="36"/>
        <v>0.54170392168065851</v>
      </c>
      <c r="M345" s="1">
        <f t="shared" si="37"/>
        <v>1.0088121216013564</v>
      </c>
      <c r="N345" s="1">
        <f t="shared" si="38"/>
        <v>0.7773732068499335</v>
      </c>
      <c r="O345" s="1">
        <f t="shared" si="39"/>
        <v>0.38228265610765955</v>
      </c>
      <c r="P345" s="16">
        <f t="shared" si="40"/>
        <v>0.67754297655990192</v>
      </c>
      <c r="Q345" s="2">
        <f t="shared" si="41"/>
        <v>172.773459022775</v>
      </c>
    </row>
    <row r="346" spans="9:17" ht="15.95" customHeight="1" x14ac:dyDescent="0.25">
      <c r="I346" s="1"/>
      <c r="J346" s="2">
        <v>344</v>
      </c>
      <c r="K346" s="1">
        <f t="shared" si="35"/>
        <v>2.1614157456697778</v>
      </c>
      <c r="L346" s="1">
        <f t="shared" si="36"/>
        <v>0.54152979495979059</v>
      </c>
      <c r="M346" s="1">
        <f t="shared" si="37"/>
        <v>1.1838752852394343</v>
      </c>
      <c r="N346" s="1">
        <f t="shared" si="38"/>
        <v>0.9609986088946183</v>
      </c>
      <c r="O346" s="1">
        <f t="shared" si="39"/>
        <v>0.18764199638672857</v>
      </c>
      <c r="P346" s="16">
        <f t="shared" si="40"/>
        <v>0.7185114213701429</v>
      </c>
      <c r="Q346" s="2">
        <f t="shared" si="41"/>
        <v>183.22041244938643</v>
      </c>
    </row>
    <row r="347" spans="9:17" ht="15.95" customHeight="1" x14ac:dyDescent="0.25">
      <c r="I347" s="1"/>
      <c r="J347" s="2">
        <v>345</v>
      </c>
      <c r="K347" s="1">
        <f t="shared" si="35"/>
        <v>2.1676989309769574</v>
      </c>
      <c r="L347" s="1">
        <f t="shared" si="36"/>
        <v>0.54135402871372806</v>
      </c>
      <c r="M347" s="1">
        <f t="shared" si="37"/>
        <v>1.2498355126061342</v>
      </c>
      <c r="N347" s="1">
        <f t="shared" si="38"/>
        <v>0.9819215569222095</v>
      </c>
      <c r="O347" s="1">
        <f t="shared" si="39"/>
        <v>0.23173055337602777</v>
      </c>
      <c r="P347" s="16">
        <f t="shared" si="40"/>
        <v>0.75121041290452495</v>
      </c>
      <c r="Q347" s="2">
        <f t="shared" si="41"/>
        <v>191.55865529065386</v>
      </c>
    </row>
    <row r="348" spans="9:17" ht="15.95" customHeight="1" x14ac:dyDescent="0.25">
      <c r="I348" s="1"/>
      <c r="J348" s="2">
        <v>346</v>
      </c>
      <c r="K348" s="1">
        <f t="shared" si="35"/>
        <v>2.1739821162841366</v>
      </c>
      <c r="L348" s="1">
        <f t="shared" si="36"/>
        <v>0.54117662988142134</v>
      </c>
      <c r="M348" s="1">
        <f t="shared" si="37"/>
        <v>1.1961697527327262</v>
      </c>
      <c r="N348" s="1">
        <f t="shared" si="38"/>
        <v>0.8327576143559583</v>
      </c>
      <c r="O348" s="1">
        <f t="shared" si="39"/>
        <v>0.48085229062316198</v>
      </c>
      <c r="P348" s="16">
        <f t="shared" si="40"/>
        <v>0.76273907189831702</v>
      </c>
      <c r="Q348" s="2">
        <f t="shared" si="41"/>
        <v>194.49846333407083</v>
      </c>
    </row>
    <row r="349" spans="9:17" ht="15.95" customHeight="1" x14ac:dyDescent="0.25">
      <c r="I349" s="1"/>
      <c r="J349" s="2">
        <v>347</v>
      </c>
      <c r="K349" s="1">
        <f t="shared" si="35"/>
        <v>2.1802653015913167</v>
      </c>
      <c r="L349" s="1">
        <f t="shared" si="36"/>
        <v>0.54099760546627262</v>
      </c>
      <c r="M349" s="1">
        <f t="shared" si="37"/>
        <v>1.0314396426688046</v>
      </c>
      <c r="N349" s="1">
        <f t="shared" si="38"/>
        <v>0.56615192814017856</v>
      </c>
      <c r="O349" s="1">
        <f t="shared" si="39"/>
        <v>0.74460825400971653</v>
      </c>
      <c r="P349" s="16">
        <f t="shared" si="40"/>
        <v>0.72079935757124303</v>
      </c>
      <c r="Q349" s="2">
        <f t="shared" si="41"/>
        <v>183.80383618066696</v>
      </c>
    </row>
    <row r="350" spans="9:17" ht="15.95" customHeight="1" x14ac:dyDescent="0.25">
      <c r="I350" s="1"/>
      <c r="J350" s="2">
        <v>348</v>
      </c>
      <c r="K350" s="1">
        <f t="shared" si="35"/>
        <v>2.1865484868984959</v>
      </c>
      <c r="L350" s="1">
        <f t="shared" si="36"/>
        <v>0.5408169625358592</v>
      </c>
      <c r="M350" s="1">
        <f t="shared" si="37"/>
        <v>0.78192561554044449</v>
      </c>
      <c r="N350" s="1">
        <f t="shared" si="38"/>
        <v>0.27619892408288593</v>
      </c>
      <c r="O350" s="1">
        <f t="shared" si="39"/>
        <v>0.82141483173911389</v>
      </c>
      <c r="P350" s="16">
        <f t="shared" si="40"/>
        <v>0.60508908347457591</v>
      </c>
      <c r="Q350" s="2">
        <f t="shared" si="41"/>
        <v>154.29771628601685</v>
      </c>
    </row>
    <row r="351" spans="9:17" ht="15.95" customHeight="1" x14ac:dyDescent="0.25">
      <c r="I351" s="1"/>
      <c r="J351" s="2">
        <v>349</v>
      </c>
      <c r="K351" s="1">
        <f t="shared" si="35"/>
        <v>2.1928316722056755</v>
      </c>
      <c r="L351" s="1">
        <f t="shared" si="36"/>
        <v>0.54063470822165471</v>
      </c>
      <c r="M351" s="1">
        <f t="shared" si="37"/>
        <v>0.48743421734826625</v>
      </c>
      <c r="N351" s="1">
        <f t="shared" si="38"/>
        <v>6.5233109055682748E-2</v>
      </c>
      <c r="O351" s="1">
        <f t="shared" si="39"/>
        <v>0.65257023314994322</v>
      </c>
      <c r="P351" s="16">
        <f t="shared" si="40"/>
        <v>0.43646806694388673</v>
      </c>
      <c r="Q351" s="2">
        <f t="shared" si="41"/>
        <v>111.29935707069112</v>
      </c>
    </row>
    <row r="352" spans="9:17" ht="15.95" customHeight="1" x14ac:dyDescent="0.25">
      <c r="I352" s="1"/>
      <c r="J352" s="2">
        <v>350</v>
      </c>
      <c r="K352" s="1">
        <f t="shared" si="35"/>
        <v>2.1991148575128552</v>
      </c>
      <c r="L352" s="1">
        <f t="shared" si="36"/>
        <v>0.54045084971874735</v>
      </c>
      <c r="M352" s="1">
        <f t="shared" si="37"/>
        <v>0.19494751769314961</v>
      </c>
      <c r="N352" s="1">
        <f t="shared" si="38"/>
        <v>7.7116617927060482E-3</v>
      </c>
      <c r="O352" s="1">
        <f t="shared" si="39"/>
        <v>0.36711913870713797</v>
      </c>
      <c r="P352" s="16">
        <f t="shared" si="40"/>
        <v>0.27755729197793522</v>
      </c>
      <c r="Q352" s="2">
        <f t="shared" si="41"/>
        <v>70.777109454373473</v>
      </c>
    </row>
    <row r="353" spans="9:17" ht="15.95" customHeight="1" x14ac:dyDescent="0.25">
      <c r="I353" s="1"/>
      <c r="J353" s="2">
        <v>351</v>
      </c>
      <c r="K353" s="1">
        <f t="shared" si="35"/>
        <v>2.2053980428200348</v>
      </c>
      <c r="L353" s="1">
        <f t="shared" si="36"/>
        <v>0.54026539428555609</v>
      </c>
      <c r="M353" s="1">
        <f t="shared" si="37"/>
        <v>-4.8872236021820337E-2</v>
      </c>
      <c r="N353" s="1">
        <f t="shared" si="38"/>
        <v>0.12393590305224961</v>
      </c>
      <c r="O353" s="1">
        <f t="shared" si="39"/>
        <v>0.1832263317590207</v>
      </c>
      <c r="P353" s="16">
        <f t="shared" si="40"/>
        <v>0.19963884826875153</v>
      </c>
      <c r="Q353" s="2">
        <f t="shared" si="41"/>
        <v>50.907906308531636</v>
      </c>
    </row>
    <row r="354" spans="9:17" ht="15.95" customHeight="1" x14ac:dyDescent="0.25">
      <c r="I354" s="1"/>
      <c r="J354" s="2">
        <v>352</v>
      </c>
      <c r="K354" s="1">
        <f t="shared" si="35"/>
        <v>2.211681228127214</v>
      </c>
      <c r="L354" s="1">
        <f t="shared" si="36"/>
        <v>0.54007834924354381</v>
      </c>
      <c r="M354" s="1">
        <f t="shared" si="37"/>
        <v>-0.20512694113753227</v>
      </c>
      <c r="N354" s="1">
        <f t="shared" si="38"/>
        <v>0.37288625293893723</v>
      </c>
      <c r="O354" s="1">
        <f t="shared" si="39"/>
        <v>0.24143754909969606</v>
      </c>
      <c r="P354" s="16">
        <f t="shared" si="40"/>
        <v>0.23731880253616122</v>
      </c>
      <c r="Q354" s="2">
        <f t="shared" si="41"/>
        <v>60.516294646721114</v>
      </c>
    </row>
    <row r="355" spans="9:17" ht="15.95" customHeight="1" x14ac:dyDescent="0.25">
      <c r="I355" s="1"/>
      <c r="J355" s="2">
        <v>353</v>
      </c>
      <c r="K355" s="1">
        <f t="shared" si="35"/>
        <v>2.2179644134343941</v>
      </c>
      <c r="L355" s="1">
        <f t="shared" si="36"/>
        <v>0.53988972197692853</v>
      </c>
      <c r="M355" s="1">
        <f t="shared" si="37"/>
        <v>-0.24888829931906442</v>
      </c>
      <c r="N355" s="1">
        <f t="shared" si="38"/>
        <v>0.66669946832482485</v>
      </c>
      <c r="O355" s="1">
        <f t="shared" si="39"/>
        <v>0.49726307649511142</v>
      </c>
      <c r="P355" s="16">
        <f t="shared" si="40"/>
        <v>0.36374099186945008</v>
      </c>
      <c r="Q355" s="2">
        <f t="shared" si="41"/>
        <v>92.753952926709772</v>
      </c>
    </row>
    <row r="356" spans="9:17" ht="15.95" customHeight="1" x14ac:dyDescent="0.25">
      <c r="I356" s="1"/>
      <c r="J356" s="2">
        <v>354</v>
      </c>
      <c r="K356" s="1">
        <f t="shared" si="35"/>
        <v>2.2242475987415737</v>
      </c>
      <c r="L356" s="1">
        <f t="shared" si="36"/>
        <v>0.53969951993239174</v>
      </c>
      <c r="M356" s="1">
        <f t="shared" si="37"/>
        <v>-0.17317478516859353</v>
      </c>
      <c r="N356" s="1">
        <f t="shared" si="38"/>
        <v>0.90167863940668702</v>
      </c>
      <c r="O356" s="1">
        <f t="shared" si="39"/>
        <v>0.75518038190470471</v>
      </c>
      <c r="P356" s="16">
        <f t="shared" si="40"/>
        <v>0.50584593901879749</v>
      </c>
      <c r="Q356" s="2">
        <f t="shared" si="41"/>
        <v>128.99071444979336</v>
      </c>
    </row>
    <row r="357" spans="9:17" ht="15.95" customHeight="1" x14ac:dyDescent="0.25">
      <c r="I357" s="1"/>
      <c r="J357" s="2">
        <v>355</v>
      </c>
      <c r="K357" s="1">
        <f t="shared" si="35"/>
        <v>2.2305307840487529</v>
      </c>
      <c r="L357" s="1">
        <f t="shared" si="36"/>
        <v>0.53950775061878453</v>
      </c>
      <c r="M357" s="1">
        <f t="shared" si="37"/>
        <v>9.9345470074146403E-3</v>
      </c>
      <c r="N357" s="1">
        <f t="shared" si="38"/>
        <v>0.99489143832004867</v>
      </c>
      <c r="O357" s="1">
        <f t="shared" si="39"/>
        <v>0.81806822756866171</v>
      </c>
      <c r="P357" s="16">
        <f t="shared" si="40"/>
        <v>0.59060049087872746</v>
      </c>
      <c r="Q357" s="2">
        <f t="shared" si="41"/>
        <v>150.6031251740755</v>
      </c>
    </row>
    <row r="358" spans="9:17" ht="15.95" customHeight="1" x14ac:dyDescent="0.25">
      <c r="I358" s="1"/>
      <c r="J358" s="2">
        <v>356</v>
      </c>
      <c r="K358" s="1">
        <f t="shared" si="35"/>
        <v>2.236813969355933</v>
      </c>
      <c r="L358" s="1">
        <f t="shared" si="36"/>
        <v>0.53931442160683096</v>
      </c>
      <c r="M358" s="1">
        <f t="shared" si="37"/>
        <v>0.27122711089350671</v>
      </c>
      <c r="N358" s="1">
        <f t="shared" si="38"/>
        <v>0.9134398240808751</v>
      </c>
      <c r="O358" s="1">
        <f t="shared" si="39"/>
        <v>0.63786264213909338</v>
      </c>
      <c r="P358" s="16">
        <f t="shared" si="40"/>
        <v>0.59046099968007648</v>
      </c>
      <c r="Q358" s="2">
        <f t="shared" si="41"/>
        <v>150.56755491841949</v>
      </c>
    </row>
    <row r="359" spans="9:17" ht="15.95" customHeight="1" x14ac:dyDescent="0.25">
      <c r="I359" s="1"/>
      <c r="J359" s="2">
        <v>357</v>
      </c>
      <c r="K359" s="1">
        <f t="shared" si="35"/>
        <v>2.2430971546631122</v>
      </c>
      <c r="L359" s="1">
        <f t="shared" si="36"/>
        <v>0.53911954052882938</v>
      </c>
      <c r="M359" s="1">
        <f t="shared" si="37"/>
        <v>0.56901725625315713</v>
      </c>
      <c r="N359" s="1">
        <f t="shared" si="38"/>
        <v>0.68607090625669476</v>
      </c>
      <c r="O359" s="1">
        <f t="shared" si="39"/>
        <v>0.35229128989470182</v>
      </c>
      <c r="P359" s="16">
        <f t="shared" si="40"/>
        <v>0.53662474823334583</v>
      </c>
      <c r="Q359" s="2">
        <f t="shared" si="41"/>
        <v>136.83931079950318</v>
      </c>
    </row>
    <row r="360" spans="9:17" ht="15.95" customHeight="1" x14ac:dyDescent="0.25">
      <c r="I360" s="1"/>
      <c r="J360" s="2">
        <v>358</v>
      </c>
      <c r="K360" s="1">
        <f t="shared" si="35"/>
        <v>2.2493803399702919</v>
      </c>
      <c r="L360" s="1">
        <f t="shared" si="36"/>
        <v>0.53892311507835122</v>
      </c>
      <c r="M360" s="1">
        <f t="shared" si="37"/>
        <v>0.85579664355044638</v>
      </c>
      <c r="N360" s="1">
        <f t="shared" si="38"/>
        <v>0.39303108946440818</v>
      </c>
      <c r="O360" s="1">
        <f t="shared" si="39"/>
        <v>0.17961086490942618</v>
      </c>
      <c r="P360" s="16">
        <f t="shared" si="40"/>
        <v>0.49184042825065799</v>
      </c>
      <c r="Q360" s="2">
        <f t="shared" si="41"/>
        <v>125.41930920391779</v>
      </c>
    </row>
    <row r="361" spans="9:17" ht="15.95" customHeight="1" x14ac:dyDescent="0.25">
      <c r="I361" s="1"/>
      <c r="J361" s="2">
        <v>359</v>
      </c>
      <c r="K361" s="1">
        <f t="shared" si="35"/>
        <v>2.2556635252774715</v>
      </c>
      <c r="L361" s="1">
        <f t="shared" si="36"/>
        <v>0.53872515300993673</v>
      </c>
      <c r="M361" s="1">
        <f t="shared" si="37"/>
        <v>1.0858135489088485</v>
      </c>
      <c r="N361" s="1">
        <f t="shared" si="38"/>
        <v>0.13774432422559002</v>
      </c>
      <c r="O361" s="1">
        <f t="shared" si="39"/>
        <v>0.25179769601448082</v>
      </c>
      <c r="P361" s="16">
        <f t="shared" si="40"/>
        <v>0.50352018053971404</v>
      </c>
      <c r="Q361" s="2">
        <f t="shared" si="41"/>
        <v>128.39764603762708</v>
      </c>
    </row>
    <row r="362" spans="9:17" ht="15.95" customHeight="1" x14ac:dyDescent="0.25">
      <c r="I362" s="1"/>
      <c r="J362" s="2">
        <v>360</v>
      </c>
      <c r="K362" s="1">
        <f t="shared" si="35"/>
        <v>2.2619467105846511</v>
      </c>
      <c r="L362" s="1">
        <f t="shared" si="36"/>
        <v>0.5385256621387895</v>
      </c>
      <c r="M362" s="1">
        <f t="shared" si="37"/>
        <v>1.2223719250982448</v>
      </c>
      <c r="N362" s="1">
        <f t="shared" si="38"/>
        <v>1.0310195183319326E-2</v>
      </c>
      <c r="O362" s="1">
        <f t="shared" si="39"/>
        <v>0.51368077607332918</v>
      </c>
      <c r="P362" s="16">
        <f t="shared" si="40"/>
        <v>0.57122213962342072</v>
      </c>
      <c r="Q362" s="2">
        <f t="shared" si="41"/>
        <v>145.66164560397229</v>
      </c>
    </row>
    <row r="363" spans="9:17" ht="15.95" customHeight="1" x14ac:dyDescent="0.25">
      <c r="I363" s="1"/>
      <c r="J363" s="2">
        <v>361</v>
      </c>
      <c r="K363" s="1">
        <f t="shared" si="35"/>
        <v>2.2682298958918303</v>
      </c>
      <c r="L363" s="1">
        <f t="shared" si="36"/>
        <v>0.5383246503404675</v>
      </c>
      <c r="M363" s="1">
        <f t="shared" si="37"/>
        <v>1.2436857533279482</v>
      </c>
      <c r="N363" s="1">
        <f t="shared" si="38"/>
        <v>5.5704641788721421E-2</v>
      </c>
      <c r="O363" s="1">
        <f t="shared" si="39"/>
        <v>0.76510790200839363</v>
      </c>
      <c r="P363" s="16">
        <f t="shared" si="40"/>
        <v>0.65070573686638267</v>
      </c>
      <c r="Q363" s="2">
        <f t="shared" si="41"/>
        <v>165.92996290092759</v>
      </c>
    </row>
    <row r="364" spans="9:17" ht="15.95" customHeight="1" x14ac:dyDescent="0.25">
      <c r="I364" s="1"/>
      <c r="J364" s="2">
        <v>362</v>
      </c>
      <c r="K364" s="1">
        <f t="shared" si="35"/>
        <v>2.2745130811990104</v>
      </c>
      <c r="L364" s="1">
        <f t="shared" si="36"/>
        <v>0.53812212555057237</v>
      </c>
      <c r="M364" s="1">
        <f t="shared" si="37"/>
        <v>1.1463547041910616</v>
      </c>
      <c r="N364" s="1">
        <f t="shared" si="38"/>
        <v>0.25790638389272474</v>
      </c>
      <c r="O364" s="1">
        <f t="shared" si="39"/>
        <v>0.81391815545087165</v>
      </c>
      <c r="P364" s="16">
        <f t="shared" si="40"/>
        <v>0.68907534227130762</v>
      </c>
      <c r="Q364" s="2">
        <f t="shared" si="41"/>
        <v>175.71421227918344</v>
      </c>
    </row>
    <row r="365" spans="9:17" ht="15.95" customHeight="1" x14ac:dyDescent="0.25">
      <c r="I365" s="1"/>
      <c r="J365" s="2">
        <v>363</v>
      </c>
      <c r="K365" s="1">
        <f t="shared" si="35"/>
        <v>2.2807962665061901</v>
      </c>
      <c r="L365" s="1">
        <f t="shared" si="36"/>
        <v>0.53791809576443606</v>
      </c>
      <c r="M365" s="1">
        <f t="shared" si="37"/>
        <v>0.94590661365477513</v>
      </c>
      <c r="N365" s="1">
        <f t="shared" si="38"/>
        <v>0.54555138912711032</v>
      </c>
      <c r="O365" s="1">
        <f t="shared" si="39"/>
        <v>0.62280679812939832</v>
      </c>
      <c r="P365" s="16">
        <f t="shared" si="40"/>
        <v>0.66304572416892993</v>
      </c>
      <c r="Q365" s="2">
        <f t="shared" si="41"/>
        <v>169.07665966307712</v>
      </c>
    </row>
    <row r="366" spans="9:17" ht="15.95" customHeight="1" x14ac:dyDescent="0.25">
      <c r="I366" s="1"/>
      <c r="J366" s="2">
        <v>364</v>
      </c>
      <c r="K366" s="1">
        <f t="shared" si="35"/>
        <v>2.2870794518133692</v>
      </c>
      <c r="L366" s="1">
        <f t="shared" si="36"/>
        <v>0.5377125690368052</v>
      </c>
      <c r="M366" s="1">
        <f t="shared" si="37"/>
        <v>0.67432022948134451</v>
      </c>
      <c r="N366" s="1">
        <f t="shared" si="38"/>
        <v>0.81711972373411745</v>
      </c>
      <c r="O366" s="1">
        <f t="shared" si="39"/>
        <v>0.33783656610333013</v>
      </c>
      <c r="P366" s="16">
        <f t="shared" si="40"/>
        <v>0.59174727208889932</v>
      </c>
      <c r="Q366" s="2">
        <f t="shared" si="41"/>
        <v>150.89555438266933</v>
      </c>
    </row>
    <row r="367" spans="9:17" ht="15.95" customHeight="1" x14ac:dyDescent="0.25">
      <c r="I367" s="1"/>
      <c r="J367" s="2">
        <v>365</v>
      </c>
      <c r="K367" s="1">
        <f t="shared" si="35"/>
        <v>2.2933626371205493</v>
      </c>
      <c r="L367" s="1">
        <f t="shared" si="36"/>
        <v>0.53750555348152296</v>
      </c>
      <c r="M367" s="1">
        <f t="shared" si="37"/>
        <v>0.37492343996290634</v>
      </c>
      <c r="N367" s="1">
        <f t="shared" si="38"/>
        <v>0.97676547056484497</v>
      </c>
      <c r="O367" s="1">
        <f t="shared" si="39"/>
        <v>0.17680472882098891</v>
      </c>
      <c r="P367" s="16">
        <f t="shared" si="40"/>
        <v>0.51649979820756586</v>
      </c>
      <c r="Q367" s="2">
        <f t="shared" si="41"/>
        <v>131.70744854292928</v>
      </c>
    </row>
    <row r="368" spans="9:17" ht="15.95" customHeight="1" x14ac:dyDescent="0.25">
      <c r="I368" s="1"/>
      <c r="J368" s="2">
        <v>366</v>
      </c>
      <c r="K368" s="1">
        <f t="shared" si="35"/>
        <v>2.2996458224277285</v>
      </c>
      <c r="L368" s="1">
        <f t="shared" si="36"/>
        <v>0.53729705727120913</v>
      </c>
      <c r="M368" s="1">
        <f t="shared" si="37"/>
        <v>9.5480902708488857E-2</v>
      </c>
      <c r="N368" s="1">
        <f t="shared" si="38"/>
        <v>0.96814408913349381</v>
      </c>
      <c r="O368" s="1">
        <f t="shared" si="39"/>
        <v>0.26278482349009458</v>
      </c>
      <c r="P368" s="16">
        <f t="shared" si="40"/>
        <v>0.46592671815082165</v>
      </c>
      <c r="Q368" s="2">
        <f t="shared" si="41"/>
        <v>118.81131312845952</v>
      </c>
    </row>
    <row r="369" spans="9:17" ht="15.95" customHeight="1" x14ac:dyDescent="0.25">
      <c r="I369" s="1"/>
      <c r="J369" s="2">
        <v>367</v>
      </c>
      <c r="K369" s="1">
        <f t="shared" si="35"/>
        <v>2.3059290077349082</v>
      </c>
      <c r="L369" s="1">
        <f t="shared" si="36"/>
        <v>0.53708708863693699</v>
      </c>
      <c r="M369" s="1">
        <f t="shared" si="37"/>
        <v>-0.11942615235360954</v>
      </c>
      <c r="N369" s="1">
        <f t="shared" si="38"/>
        <v>0.79429836501215278</v>
      </c>
      <c r="O369" s="1">
        <f t="shared" si="39"/>
        <v>0.53006391682387755</v>
      </c>
      <c r="P369" s="16">
        <f t="shared" si="40"/>
        <v>0.43550580452983945</v>
      </c>
      <c r="Q369" s="2">
        <f t="shared" si="41"/>
        <v>111.05398015510906</v>
      </c>
    </row>
    <row r="370" spans="9:17" ht="15.95" customHeight="1" x14ac:dyDescent="0.25">
      <c r="I370" s="1"/>
      <c r="J370" s="2">
        <v>368</v>
      </c>
      <c r="K370" s="1">
        <f t="shared" si="35"/>
        <v>2.3122121930420878</v>
      </c>
      <c r="L370" s="1">
        <f t="shared" si="36"/>
        <v>0.53687565586790864</v>
      </c>
      <c r="M370" s="1">
        <f t="shared" si="37"/>
        <v>-0.23551224768267742</v>
      </c>
      <c r="N370" s="1">
        <f t="shared" si="38"/>
        <v>0.51658450489901431</v>
      </c>
      <c r="O370" s="1">
        <f t="shared" si="39"/>
        <v>0.7743657365434673</v>
      </c>
      <c r="P370" s="16">
        <f t="shared" si="40"/>
        <v>0.39807841240692821</v>
      </c>
      <c r="Q370" s="2">
        <f t="shared" si="41"/>
        <v>101.50999516376669</v>
      </c>
    </row>
    <row r="371" spans="9:17" ht="15.95" customHeight="1" x14ac:dyDescent="0.25">
      <c r="I371" s="1"/>
      <c r="J371" s="2">
        <v>369</v>
      </c>
      <c r="K371" s="1">
        <f t="shared" si="35"/>
        <v>2.3184953783492674</v>
      </c>
      <c r="L371" s="1">
        <f t="shared" si="36"/>
        <v>0.53666276731112794</v>
      </c>
      <c r="M371" s="1">
        <f t="shared" si="37"/>
        <v>-0.23425743653689612</v>
      </c>
      <c r="N371" s="1">
        <f t="shared" si="38"/>
        <v>0.23301739578759195</v>
      </c>
      <c r="O371" s="1">
        <f t="shared" si="39"/>
        <v>0.80897509882810481</v>
      </c>
      <c r="P371" s="16">
        <f t="shared" si="40"/>
        <v>0.33609945634748217</v>
      </c>
      <c r="Q371" s="2">
        <f t="shared" si="41"/>
        <v>85.705361368607953</v>
      </c>
    </row>
    <row r="372" spans="9:17" ht="15.95" customHeight="1" x14ac:dyDescent="0.25">
      <c r="I372" s="1"/>
      <c r="J372" s="2">
        <v>370</v>
      </c>
      <c r="K372" s="1">
        <f t="shared" si="35"/>
        <v>2.3247785636564466</v>
      </c>
      <c r="L372" s="1">
        <f t="shared" si="36"/>
        <v>0.53644843137107057</v>
      </c>
      <c r="M372" s="1">
        <f t="shared" si="37"/>
        <v>-0.1158619068502853</v>
      </c>
      <c r="N372" s="1">
        <f t="shared" si="38"/>
        <v>4.367773996369495E-2</v>
      </c>
      <c r="O372" s="1">
        <f t="shared" si="39"/>
        <v>0.60744073348951133</v>
      </c>
      <c r="P372" s="16">
        <f t="shared" si="40"/>
        <v>0.26792624949349786</v>
      </c>
      <c r="Q372" s="2">
        <f t="shared" si="41"/>
        <v>68.321193620841953</v>
      </c>
    </row>
    <row r="373" spans="9:17" ht="15.95" customHeight="1" x14ac:dyDescent="0.25">
      <c r="I373" s="1"/>
      <c r="J373" s="2">
        <v>371</v>
      </c>
      <c r="K373" s="1">
        <f t="shared" si="35"/>
        <v>2.3310617489636267</v>
      </c>
      <c r="L373" s="1">
        <f t="shared" si="36"/>
        <v>0.53623265650935237</v>
      </c>
      <c r="M373" s="1">
        <f t="shared" si="37"/>
        <v>0.100785956010709</v>
      </c>
      <c r="N373" s="1">
        <f t="shared" si="38"/>
        <v>1.5390091885651103E-2</v>
      </c>
      <c r="O373" s="1">
        <f t="shared" si="39"/>
        <v>0.32379148121980017</v>
      </c>
      <c r="P373" s="16">
        <f t="shared" si="40"/>
        <v>0.24405004640637817</v>
      </c>
      <c r="Q373" s="2">
        <f t="shared" si="41"/>
        <v>62.232761833626434</v>
      </c>
    </row>
    <row r="374" spans="9:17" ht="15.95" customHeight="1" x14ac:dyDescent="0.25">
      <c r="I374" s="1"/>
      <c r="J374" s="2">
        <v>372</v>
      </c>
      <c r="K374" s="1">
        <f t="shared" si="35"/>
        <v>2.3373449342708059</v>
      </c>
      <c r="L374" s="1">
        <f t="shared" si="36"/>
        <v>0.53601545124439531</v>
      </c>
      <c r="M374" s="1">
        <f t="shared" si="37"/>
        <v>0.38112295246092293</v>
      </c>
      <c r="N374" s="1">
        <f t="shared" si="38"/>
        <v>0.15813814710453422</v>
      </c>
      <c r="O374" s="1">
        <f t="shared" si="39"/>
        <v>0.17481501203701527</v>
      </c>
      <c r="P374" s="16">
        <f t="shared" si="40"/>
        <v>0.31252289071171696</v>
      </c>
      <c r="Q374" s="2">
        <f t="shared" si="41"/>
        <v>79.693337131487823</v>
      </c>
    </row>
    <row r="375" spans="9:17" ht="15.95" customHeight="1" x14ac:dyDescent="0.25">
      <c r="I375" s="1"/>
      <c r="J375" s="2">
        <v>373</v>
      </c>
      <c r="K375" s="1">
        <f t="shared" si="35"/>
        <v>2.3436281195779856</v>
      </c>
      <c r="L375" s="1">
        <f t="shared" si="36"/>
        <v>0.53579682415109153</v>
      </c>
      <c r="M375" s="1">
        <f t="shared" si="37"/>
        <v>0.68042515385673885</v>
      </c>
      <c r="N375" s="1">
        <f t="shared" si="38"/>
        <v>0.4215411486242216</v>
      </c>
      <c r="O375" s="1">
        <f t="shared" si="39"/>
        <v>0.27437117708899494</v>
      </c>
      <c r="P375" s="16">
        <f t="shared" si="40"/>
        <v>0.47803357593026169</v>
      </c>
      <c r="Q375" s="2">
        <f t="shared" si="41"/>
        <v>121.89856186221672</v>
      </c>
    </row>
    <row r="376" spans="9:17" ht="15.95" customHeight="1" x14ac:dyDescent="0.25">
      <c r="I376" s="1"/>
      <c r="J376" s="2">
        <v>374</v>
      </c>
      <c r="K376" s="1">
        <f t="shared" si="35"/>
        <v>2.3499113048851656</v>
      </c>
      <c r="L376" s="1">
        <f t="shared" si="36"/>
        <v>0.53557678386046426</v>
      </c>
      <c r="M376" s="1">
        <f t="shared" si="37"/>
        <v>0.9509429928288099</v>
      </c>
      <c r="N376" s="1">
        <f t="shared" si="38"/>
        <v>0.71263500953459247</v>
      </c>
      <c r="O376" s="1">
        <f t="shared" si="39"/>
        <v>0.54637111351136092</v>
      </c>
      <c r="P376" s="16">
        <f t="shared" si="40"/>
        <v>0.68638147493380686</v>
      </c>
      <c r="Q376" s="2">
        <f t="shared" si="41"/>
        <v>175.02727610812076</v>
      </c>
    </row>
    <row r="377" spans="9:17" ht="15.95" customHeight="1" x14ac:dyDescent="0.25">
      <c r="I377" s="1"/>
      <c r="J377" s="2">
        <v>375</v>
      </c>
      <c r="K377" s="1">
        <f t="shared" si="35"/>
        <v>2.3561944901923448</v>
      </c>
      <c r="L377" s="1">
        <f t="shared" si="36"/>
        <v>0.53535533905932742</v>
      </c>
      <c r="M377" s="1">
        <f t="shared" si="37"/>
        <v>1.149519052838329</v>
      </c>
      <c r="N377" s="1">
        <f t="shared" si="38"/>
        <v>0.92868257487329631</v>
      </c>
      <c r="O377" s="1">
        <f t="shared" si="39"/>
        <v>0.78293049941637727</v>
      </c>
      <c r="P377" s="16">
        <f t="shared" si="40"/>
        <v>0.84912186654683253</v>
      </c>
      <c r="Q377" s="2">
        <f t="shared" si="41"/>
        <v>216.5260759694423</v>
      </c>
    </row>
    <row r="378" spans="9:17" ht="15.95" customHeight="1" x14ac:dyDescent="0.25">
      <c r="I378" s="1"/>
      <c r="J378" s="2">
        <v>376</v>
      </c>
      <c r="K378" s="1">
        <f t="shared" si="35"/>
        <v>2.3624776754995245</v>
      </c>
      <c r="L378" s="1">
        <f t="shared" si="36"/>
        <v>0.53513249848994249</v>
      </c>
      <c r="M378" s="1">
        <f t="shared" si="37"/>
        <v>1.2444732429566971</v>
      </c>
      <c r="N378" s="1">
        <f t="shared" si="38"/>
        <v>0.9934331393523208</v>
      </c>
      <c r="O378" s="1">
        <f t="shared" si="39"/>
        <v>0.80325154429037293</v>
      </c>
      <c r="P378" s="16">
        <f t="shared" si="40"/>
        <v>0.89407260627233343</v>
      </c>
      <c r="Q378" s="2">
        <f t="shared" si="41"/>
        <v>227.98851459944501</v>
      </c>
    </row>
    <row r="379" spans="9:17" ht="15.95" customHeight="1" x14ac:dyDescent="0.25">
      <c r="I379" s="1"/>
      <c r="J379" s="2">
        <v>377</v>
      </c>
      <c r="K379" s="1">
        <f t="shared" si="35"/>
        <v>2.3687608608067041</v>
      </c>
      <c r="L379" s="1">
        <f t="shared" si="36"/>
        <v>0.53490827094967364</v>
      </c>
      <c r="M379" s="1">
        <f t="shared" si="37"/>
        <v>1.2206569225226724</v>
      </c>
      <c r="N379" s="1">
        <f t="shared" si="38"/>
        <v>0.88403397514022597</v>
      </c>
      <c r="O379" s="1">
        <f t="shared" si="39"/>
        <v>0.59180326423221508</v>
      </c>
      <c r="P379" s="16">
        <f t="shared" si="40"/>
        <v>0.8078506082111967</v>
      </c>
      <c r="Q379" s="2">
        <f t="shared" si="41"/>
        <v>206.00190509385516</v>
      </c>
    </row>
    <row r="380" spans="9:17" ht="15.95" customHeight="1" x14ac:dyDescent="0.25">
      <c r="I380" s="1"/>
      <c r="J380" s="2">
        <v>378</v>
      </c>
      <c r="K380" s="1">
        <f t="shared" si="35"/>
        <v>2.3750440461138838</v>
      </c>
      <c r="L380" s="1">
        <f t="shared" si="36"/>
        <v>0.53468266529064024</v>
      </c>
      <c r="M380" s="1">
        <f t="shared" si="37"/>
        <v>1.0818696593033845</v>
      </c>
      <c r="N380" s="1">
        <f t="shared" si="38"/>
        <v>0.63909585489728671</v>
      </c>
      <c r="O380" s="1">
        <f t="shared" si="39"/>
        <v>0.31019151434751913</v>
      </c>
      <c r="P380" s="16">
        <f t="shared" si="40"/>
        <v>0.64145992345970759</v>
      </c>
      <c r="Q380" s="2">
        <f t="shared" si="41"/>
        <v>163.57228048222544</v>
      </c>
    </row>
    <row r="381" spans="9:17" ht="15.95" customHeight="1" x14ac:dyDescent="0.25">
      <c r="I381" s="1"/>
      <c r="J381" s="2">
        <v>379</v>
      </c>
      <c r="K381" s="1">
        <f t="shared" si="35"/>
        <v>2.381327231421063</v>
      </c>
      <c r="L381" s="1">
        <f t="shared" si="36"/>
        <v>0.53445569041936747</v>
      </c>
      <c r="M381" s="1">
        <f t="shared" si="37"/>
        <v>0.85025306049115135</v>
      </c>
      <c r="N381" s="1">
        <f t="shared" si="38"/>
        <v>0.34506596626560748</v>
      </c>
      <c r="O381" s="1">
        <f t="shared" si="39"/>
        <v>0.17364674075477776</v>
      </c>
      <c r="P381" s="16">
        <f t="shared" si="40"/>
        <v>0.47585536448272603</v>
      </c>
      <c r="Q381" s="2">
        <f t="shared" si="41"/>
        <v>121.34311794309514</v>
      </c>
    </row>
    <row r="382" spans="9:17" ht="15.95" customHeight="1" x14ac:dyDescent="0.25">
      <c r="I382" s="1"/>
      <c r="J382" s="2">
        <v>380</v>
      </c>
      <c r="K382" s="1">
        <f t="shared" si="35"/>
        <v>2.387610416728243</v>
      </c>
      <c r="L382" s="1">
        <f t="shared" si="36"/>
        <v>0.53422735529643439</v>
      </c>
      <c r="M382" s="1">
        <f t="shared" si="37"/>
        <v>0.56275838249922394</v>
      </c>
      <c r="N382" s="1">
        <f t="shared" si="38"/>
        <v>0.10571769057801189</v>
      </c>
      <c r="O382" s="1">
        <f t="shared" si="39"/>
        <v>0.28652748867644895</v>
      </c>
      <c r="P382" s="16">
        <f t="shared" si="40"/>
        <v>0.37230772926252986</v>
      </c>
      <c r="Q382" s="2">
        <f t="shared" si="41"/>
        <v>94.938470961945114</v>
      </c>
    </row>
    <row r="383" spans="9:17" ht="15.95" customHeight="1" x14ac:dyDescent="0.25">
      <c r="I383" s="1"/>
      <c r="J383" s="2">
        <v>381</v>
      </c>
      <c r="K383" s="1">
        <f t="shared" si="35"/>
        <v>2.3938936020354222</v>
      </c>
      <c r="L383" s="1">
        <f t="shared" si="36"/>
        <v>0.53399766893612099</v>
      </c>
      <c r="M383" s="1">
        <f t="shared" si="37"/>
        <v>0.26525146403879712</v>
      </c>
      <c r="N383" s="1">
        <f t="shared" si="38"/>
        <v>5.5253647799652361E-3</v>
      </c>
      <c r="O383" s="1">
        <f t="shared" si="39"/>
        <v>0.56256117274162332</v>
      </c>
      <c r="P383" s="16">
        <f t="shared" si="40"/>
        <v>0.34183391762412663</v>
      </c>
      <c r="Q383" s="2">
        <f t="shared" si="41"/>
        <v>87.167648994152287</v>
      </c>
    </row>
    <row r="384" spans="9:17" ht="15.95" customHeight="1" x14ac:dyDescent="0.25">
      <c r="I384" s="1"/>
      <c r="J384" s="2">
        <v>382</v>
      </c>
      <c r="K384" s="1">
        <f t="shared" si="35"/>
        <v>2.4001767873426019</v>
      </c>
      <c r="L384" s="1">
        <f t="shared" si="36"/>
        <v>0.53376664040605126</v>
      </c>
      <c r="M384" s="1">
        <f t="shared" si="37"/>
        <v>5.1954596727330493E-3</v>
      </c>
      <c r="N384" s="1">
        <f t="shared" si="38"/>
        <v>7.9850347813733347E-2</v>
      </c>
      <c r="O384" s="1">
        <f t="shared" si="39"/>
        <v>0.790780555292799</v>
      </c>
      <c r="P384" s="16">
        <f t="shared" si="40"/>
        <v>0.35239825079632914</v>
      </c>
      <c r="Q384" s="2">
        <f t="shared" si="41"/>
        <v>89.861553953063932</v>
      </c>
    </row>
    <row r="385" spans="9:17" ht="15.95" customHeight="1" x14ac:dyDescent="0.25">
      <c r="I385" s="1"/>
      <c r="J385" s="2">
        <v>383</v>
      </c>
      <c r="K385" s="1">
        <f t="shared" si="35"/>
        <v>2.4064599726497815</v>
      </c>
      <c r="L385" s="1">
        <f t="shared" si="36"/>
        <v>0.53353427882683602</v>
      </c>
      <c r="M385" s="1">
        <f t="shared" si="37"/>
        <v>-0.17592125649955814</v>
      </c>
      <c r="N385" s="1">
        <f t="shared" si="38"/>
        <v>0.30246076630475816</v>
      </c>
      <c r="O385" s="1">
        <f t="shared" si="39"/>
        <v>0.79676195003317907</v>
      </c>
      <c r="P385" s="16">
        <f t="shared" si="40"/>
        <v>0.36420893466630377</v>
      </c>
      <c r="Q385" s="2">
        <f t="shared" si="41"/>
        <v>92.873278339907458</v>
      </c>
    </row>
    <row r="386" spans="9:17" ht="15.95" customHeight="1" x14ac:dyDescent="0.25">
      <c r="I386" s="1"/>
      <c r="J386" s="2">
        <v>384</v>
      </c>
      <c r="K386" s="1">
        <f t="shared" si="35"/>
        <v>2.4127431579569611</v>
      </c>
      <c r="L386" s="1">
        <f t="shared" si="36"/>
        <v>0.53330059337171254</v>
      </c>
      <c r="M386" s="1">
        <f t="shared" si="37"/>
        <v>-0.2492039927576285</v>
      </c>
      <c r="N386" s="1">
        <f t="shared" si="38"/>
        <v>0.59478965566912156</v>
      </c>
      <c r="O386" s="1">
        <f t="shared" si="39"/>
        <v>0.57593389196206712</v>
      </c>
      <c r="P386" s="16">
        <f t="shared" si="40"/>
        <v>0.36370503706131818</v>
      </c>
      <c r="Q386" s="2">
        <f t="shared" si="41"/>
        <v>92.744784450636132</v>
      </c>
    </row>
    <row r="387" spans="9:17" ht="15.95" customHeight="1" x14ac:dyDescent="0.25">
      <c r="I387" s="1"/>
      <c r="J387" s="2">
        <v>385</v>
      </c>
      <c r="K387" s="1">
        <f t="shared" ref="K387:K450" si="42">(2*PI()*J387)/$I$2</f>
        <v>2.4190263432641408</v>
      </c>
      <c r="L387" s="1">
        <f t="shared" ref="L387:L450" si="43">$B$2*$F$2*SIN($C$2*(K387+$D$2))+$G$2</f>
        <v>0.53306559326618264</v>
      </c>
      <c r="M387" s="1">
        <f t="shared" ref="M387:M450" si="44">$B$3*$F$2*SIN($C$3*($K387+$D$3))+$G$2</f>
        <v>-0.20296149211891712</v>
      </c>
      <c r="N387" s="1">
        <f t="shared" ref="N387:N450" si="45">$B$4*$F$2*SIN($C$4*($K387+$D$4))+$G$2</f>
        <v>0.85366397641824443</v>
      </c>
      <c r="O387" s="1">
        <f t="shared" ref="O387:O450" si="46">$B$5*$F$2*SIN($C$5*($K387+$D$5))+$G$2</f>
        <v>0.29707102018307285</v>
      </c>
      <c r="P387" s="16">
        <f t="shared" ref="P387:P450" si="47">AVERAGE(L387:O387)</f>
        <v>0.3702097744371457</v>
      </c>
      <c r="Q387" s="2">
        <f t="shared" ref="Q387:Q450" si="48">P387*255</f>
        <v>94.403492481472156</v>
      </c>
    </row>
    <row r="388" spans="9:17" ht="15.95" customHeight="1" x14ac:dyDescent="0.25">
      <c r="I388" s="1"/>
      <c r="J388" s="2">
        <v>386</v>
      </c>
      <c r="K388" s="1">
        <f t="shared" si="42"/>
        <v>2.4253095285713204</v>
      </c>
      <c r="L388" s="1">
        <f t="shared" si="43"/>
        <v>0.53282928778764782</v>
      </c>
      <c r="M388" s="1">
        <f t="shared" si="44"/>
        <v>-4.4571112281689418E-2</v>
      </c>
      <c r="N388" s="1">
        <f t="shared" si="45"/>
        <v>0.98771797070550216</v>
      </c>
      <c r="O388" s="1">
        <f t="shared" si="46"/>
        <v>0.17330286612892737</v>
      </c>
      <c r="P388" s="16">
        <f t="shared" si="47"/>
        <v>0.41231975308509694</v>
      </c>
      <c r="Q388" s="2">
        <f t="shared" si="48"/>
        <v>105.14153703669972</v>
      </c>
    </row>
    <row r="389" spans="9:17" ht="15.95" customHeight="1" x14ac:dyDescent="0.25">
      <c r="I389" s="1"/>
      <c r="J389" s="2">
        <v>387</v>
      </c>
      <c r="K389" s="1">
        <f t="shared" si="42"/>
        <v>2.4315927138785001</v>
      </c>
      <c r="L389" s="1">
        <f t="shared" si="43"/>
        <v>0.53259168626504394</v>
      </c>
      <c r="M389" s="1">
        <f t="shared" si="44"/>
        <v>0.20069813076478704</v>
      </c>
      <c r="N389" s="1">
        <f t="shared" si="45"/>
        <v>0.94963931823208569</v>
      </c>
      <c r="O389" s="1">
        <f t="shared" si="46"/>
        <v>0.29922305035432317</v>
      </c>
      <c r="P389" s="16">
        <f t="shared" si="47"/>
        <v>0.49553804640405996</v>
      </c>
      <c r="Q389" s="2">
        <f t="shared" si="48"/>
        <v>126.36220183303529</v>
      </c>
    </row>
    <row r="390" spans="9:17" ht="15.95" customHeight="1" x14ac:dyDescent="0.25">
      <c r="I390" s="1"/>
      <c r="J390" s="2">
        <v>388</v>
      </c>
      <c r="K390" s="1">
        <f t="shared" si="42"/>
        <v>2.4378758991856793</v>
      </c>
      <c r="L390" s="1">
        <f t="shared" si="43"/>
        <v>0.53235279807847224</v>
      </c>
      <c r="M390" s="1">
        <f t="shared" si="44"/>
        <v>0.49371688818891252</v>
      </c>
      <c r="N390" s="1">
        <f t="shared" si="45"/>
        <v>0.75286730077360398</v>
      </c>
      <c r="O390" s="1">
        <f t="shared" si="46"/>
        <v>0.57859319701998391</v>
      </c>
      <c r="P390" s="16">
        <f t="shared" si="47"/>
        <v>0.5893825460152432</v>
      </c>
      <c r="Q390" s="2">
        <f t="shared" si="48"/>
        <v>150.29254923388703</v>
      </c>
    </row>
    <row r="391" spans="9:17" ht="15.95" customHeight="1" x14ac:dyDescent="0.25">
      <c r="I391" s="1"/>
      <c r="J391" s="2">
        <v>389</v>
      </c>
      <c r="K391" s="1">
        <f t="shared" si="42"/>
        <v>2.4441590844928593</v>
      </c>
      <c r="L391" s="1">
        <f t="shared" si="43"/>
        <v>0.53211263265882924</v>
      </c>
      <c r="M391" s="1">
        <f t="shared" si="44"/>
        <v>0.78773803005700538</v>
      </c>
      <c r="N391" s="1">
        <f t="shared" si="45"/>
        <v>0.46684961189063273</v>
      </c>
      <c r="O391" s="1">
        <f t="shared" si="46"/>
        <v>0.79789607425030606</v>
      </c>
      <c r="P391" s="16">
        <f t="shared" si="47"/>
        <v>0.64614908721419329</v>
      </c>
      <c r="Q391" s="2">
        <f t="shared" si="48"/>
        <v>164.7680172396193</v>
      </c>
    </row>
    <row r="392" spans="9:17" ht="15.95" customHeight="1" x14ac:dyDescent="0.25">
      <c r="I392" s="1"/>
      <c r="J392" s="2">
        <v>390</v>
      </c>
      <c r="K392" s="1">
        <f t="shared" si="42"/>
        <v>2.4504422698000385</v>
      </c>
      <c r="L392" s="1">
        <f t="shared" si="43"/>
        <v>0.53187119948743444</v>
      </c>
      <c r="M392" s="1">
        <f t="shared" si="44"/>
        <v>1.0358545097245995</v>
      </c>
      <c r="N392" s="1">
        <f t="shared" si="45"/>
        <v>0.19253184876223545</v>
      </c>
      <c r="O392" s="1">
        <f t="shared" si="46"/>
        <v>0.78952270933483559</v>
      </c>
      <c r="P392" s="16">
        <f t="shared" si="47"/>
        <v>0.6374450668272762</v>
      </c>
      <c r="Q392" s="2">
        <f t="shared" si="48"/>
        <v>162.54849204095544</v>
      </c>
    </row>
    <row r="393" spans="9:17" ht="15.95" customHeight="1" x14ac:dyDescent="0.25">
      <c r="I393" s="1"/>
      <c r="J393" s="2">
        <v>391</v>
      </c>
      <c r="K393" s="1">
        <f t="shared" si="42"/>
        <v>2.4567254551072182</v>
      </c>
      <c r="L393" s="1">
        <f t="shared" si="43"/>
        <v>0.5316285080956562</v>
      </c>
      <c r="M393" s="1">
        <f t="shared" si="44"/>
        <v>1.1984827407494145</v>
      </c>
      <c r="N393" s="1">
        <f t="shared" si="45"/>
        <v>2.6730297555653038E-2</v>
      </c>
      <c r="O393" s="1">
        <f t="shared" si="46"/>
        <v>0.55987270409067502</v>
      </c>
      <c r="P393" s="16">
        <f t="shared" si="47"/>
        <v>0.57917856262284972</v>
      </c>
      <c r="Q393" s="2">
        <f t="shared" si="48"/>
        <v>147.69053346882669</v>
      </c>
    </row>
    <row r="394" spans="9:17" ht="15.95" customHeight="1" x14ac:dyDescent="0.25">
      <c r="I394" s="1"/>
      <c r="J394" s="2">
        <v>392</v>
      </c>
      <c r="K394" s="1">
        <f t="shared" si="42"/>
        <v>2.4630086404143978</v>
      </c>
      <c r="L394" s="1">
        <f t="shared" si="43"/>
        <v>0.53138456806453505</v>
      </c>
      <c r="M394" s="1">
        <f t="shared" si="44"/>
        <v>1.2496776160214187</v>
      </c>
      <c r="N394" s="1">
        <f t="shared" si="45"/>
        <v>2.7962096372118772E-2</v>
      </c>
      <c r="O394" s="1">
        <f t="shared" si="46"/>
        <v>0.28446314223343749</v>
      </c>
      <c r="P394" s="16">
        <f t="shared" si="47"/>
        <v>0.52337185567287747</v>
      </c>
      <c r="Q394" s="2">
        <f t="shared" si="48"/>
        <v>133.45982319658376</v>
      </c>
    </row>
    <row r="395" spans="9:17" ht="15.95" customHeight="1" x14ac:dyDescent="0.25">
      <c r="I395" s="1"/>
      <c r="J395" s="2">
        <v>393</v>
      </c>
      <c r="K395" s="1">
        <f t="shared" si="42"/>
        <v>2.4692918257215775</v>
      </c>
      <c r="L395" s="1">
        <f t="shared" si="43"/>
        <v>0.53113938902440561</v>
      </c>
      <c r="M395" s="1">
        <f t="shared" si="44"/>
        <v>1.1812716942910471</v>
      </c>
      <c r="N395" s="1">
        <f t="shared" si="45"/>
        <v>0.19579250053684949</v>
      </c>
      <c r="O395" s="1">
        <f t="shared" si="46"/>
        <v>0.17378425681661563</v>
      </c>
      <c r="P395" s="16">
        <f t="shared" si="47"/>
        <v>0.52049696016722946</v>
      </c>
      <c r="Q395" s="2">
        <f t="shared" si="48"/>
        <v>132.72672484264351</v>
      </c>
    </row>
    <row r="396" spans="9:17" ht="15.95" customHeight="1" x14ac:dyDescent="0.25">
      <c r="I396" s="1"/>
      <c r="J396" s="2">
        <v>394</v>
      </c>
      <c r="K396" s="1">
        <f t="shared" si="42"/>
        <v>2.4755750110287567</v>
      </c>
      <c r="L396" s="1">
        <f t="shared" si="43"/>
        <v>0.53089298065451673</v>
      </c>
      <c r="M396" s="1">
        <f t="shared" si="44"/>
        <v>1.0041782035696485</v>
      </c>
      <c r="N396" s="1">
        <f t="shared" si="45"/>
        <v>0.47098831912599037</v>
      </c>
      <c r="O396" s="1">
        <f t="shared" si="46"/>
        <v>0.31242579203202414</v>
      </c>
      <c r="P396" s="16">
        <f t="shared" si="47"/>
        <v>0.57962132384554488</v>
      </c>
      <c r="Q396" s="2">
        <f t="shared" si="48"/>
        <v>147.80343758061395</v>
      </c>
    </row>
    <row r="397" spans="9:17" ht="15.95" customHeight="1" x14ac:dyDescent="0.25">
      <c r="I397" s="1"/>
      <c r="J397" s="2">
        <v>395</v>
      </c>
      <c r="K397" s="1">
        <f t="shared" si="42"/>
        <v>2.4818581963359367</v>
      </c>
      <c r="L397" s="1">
        <f t="shared" si="43"/>
        <v>0.53064535268264879</v>
      </c>
      <c r="M397" s="1">
        <f t="shared" si="44"/>
        <v>0.74664998505392965</v>
      </c>
      <c r="N397" s="1">
        <f t="shared" si="45"/>
        <v>0.75642336963971724</v>
      </c>
      <c r="O397" s="1">
        <f t="shared" si="46"/>
        <v>0.59442668806176435</v>
      </c>
      <c r="P397" s="16">
        <f t="shared" si="47"/>
        <v>0.65703634885951501</v>
      </c>
      <c r="Q397" s="2">
        <f t="shared" si="48"/>
        <v>167.54426895917632</v>
      </c>
    </row>
    <row r="398" spans="9:17" ht="15.95" customHeight="1" x14ac:dyDescent="0.25">
      <c r="I398" s="1"/>
      <c r="J398" s="2">
        <v>396</v>
      </c>
      <c r="K398" s="1">
        <f t="shared" si="42"/>
        <v>2.4881413816431164</v>
      </c>
      <c r="L398" s="1">
        <f t="shared" si="43"/>
        <v>0.53039651488473027</v>
      </c>
      <c r="M398" s="1">
        <f t="shared" si="44"/>
        <v>0.44977213922825054</v>
      </c>
      <c r="N398" s="1">
        <f t="shared" si="45"/>
        <v>0.95135768825803169</v>
      </c>
      <c r="O398" s="1">
        <f t="shared" si="46"/>
        <v>0.80425908187044737</v>
      </c>
      <c r="P398" s="16">
        <f t="shared" si="47"/>
        <v>0.68394635606036491</v>
      </c>
      <c r="Q398" s="2">
        <f t="shared" si="48"/>
        <v>174.40632079539304</v>
      </c>
    </row>
    <row r="399" spans="9:17" ht="15.95" customHeight="1" x14ac:dyDescent="0.25">
      <c r="I399" s="1"/>
      <c r="J399" s="2">
        <v>397</v>
      </c>
      <c r="K399" s="1">
        <f t="shared" si="42"/>
        <v>2.4944245669502956</v>
      </c>
      <c r="L399" s="1">
        <f t="shared" si="43"/>
        <v>0.53014647708445128</v>
      </c>
      <c r="M399" s="1">
        <f t="shared" si="44"/>
        <v>0.16090746073164403</v>
      </c>
      <c r="N399" s="1">
        <f t="shared" si="45"/>
        <v>0.98699216930168754</v>
      </c>
      <c r="O399" s="1">
        <f t="shared" si="46"/>
        <v>0.78155210914563478</v>
      </c>
      <c r="P399" s="16">
        <f t="shared" si="47"/>
        <v>0.61489955406585439</v>
      </c>
      <c r="Q399" s="2">
        <f t="shared" si="48"/>
        <v>156.79938628679287</v>
      </c>
    </row>
    <row r="400" spans="9:17" ht="15.95" customHeight="1" x14ac:dyDescent="0.25">
      <c r="I400" s="1"/>
      <c r="J400" s="2">
        <v>398</v>
      </c>
      <c r="K400" s="1">
        <f t="shared" si="42"/>
        <v>2.5007077522574757</v>
      </c>
      <c r="L400" s="1">
        <f t="shared" si="43"/>
        <v>0.52989524915287589</v>
      </c>
      <c r="M400" s="1">
        <f t="shared" si="44"/>
        <v>-7.3859646906090815E-2</v>
      </c>
      <c r="N400" s="1">
        <f t="shared" si="45"/>
        <v>0.85075016416140259</v>
      </c>
      <c r="O400" s="1">
        <f t="shared" si="46"/>
        <v>0.54366027257250138</v>
      </c>
      <c r="P400" s="16">
        <f t="shared" si="47"/>
        <v>0.46261150974517229</v>
      </c>
      <c r="Q400" s="2">
        <f t="shared" si="48"/>
        <v>117.96593498501893</v>
      </c>
    </row>
    <row r="401" spans="9:17" ht="15.95" customHeight="1" x14ac:dyDescent="0.25">
      <c r="I401" s="1"/>
      <c r="J401" s="2">
        <v>399</v>
      </c>
      <c r="K401" s="1">
        <f t="shared" si="42"/>
        <v>2.5069909375646549</v>
      </c>
      <c r="L401" s="1">
        <f t="shared" si="43"/>
        <v>0.52964284100805292</v>
      </c>
      <c r="M401" s="1">
        <f t="shared" si="44"/>
        <v>-0.21707530673385345</v>
      </c>
      <c r="N401" s="1">
        <f t="shared" si="45"/>
        <v>0.5907162183192094</v>
      </c>
      <c r="O401" s="1">
        <f t="shared" si="46"/>
        <v>0.27239972909252574</v>
      </c>
      <c r="P401" s="16">
        <f t="shared" si="47"/>
        <v>0.29392087042148363</v>
      </c>
      <c r="Q401" s="2">
        <f t="shared" si="48"/>
        <v>74.949821957478321</v>
      </c>
    </row>
    <row r="402" spans="9:17" ht="15.95" customHeight="1" x14ac:dyDescent="0.25">
      <c r="I402" s="1"/>
      <c r="J402" s="2">
        <v>400</v>
      </c>
      <c r="K402" s="1">
        <f t="shared" si="42"/>
        <v>2.5132741228718345</v>
      </c>
      <c r="L402" s="1">
        <f t="shared" si="43"/>
        <v>0.52938926261462371</v>
      </c>
      <c r="M402" s="1">
        <f t="shared" si="44"/>
        <v>-0.24589142152620502</v>
      </c>
      <c r="N402" s="1">
        <f t="shared" si="45"/>
        <v>0.2986653616774676</v>
      </c>
      <c r="O402" s="1">
        <f t="shared" si="46"/>
        <v>0.17508969678318581</v>
      </c>
      <c r="P402" s="16">
        <f t="shared" si="47"/>
        <v>0.18931322488726804</v>
      </c>
      <c r="Q402" s="2">
        <f t="shared" si="48"/>
        <v>48.274872346253353</v>
      </c>
    </row>
    <row r="403" spans="9:17" ht="15.95" customHeight="1" x14ac:dyDescent="0.25">
      <c r="I403" s="1"/>
      <c r="J403" s="2">
        <v>401</v>
      </c>
      <c r="K403" s="1">
        <f t="shared" si="42"/>
        <v>2.5195573081790141</v>
      </c>
      <c r="L403" s="1">
        <f t="shared" si="43"/>
        <v>0.52913452398342886</v>
      </c>
      <c r="M403" s="1">
        <f t="shared" si="44"/>
        <v>-0.15571077479697415</v>
      </c>
      <c r="N403" s="1">
        <f t="shared" si="45"/>
        <v>7.7672506300132393E-2</v>
      </c>
      <c r="O403" s="1">
        <f t="shared" si="46"/>
        <v>0.32610236243826651</v>
      </c>
      <c r="P403" s="16">
        <f t="shared" si="47"/>
        <v>0.19429965448121339</v>
      </c>
      <c r="Q403" s="2">
        <f t="shared" si="48"/>
        <v>49.546411892709415</v>
      </c>
    </row>
    <row r="404" spans="9:17" ht="15.95" customHeight="1" x14ac:dyDescent="0.25">
      <c r="I404" s="1"/>
      <c r="J404" s="2">
        <v>402</v>
      </c>
      <c r="K404" s="1">
        <f t="shared" si="42"/>
        <v>2.5258404934861938</v>
      </c>
      <c r="L404" s="1">
        <f t="shared" si="43"/>
        <v>0.52887863517111333</v>
      </c>
      <c r="M404" s="1">
        <f t="shared" si="44"/>
        <v>3.9079546267955401E-2</v>
      </c>
      <c r="N404" s="1">
        <f t="shared" si="45"/>
        <v>5.7337224494173888E-3</v>
      </c>
      <c r="O404" s="1">
        <f t="shared" si="46"/>
        <v>0.61002164909438261</v>
      </c>
      <c r="P404" s="16">
        <f t="shared" si="47"/>
        <v>0.29592838824571721</v>
      </c>
      <c r="Q404" s="2">
        <f t="shared" si="48"/>
        <v>75.461739002657893</v>
      </c>
    </row>
    <row r="405" spans="9:17" ht="15.95" customHeight="1" x14ac:dyDescent="0.25">
      <c r="I405" s="1"/>
      <c r="J405" s="2">
        <v>403</v>
      </c>
      <c r="K405" s="1">
        <f t="shared" si="42"/>
        <v>2.532123678793373</v>
      </c>
      <c r="L405" s="1">
        <f t="shared" si="43"/>
        <v>0.52862160627972954</v>
      </c>
      <c r="M405" s="1">
        <f t="shared" si="44"/>
        <v>0.3074034135438457</v>
      </c>
      <c r="N405" s="1">
        <f t="shared" si="45"/>
        <v>0.10823871075712471</v>
      </c>
      <c r="O405" s="1">
        <f t="shared" si="46"/>
        <v>0.80985350464375916</v>
      </c>
      <c r="P405" s="16">
        <f t="shared" si="47"/>
        <v>0.43852930880611479</v>
      </c>
      <c r="Q405" s="2">
        <f t="shared" si="48"/>
        <v>111.82497374555928</v>
      </c>
    </row>
    <row r="406" spans="9:17" ht="15.95" customHeight="1" x14ac:dyDescent="0.25">
      <c r="I406" s="1"/>
      <c r="J406" s="2">
        <v>404</v>
      </c>
      <c r="K406" s="1">
        <f t="shared" si="42"/>
        <v>2.5384068641005531</v>
      </c>
      <c r="L406" s="1">
        <f t="shared" si="43"/>
        <v>0.52836344745633779</v>
      </c>
      <c r="M406" s="1">
        <f t="shared" si="44"/>
        <v>0.60645342863026808</v>
      </c>
      <c r="N406" s="1">
        <f t="shared" si="45"/>
        <v>0.34900989318972597</v>
      </c>
      <c r="O406" s="1">
        <f t="shared" si="46"/>
        <v>0.77287028389337864</v>
      </c>
      <c r="P406" s="16">
        <f t="shared" si="47"/>
        <v>0.56417426329242759</v>
      </c>
      <c r="Q406" s="2">
        <f t="shared" si="48"/>
        <v>143.86443713956905</v>
      </c>
    </row>
    <row r="407" spans="9:17" ht="15.95" customHeight="1" x14ac:dyDescent="0.25">
      <c r="I407" s="1"/>
      <c r="J407" s="2">
        <v>405</v>
      </c>
      <c r="K407" s="1">
        <f t="shared" si="42"/>
        <v>2.5446900494077322</v>
      </c>
      <c r="L407" s="1">
        <f t="shared" si="43"/>
        <v>0.52810416889260658</v>
      </c>
      <c r="M407" s="1">
        <f t="shared" si="44"/>
        <v>0.88852025702984005</v>
      </c>
      <c r="N407" s="1">
        <f t="shared" si="45"/>
        <v>0.64307073948751714</v>
      </c>
      <c r="O407" s="1">
        <f t="shared" si="46"/>
        <v>0.52733755141667848</v>
      </c>
      <c r="P407" s="16">
        <f t="shared" si="47"/>
        <v>0.64675817920666057</v>
      </c>
      <c r="Q407" s="2">
        <f t="shared" si="48"/>
        <v>164.92333569769843</v>
      </c>
    </row>
    <row r="408" spans="9:17" ht="15.95" customHeight="1" x14ac:dyDescent="0.25">
      <c r="I408" s="1"/>
      <c r="J408" s="2">
        <v>406</v>
      </c>
      <c r="K408" s="1">
        <f t="shared" si="42"/>
        <v>2.5509732347149119</v>
      </c>
      <c r="L408" s="1">
        <f t="shared" si="43"/>
        <v>0.52784378082440941</v>
      </c>
      <c r="M408" s="1">
        <f t="shared" si="44"/>
        <v>1.108603999101017</v>
      </c>
      <c r="N408" s="1">
        <f t="shared" si="45"/>
        <v>0.8866369422798388</v>
      </c>
      <c r="O408" s="1">
        <f t="shared" si="46"/>
        <v>0.26091125398890336</v>
      </c>
      <c r="P408" s="16">
        <f t="shared" si="47"/>
        <v>0.69599899404854215</v>
      </c>
      <c r="Q408" s="2">
        <f t="shared" si="48"/>
        <v>177.47974348237824</v>
      </c>
    </row>
    <row r="409" spans="9:17" ht="15.95" customHeight="1" x14ac:dyDescent="0.25">
      <c r="I409" s="1"/>
      <c r="J409" s="2">
        <v>407</v>
      </c>
      <c r="K409" s="1">
        <f t="shared" si="42"/>
        <v>2.557256420022092</v>
      </c>
      <c r="L409" s="1">
        <f t="shared" si="43"/>
        <v>0.5275822935314215</v>
      </c>
      <c r="M409" s="1">
        <f t="shared" si="44"/>
        <v>1.2315933077841337</v>
      </c>
      <c r="N409" s="1">
        <f t="shared" si="45"/>
        <v>0.99374551134214495</v>
      </c>
      <c r="O409" s="1">
        <f t="shared" si="46"/>
        <v>0.17721588837398861</v>
      </c>
      <c r="P409" s="16">
        <f t="shared" si="47"/>
        <v>0.73253425025792207</v>
      </c>
      <c r="Q409" s="2">
        <f t="shared" si="48"/>
        <v>186.79623381577014</v>
      </c>
    </row>
    <row r="410" spans="9:17" ht="15.95" customHeight="1" x14ac:dyDescent="0.25">
      <c r="I410" s="1"/>
      <c r="J410" s="2">
        <v>408</v>
      </c>
      <c r="K410" s="1">
        <f t="shared" si="42"/>
        <v>2.5635396053292712</v>
      </c>
      <c r="L410" s="1">
        <f t="shared" si="43"/>
        <v>0.52731971733671346</v>
      </c>
      <c r="M410" s="1">
        <f t="shared" si="44"/>
        <v>1.2378669231843746</v>
      </c>
      <c r="N410" s="1">
        <f t="shared" si="45"/>
        <v>0.92659410476610149</v>
      </c>
      <c r="O410" s="1">
        <f t="shared" si="46"/>
        <v>0.34021821336919666</v>
      </c>
      <c r="P410" s="16">
        <f t="shared" si="47"/>
        <v>0.75799973966409662</v>
      </c>
      <c r="Q410" s="2">
        <f t="shared" si="48"/>
        <v>193.28993361434465</v>
      </c>
    </row>
    <row r="411" spans="9:17" ht="15.95" customHeight="1" x14ac:dyDescent="0.25">
      <c r="I411" s="1"/>
      <c r="J411" s="2">
        <v>409</v>
      </c>
      <c r="K411" s="1">
        <f t="shared" si="42"/>
        <v>2.5698227906364508</v>
      </c>
      <c r="L411" s="1">
        <f t="shared" si="43"/>
        <v>0.52705606260634374</v>
      </c>
      <c r="M411" s="1">
        <f t="shared" si="44"/>
        <v>1.1264239758801247</v>
      </c>
      <c r="N411" s="1">
        <f t="shared" si="45"/>
        <v>0.70888279111984986</v>
      </c>
      <c r="O411" s="1">
        <f t="shared" si="46"/>
        <v>0.62533868589283337</v>
      </c>
      <c r="P411" s="16">
        <f t="shared" si="47"/>
        <v>0.74692537887478783</v>
      </c>
      <c r="Q411" s="2">
        <f t="shared" si="48"/>
        <v>190.46597161307091</v>
      </c>
    </row>
    <row r="412" spans="9:17" ht="15.95" customHeight="1" x14ac:dyDescent="0.25">
      <c r="I412" s="1"/>
      <c r="J412" s="2">
        <v>410</v>
      </c>
      <c r="K412" s="1">
        <f t="shared" si="42"/>
        <v>2.5761059759436304</v>
      </c>
      <c r="L412" s="1">
        <f t="shared" si="43"/>
        <v>0.52679133974894987</v>
      </c>
      <c r="M412" s="1">
        <f t="shared" si="44"/>
        <v>0.91504366193250486</v>
      </c>
      <c r="N412" s="1">
        <f t="shared" si="45"/>
        <v>0.4174494703755201</v>
      </c>
      <c r="O412" s="1">
        <f t="shared" si="46"/>
        <v>0.81466521057279717</v>
      </c>
      <c r="P412" s="16">
        <f t="shared" si="47"/>
        <v>0.66848742065744293</v>
      </c>
      <c r="Q412" s="2">
        <f t="shared" si="48"/>
        <v>170.46429226764795</v>
      </c>
    </row>
    <row r="413" spans="9:17" ht="15.95" customHeight="1" x14ac:dyDescent="0.25">
      <c r="I413" s="1"/>
      <c r="J413" s="2">
        <v>411</v>
      </c>
      <c r="K413" s="1">
        <f t="shared" si="42"/>
        <v>2.5823891612508101</v>
      </c>
      <c r="L413" s="1">
        <f t="shared" si="43"/>
        <v>0.52652555921533672</v>
      </c>
      <c r="M413" s="1">
        <f t="shared" si="44"/>
        <v>0.63744881563516353</v>
      </c>
      <c r="N413" s="1">
        <f t="shared" si="45"/>
        <v>0.15515110468564852</v>
      </c>
      <c r="O413" s="1">
        <f t="shared" si="46"/>
        <v>0.7634991646221605</v>
      </c>
      <c r="P413" s="16">
        <f t="shared" si="47"/>
        <v>0.52065616103957724</v>
      </c>
      <c r="Q413" s="2">
        <f t="shared" si="48"/>
        <v>132.7673210650922</v>
      </c>
    </row>
    <row r="414" spans="9:17" ht="15.95" customHeight="1" x14ac:dyDescent="0.25">
      <c r="I414" s="1"/>
      <c r="J414" s="2">
        <v>412</v>
      </c>
      <c r="K414" s="1">
        <f t="shared" si="42"/>
        <v>2.5886723465579893</v>
      </c>
      <c r="L414" s="1">
        <f t="shared" si="43"/>
        <v>0.52625873149806479</v>
      </c>
      <c r="M414" s="1">
        <f t="shared" si="44"/>
        <v>0.33792589312791055</v>
      </c>
      <c r="N414" s="1">
        <f t="shared" si="45"/>
        <v>1.4561916529436059E-2</v>
      </c>
      <c r="O414" s="1">
        <f t="shared" si="46"/>
        <v>0.51094577323336998</v>
      </c>
      <c r="P414" s="16">
        <f t="shared" si="47"/>
        <v>0.34742307859719535</v>
      </c>
      <c r="Q414" s="2">
        <f t="shared" si="48"/>
        <v>88.59288504228482</v>
      </c>
    </row>
    <row r="415" spans="9:17" ht="15.95" customHeight="1" x14ac:dyDescent="0.25">
      <c r="I415" s="1"/>
      <c r="J415" s="2">
        <v>413</v>
      </c>
      <c r="K415" s="1">
        <f t="shared" si="42"/>
        <v>2.5949555318651694</v>
      </c>
      <c r="L415" s="1">
        <f t="shared" si="43"/>
        <v>0.52599086713103549</v>
      </c>
      <c r="M415" s="1">
        <f t="shared" si="44"/>
        <v>6.4259674810645817E-2</v>
      </c>
      <c r="N415" s="1">
        <f t="shared" si="45"/>
        <v>4.5300723577795243E-2</v>
      </c>
      <c r="O415" s="1">
        <f t="shared" si="46"/>
        <v>0.25002673780770557</v>
      </c>
      <c r="P415" s="16">
        <f t="shared" si="47"/>
        <v>0.22139450083179552</v>
      </c>
      <c r="Q415" s="2">
        <f t="shared" si="48"/>
        <v>56.45559771210786</v>
      </c>
    </row>
    <row r="416" spans="9:17" ht="15.95" customHeight="1" x14ac:dyDescent="0.25">
      <c r="I416" s="1"/>
      <c r="J416" s="2">
        <v>414</v>
      </c>
      <c r="K416" s="1">
        <f t="shared" si="42"/>
        <v>2.6012387171723486</v>
      </c>
      <c r="L416" s="1">
        <f t="shared" si="43"/>
        <v>0.52572197668907528</v>
      </c>
      <c r="M416" s="1">
        <f t="shared" si="44"/>
        <v>-0.13989014196948646</v>
      </c>
      <c r="N416" s="1">
        <f t="shared" si="45"/>
        <v>0.23651873096706627</v>
      </c>
      <c r="O416" s="1">
        <f t="shared" si="46"/>
        <v>0.18015746064452559</v>
      </c>
      <c r="P416" s="16">
        <f t="shared" si="47"/>
        <v>0.20062700658279514</v>
      </c>
      <c r="Q416" s="2">
        <f t="shared" si="48"/>
        <v>51.159886678612764</v>
      </c>
    </row>
    <row r="417" spans="9:17" ht="15.95" customHeight="1" x14ac:dyDescent="0.25">
      <c r="I417" s="1"/>
      <c r="J417" s="2">
        <v>415</v>
      </c>
      <c r="K417" s="1">
        <f t="shared" si="42"/>
        <v>2.6075219024795282</v>
      </c>
      <c r="L417" s="1">
        <f t="shared" si="43"/>
        <v>0.52545207078751854</v>
      </c>
      <c r="M417" s="1">
        <f t="shared" si="44"/>
        <v>-0.24195424972224056</v>
      </c>
      <c r="N417" s="1">
        <f t="shared" si="45"/>
        <v>0.52072844859595468</v>
      </c>
      <c r="O417" s="1">
        <f t="shared" si="46"/>
        <v>0.3547376869602758</v>
      </c>
      <c r="P417" s="16">
        <f t="shared" si="47"/>
        <v>0.2897409891553771</v>
      </c>
      <c r="Q417" s="2">
        <f t="shared" si="48"/>
        <v>73.883952234621162</v>
      </c>
    </row>
    <row r="418" spans="9:17" ht="15.95" customHeight="1" x14ac:dyDescent="0.25">
      <c r="I418" s="1"/>
      <c r="J418" s="2">
        <v>416</v>
      </c>
      <c r="K418" s="1">
        <f t="shared" si="42"/>
        <v>2.6138050877867083</v>
      </c>
      <c r="L418" s="1">
        <f t="shared" si="43"/>
        <v>0.52518116008178806</v>
      </c>
      <c r="M418" s="1">
        <f t="shared" si="44"/>
        <v>-0.22564971779621756</v>
      </c>
      <c r="N418" s="1">
        <f t="shared" si="45"/>
        <v>0.79762237526702418</v>
      </c>
      <c r="O418" s="1">
        <f t="shared" si="46"/>
        <v>0.64033910629284607</v>
      </c>
      <c r="P418" s="16">
        <f t="shared" si="47"/>
        <v>0.43437323096136016</v>
      </c>
      <c r="Q418" s="2">
        <f t="shared" si="48"/>
        <v>110.76517389514684</v>
      </c>
    </row>
    <row r="419" spans="9:17" ht="15.95" customHeight="1" x14ac:dyDescent="0.25">
      <c r="I419" s="1"/>
      <c r="J419" s="2">
        <v>417</v>
      </c>
      <c r="K419" s="1">
        <f t="shared" si="42"/>
        <v>2.6200882730938875</v>
      </c>
      <c r="L419" s="1">
        <f t="shared" si="43"/>
        <v>0.52490925526697452</v>
      </c>
      <c r="M419" s="1">
        <f t="shared" si="44"/>
        <v>-9.3577710974039108E-2</v>
      </c>
      <c r="N419" s="1">
        <f t="shared" si="45"/>
        <v>0.96947500703600598</v>
      </c>
      <c r="O419" s="1">
        <f t="shared" si="46"/>
        <v>0.81868204487076901</v>
      </c>
      <c r="P419" s="16">
        <f t="shared" si="47"/>
        <v>0.55487214904992754</v>
      </c>
      <c r="Q419" s="2">
        <f t="shared" si="48"/>
        <v>141.49239800773154</v>
      </c>
    </row>
    <row r="420" spans="9:17" ht="15.95" customHeight="1" x14ac:dyDescent="0.25">
      <c r="I420" s="1"/>
      <c r="J420" s="2">
        <v>418</v>
      </c>
      <c r="K420" s="1">
        <f t="shared" si="42"/>
        <v>2.6263714584010671</v>
      </c>
      <c r="L420" s="1">
        <f t="shared" si="43"/>
        <v>0.52463636707741457</v>
      </c>
      <c r="M420" s="1">
        <f t="shared" si="44"/>
        <v>0.13319149074653536</v>
      </c>
      <c r="N420" s="1">
        <f t="shared" si="45"/>
        <v>0.97563356886496044</v>
      </c>
      <c r="O420" s="1">
        <f t="shared" si="46"/>
        <v>0.75346242359255033</v>
      </c>
      <c r="P420" s="16">
        <f t="shared" si="47"/>
        <v>0.59673096257036518</v>
      </c>
      <c r="Q420" s="2">
        <f t="shared" si="48"/>
        <v>152.16639545544311</v>
      </c>
    </row>
    <row r="421" spans="9:17" ht="15.95" customHeight="1" x14ac:dyDescent="0.25">
      <c r="I421" s="1"/>
      <c r="J421" s="2">
        <v>419</v>
      </c>
      <c r="K421" s="1">
        <f t="shared" si="42"/>
        <v>2.6326546437082468</v>
      </c>
      <c r="L421" s="1">
        <f t="shared" si="43"/>
        <v>0.52436250628626657</v>
      </c>
      <c r="M421" s="1">
        <f t="shared" si="44"/>
        <v>0.41847996677436661</v>
      </c>
      <c r="N421" s="1">
        <f t="shared" si="45"/>
        <v>0.81392448993727529</v>
      </c>
      <c r="O421" s="1">
        <f t="shared" si="46"/>
        <v>0.49452634507689386</v>
      </c>
      <c r="P421" s="16">
        <f t="shared" si="47"/>
        <v>0.56282332701870053</v>
      </c>
      <c r="Q421" s="2">
        <f t="shared" si="48"/>
        <v>143.51994838976864</v>
      </c>
    </row>
    <row r="422" spans="9:17" ht="15.95" customHeight="1" x14ac:dyDescent="0.25">
      <c r="I422" s="1"/>
      <c r="J422" s="2">
        <v>420</v>
      </c>
      <c r="K422" s="1">
        <f t="shared" si="42"/>
        <v>2.6389378290154264</v>
      </c>
      <c r="L422" s="1">
        <f t="shared" si="43"/>
        <v>0.52408768370508574</v>
      </c>
      <c r="M422" s="1">
        <f t="shared" si="44"/>
        <v>0.71677384770836139</v>
      </c>
      <c r="N422" s="1">
        <f t="shared" si="45"/>
        <v>0.54142053244948973</v>
      </c>
      <c r="O422" s="1">
        <f t="shared" si="46"/>
        <v>0.239773675781489</v>
      </c>
      <c r="P422" s="16">
        <f t="shared" si="47"/>
        <v>0.50551393491110652</v>
      </c>
      <c r="Q422" s="2">
        <f t="shared" si="48"/>
        <v>128.90605340233216</v>
      </c>
    </row>
    <row r="423" spans="9:17" ht="15.95" customHeight="1" x14ac:dyDescent="0.25">
      <c r="I423" s="1"/>
      <c r="J423" s="2">
        <v>421</v>
      </c>
      <c r="K423" s="1">
        <f t="shared" si="42"/>
        <v>2.6452210143226056</v>
      </c>
      <c r="L423" s="1">
        <f t="shared" si="43"/>
        <v>0.52381191018339701</v>
      </c>
      <c r="M423" s="1">
        <f t="shared" si="44"/>
        <v>0.98048442990016282</v>
      </c>
      <c r="N423" s="1">
        <f t="shared" si="45"/>
        <v>0.25429782742929896</v>
      </c>
      <c r="O423" s="1">
        <f t="shared" si="46"/>
        <v>0.18390698292796342</v>
      </c>
      <c r="P423" s="16">
        <f t="shared" si="47"/>
        <v>0.48562528761020551</v>
      </c>
      <c r="Q423" s="2">
        <f t="shared" si="48"/>
        <v>123.83444834060241</v>
      </c>
    </row>
    <row r="424" spans="9:17" ht="15.95" customHeight="1" x14ac:dyDescent="0.25">
      <c r="I424" s="1"/>
      <c r="J424" s="2">
        <v>422</v>
      </c>
      <c r="K424" s="1">
        <f t="shared" si="42"/>
        <v>2.6515041996297857</v>
      </c>
      <c r="L424" s="1">
        <f t="shared" si="43"/>
        <v>0.52353519660826664</v>
      </c>
      <c r="M424" s="1">
        <f t="shared" si="44"/>
        <v>1.1675403014067953</v>
      </c>
      <c r="N424" s="1">
        <f t="shared" si="45"/>
        <v>5.3891970710280346E-2</v>
      </c>
      <c r="O424" s="1">
        <f t="shared" si="46"/>
        <v>0.36962410576114713</v>
      </c>
      <c r="P424" s="16">
        <f t="shared" si="47"/>
        <v>0.52864789362162234</v>
      </c>
      <c r="Q424" s="2">
        <f t="shared" si="48"/>
        <v>134.80521287351371</v>
      </c>
    </row>
    <row r="425" spans="9:17" ht="15.95" customHeight="1" x14ac:dyDescent="0.25">
      <c r="I425" s="1"/>
      <c r="J425" s="2">
        <v>423</v>
      </c>
      <c r="K425" s="1">
        <f t="shared" si="42"/>
        <v>2.6577873849369649</v>
      </c>
      <c r="L425" s="1">
        <f t="shared" si="43"/>
        <v>0.52325755390387296</v>
      </c>
      <c r="M425" s="1">
        <f t="shared" si="44"/>
        <v>1.2480992596093077</v>
      </c>
      <c r="N425" s="1">
        <f t="shared" si="45"/>
        <v>1.0933164203007995E-2</v>
      </c>
      <c r="O425" s="1">
        <f t="shared" si="46"/>
        <v>0.65498501793056763</v>
      </c>
      <c r="P425" s="16">
        <f t="shared" si="47"/>
        <v>0.60931874891168913</v>
      </c>
      <c r="Q425" s="2">
        <f t="shared" si="48"/>
        <v>155.37628097248074</v>
      </c>
    </row>
    <row r="426" spans="9:17" ht="15.95" customHeight="1" x14ac:dyDescent="0.25">
      <c r="I426" s="1"/>
      <c r="J426" s="2">
        <v>424</v>
      </c>
      <c r="K426" s="1">
        <f t="shared" si="42"/>
        <v>2.6640705702441445</v>
      </c>
      <c r="L426" s="1">
        <f t="shared" si="43"/>
        <v>0.52297899303107442</v>
      </c>
      <c r="M426" s="1">
        <f t="shared" si="44"/>
        <v>1.2093092259598386</v>
      </c>
      <c r="N426" s="1">
        <f t="shared" si="45"/>
        <v>0.14058306589409336</v>
      </c>
      <c r="O426" s="1">
        <f t="shared" si="46"/>
        <v>0.82189386066562786</v>
      </c>
      <c r="P426" s="16">
        <f t="shared" si="47"/>
        <v>0.67369128638765852</v>
      </c>
      <c r="Q426" s="2">
        <f t="shared" si="48"/>
        <v>171.79127802885293</v>
      </c>
    </row>
    <row r="427" spans="9:17" ht="15.95" customHeight="1" x14ac:dyDescent="0.25">
      <c r="I427" s="1"/>
      <c r="J427" s="2">
        <v>425</v>
      </c>
      <c r="K427" s="1">
        <f t="shared" si="42"/>
        <v>2.6703537555513241</v>
      </c>
      <c r="L427" s="1">
        <f t="shared" si="43"/>
        <v>0.52269952498697736</v>
      </c>
      <c r="M427" s="1">
        <f t="shared" si="44"/>
        <v>1.057358619108046</v>
      </c>
      <c r="N427" s="1">
        <f t="shared" si="45"/>
        <v>0.39708371304520712</v>
      </c>
      <c r="O427" s="1">
        <f t="shared" si="46"/>
        <v>0.74278541448345736</v>
      </c>
      <c r="P427" s="16">
        <f t="shared" si="47"/>
        <v>0.67998181790592194</v>
      </c>
      <c r="Q427" s="2">
        <f t="shared" si="48"/>
        <v>173.3953635660101</v>
      </c>
    </row>
    <row r="428" spans="9:17" ht="15.95" customHeight="1" x14ac:dyDescent="0.25">
      <c r="I428" s="1"/>
      <c r="J428" s="2">
        <v>426</v>
      </c>
      <c r="K428" s="1">
        <f t="shared" si="42"/>
        <v>2.6766369408585038</v>
      </c>
      <c r="L428" s="1">
        <f t="shared" si="43"/>
        <v>0.52241916080450157</v>
      </c>
      <c r="M428" s="1">
        <f t="shared" si="44"/>
        <v>0.8164890774543353</v>
      </c>
      <c r="N428" s="1">
        <f t="shared" si="45"/>
        <v>0.68990709983762177</v>
      </c>
      <c r="O428" s="1">
        <f t="shared" si="46"/>
        <v>0.47812074384781955</v>
      </c>
      <c r="P428" s="16">
        <f t="shared" si="47"/>
        <v>0.62673402048606952</v>
      </c>
      <c r="Q428" s="2">
        <f t="shared" si="48"/>
        <v>159.81717522394771</v>
      </c>
    </row>
    <row r="429" spans="9:17" ht="15.95" customHeight="1" x14ac:dyDescent="0.25">
      <c r="I429" s="1"/>
      <c r="J429" s="2">
        <v>427</v>
      </c>
      <c r="K429" s="1">
        <f t="shared" si="42"/>
        <v>2.6829201261656834</v>
      </c>
      <c r="L429" s="1">
        <f t="shared" si="43"/>
        <v>0.52213791155194511</v>
      </c>
      <c r="M429" s="1">
        <f t="shared" si="44"/>
        <v>0.52512803772579908</v>
      </c>
      <c r="N429" s="1">
        <f t="shared" si="45"/>
        <v>0.91570566142950427</v>
      </c>
      <c r="O429" s="1">
        <f t="shared" si="46"/>
        <v>0.23017796803476159</v>
      </c>
      <c r="P429" s="16">
        <f t="shared" si="47"/>
        <v>0.54828739468550258</v>
      </c>
      <c r="Q429" s="2">
        <f t="shared" si="48"/>
        <v>139.81328564480316</v>
      </c>
    </row>
    <row r="430" spans="9:17" ht="15.95" customHeight="1" x14ac:dyDescent="0.25">
      <c r="I430" s="1"/>
      <c r="J430" s="2">
        <v>428</v>
      </c>
      <c r="K430" s="1">
        <f t="shared" si="42"/>
        <v>2.6892033114728631</v>
      </c>
      <c r="L430" s="1">
        <f t="shared" si="43"/>
        <v>0.52185578833254664</v>
      </c>
      <c r="M430" s="1">
        <f t="shared" si="44"/>
        <v>0.22975816369984742</v>
      </c>
      <c r="N430" s="1">
        <f t="shared" si="45"/>
        <v>0.99478722657413643</v>
      </c>
      <c r="O430" s="1">
        <f t="shared" si="46"/>
        <v>0.18845498360560065</v>
      </c>
      <c r="P430" s="16">
        <f t="shared" si="47"/>
        <v>0.4837140405530328</v>
      </c>
      <c r="Q430" s="2">
        <f t="shared" si="48"/>
        <v>123.34708034102336</v>
      </c>
    </row>
    <row r="431" spans="9:17" ht="15.95" customHeight="1" x14ac:dyDescent="0.25">
      <c r="I431" s="1"/>
      <c r="J431" s="2">
        <v>429</v>
      </c>
      <c r="K431" s="1">
        <f t="shared" si="42"/>
        <v>2.6954864967800427</v>
      </c>
      <c r="L431" s="1">
        <f t="shared" si="43"/>
        <v>0.5215728022840479</v>
      </c>
      <c r="M431" s="1">
        <f t="shared" si="44"/>
        <v>-2.2498326233867494E-2</v>
      </c>
      <c r="N431" s="1">
        <f t="shared" si="45"/>
        <v>0.89924115851842779</v>
      </c>
      <c r="O431" s="1">
        <f t="shared" si="46"/>
        <v>0.38483986538590775</v>
      </c>
      <c r="P431" s="16">
        <f t="shared" si="47"/>
        <v>0.44578887498862896</v>
      </c>
      <c r="Q431" s="2">
        <f t="shared" si="48"/>
        <v>113.67616312210039</v>
      </c>
    </row>
    <row r="432" spans="9:17" ht="15.95" customHeight="1" x14ac:dyDescent="0.25">
      <c r="I432" s="1"/>
      <c r="J432" s="2">
        <v>430</v>
      </c>
      <c r="K432" s="1">
        <f t="shared" si="42"/>
        <v>2.7017696820872219</v>
      </c>
      <c r="L432" s="1">
        <f t="shared" si="43"/>
        <v>0.52128896457825369</v>
      </c>
      <c r="M432" s="1">
        <f t="shared" si="44"/>
        <v>-0.19139736369137184</v>
      </c>
      <c r="N432" s="1">
        <f t="shared" si="45"/>
        <v>0.66278899013560866</v>
      </c>
      <c r="O432" s="1">
        <f t="shared" si="46"/>
        <v>0.66923942396219582</v>
      </c>
      <c r="P432" s="16">
        <f t="shared" si="47"/>
        <v>0.41548000374617156</v>
      </c>
      <c r="Q432" s="2">
        <f t="shared" si="48"/>
        <v>105.94740095527375</v>
      </c>
    </row>
    <row r="433" spans="9:17" ht="15.95" customHeight="1" x14ac:dyDescent="0.25">
      <c r="I433" s="1"/>
      <c r="J433" s="2">
        <v>431</v>
      </c>
      <c r="K433" s="1">
        <f t="shared" si="42"/>
        <v>2.708052867394402</v>
      </c>
      <c r="L433" s="1">
        <f t="shared" si="43"/>
        <v>0.52100428642059027</v>
      </c>
      <c r="M433" s="1">
        <f t="shared" si="44"/>
        <v>-0.24999342027335325</v>
      </c>
      <c r="N433" s="1">
        <f t="shared" si="45"/>
        <v>0.3688829213048973</v>
      </c>
      <c r="O433" s="1">
        <f t="shared" si="46"/>
        <v>0.82429254463193857</v>
      </c>
      <c r="P433" s="16">
        <f t="shared" si="47"/>
        <v>0.36604658302101822</v>
      </c>
      <c r="Q433" s="2">
        <f t="shared" si="48"/>
        <v>93.341878670359648</v>
      </c>
    </row>
    <row r="434" spans="9:17" ht="15.95" customHeight="1" x14ac:dyDescent="0.25">
      <c r="I434" s="1"/>
      <c r="J434" s="2">
        <v>432</v>
      </c>
      <c r="K434" s="1">
        <f t="shared" si="42"/>
        <v>2.7143360527015812</v>
      </c>
      <c r="L434" s="1">
        <f t="shared" si="43"/>
        <v>0.52071877904966424</v>
      </c>
      <c r="M434" s="1">
        <f t="shared" si="44"/>
        <v>-0.18893829760941716</v>
      </c>
      <c r="N434" s="1">
        <f t="shared" si="45"/>
        <v>0.12125263304198125</v>
      </c>
      <c r="O434" s="1">
        <f t="shared" si="46"/>
        <v>0.73149510834654019</v>
      </c>
      <c r="P434" s="16">
        <f t="shared" si="47"/>
        <v>0.29613205570719214</v>
      </c>
      <c r="Q434" s="2">
        <f t="shared" si="48"/>
        <v>75.513674205333999</v>
      </c>
    </row>
    <row r="435" spans="9:17" ht="15.95" customHeight="1" x14ac:dyDescent="0.25">
      <c r="I435" s="1"/>
      <c r="J435" s="2">
        <v>433</v>
      </c>
      <c r="K435" s="1">
        <f t="shared" si="42"/>
        <v>2.7206192380087608</v>
      </c>
      <c r="L435" s="1">
        <f t="shared" si="43"/>
        <v>0.52043245373681746</v>
      </c>
      <c r="M435" s="1">
        <f t="shared" si="44"/>
        <v>-1.7972504387068211E-2</v>
      </c>
      <c r="N435" s="1">
        <f t="shared" si="45"/>
        <v>7.295472783355017E-3</v>
      </c>
      <c r="O435" s="1">
        <f t="shared" si="46"/>
        <v>0.46177041151866016</v>
      </c>
      <c r="P435" s="16">
        <f t="shared" si="47"/>
        <v>0.24288145841294109</v>
      </c>
      <c r="Q435" s="2">
        <f t="shared" si="48"/>
        <v>61.934771895299981</v>
      </c>
    </row>
    <row r="436" spans="9:17" ht="15.95" customHeight="1" x14ac:dyDescent="0.25">
      <c r="I436" s="1"/>
      <c r="J436" s="2">
        <v>434</v>
      </c>
      <c r="K436" s="1">
        <f t="shared" si="42"/>
        <v>2.7269024233159405</v>
      </c>
      <c r="L436" s="1">
        <f t="shared" si="43"/>
        <v>0.52014532178568318</v>
      </c>
      <c r="M436" s="1">
        <f t="shared" si="44"/>
        <v>0.23562870841574202</v>
      </c>
      <c r="N436" s="1">
        <f t="shared" si="45"/>
        <v>6.7230888633996122E-2</v>
      </c>
      <c r="O436" s="1">
        <f t="shared" si="46"/>
        <v>0.22126385415808353</v>
      </c>
      <c r="P436" s="16">
        <f t="shared" si="47"/>
        <v>0.26106719324837624</v>
      </c>
      <c r="Q436" s="2">
        <f t="shared" si="48"/>
        <v>66.572134278335938</v>
      </c>
    </row>
    <row r="437" spans="9:17" ht="15.95" customHeight="1" x14ac:dyDescent="0.25">
      <c r="I437" s="1"/>
      <c r="J437" s="2">
        <v>435</v>
      </c>
      <c r="K437" s="1">
        <f t="shared" si="42"/>
        <v>2.7331856086231201</v>
      </c>
      <c r="L437" s="1">
        <f t="shared" si="43"/>
        <v>0.51985739453173907</v>
      </c>
      <c r="M437" s="1">
        <f t="shared" si="44"/>
        <v>0.53140674029690327</v>
      </c>
      <c r="N437" s="1">
        <f t="shared" si="45"/>
        <v>0.27990558630346907</v>
      </c>
      <c r="O437" s="1">
        <f t="shared" si="46"/>
        <v>0.19378997403300352</v>
      </c>
      <c r="P437" s="16">
        <f t="shared" si="47"/>
        <v>0.38123992379127875</v>
      </c>
      <c r="Q437" s="2">
        <f t="shared" si="48"/>
        <v>97.216180566776075</v>
      </c>
    </row>
    <row r="438" spans="9:17" ht="15.95" customHeight="1" x14ac:dyDescent="0.25">
      <c r="I438" s="1"/>
      <c r="J438" s="2">
        <v>436</v>
      </c>
      <c r="K438" s="1">
        <f t="shared" si="42"/>
        <v>2.7394687939302993</v>
      </c>
      <c r="L438" s="1">
        <f t="shared" si="43"/>
        <v>0.51956868334186013</v>
      </c>
      <c r="M438" s="1">
        <f t="shared" si="44"/>
        <v>0.82217425687055745</v>
      </c>
      <c r="N438" s="1">
        <f t="shared" si="45"/>
        <v>0.57025926289596107</v>
      </c>
      <c r="O438" s="1">
        <f t="shared" si="46"/>
        <v>0.40034652950519961</v>
      </c>
      <c r="P438" s="16">
        <f t="shared" si="47"/>
        <v>0.57808718315339458</v>
      </c>
      <c r="Q438" s="2">
        <f t="shared" si="48"/>
        <v>147.41223170411561</v>
      </c>
    </row>
    <row r="439" spans="9:17" ht="15.95" customHeight="1" x14ac:dyDescent="0.25">
      <c r="I439" s="1"/>
      <c r="J439" s="2">
        <v>437</v>
      </c>
      <c r="K439" s="1">
        <f t="shared" si="42"/>
        <v>2.7457519792374794</v>
      </c>
      <c r="L439" s="1">
        <f t="shared" si="43"/>
        <v>0.51927919961386981</v>
      </c>
      <c r="M439" s="1">
        <f t="shared" si="44"/>
        <v>1.0615432828505704</v>
      </c>
      <c r="N439" s="1">
        <f t="shared" si="45"/>
        <v>0.83581600025689351</v>
      </c>
      <c r="O439" s="1">
        <f t="shared" si="46"/>
        <v>0.68306631652096561</v>
      </c>
      <c r="P439" s="16">
        <f t="shared" si="47"/>
        <v>0.77492619981057487</v>
      </c>
      <c r="Q439" s="2">
        <f t="shared" si="48"/>
        <v>197.60618095169659</v>
      </c>
    </row>
    <row r="440" spans="9:17" ht="15.95" customHeight="1" x14ac:dyDescent="0.25">
      <c r="I440" s="1"/>
      <c r="J440" s="2">
        <v>438</v>
      </c>
      <c r="K440" s="1">
        <f t="shared" si="42"/>
        <v>2.752035164544659</v>
      </c>
      <c r="L440" s="1">
        <f t="shared" si="43"/>
        <v>0.51898895477609008</v>
      </c>
      <c r="M440" s="1">
        <f t="shared" si="44"/>
        <v>1.2113257682363734</v>
      </c>
      <c r="N440" s="1">
        <f t="shared" si="45"/>
        <v>0.98285158313752774</v>
      </c>
      <c r="O440" s="1">
        <f t="shared" si="46"/>
        <v>0.8258720374858155</v>
      </c>
      <c r="P440" s="16">
        <f t="shared" si="47"/>
        <v>0.88475958590895165</v>
      </c>
      <c r="Q440" s="2">
        <f t="shared" si="48"/>
        <v>225.61369440678268</v>
      </c>
    </row>
    <row r="441" spans="9:17" ht="15.95" customHeight="1" x14ac:dyDescent="0.25">
      <c r="I441" s="1"/>
      <c r="J441" s="2">
        <v>439</v>
      </c>
      <c r="K441" s="1">
        <f t="shared" si="42"/>
        <v>2.7583183498518382</v>
      </c>
      <c r="L441" s="1">
        <f t="shared" si="43"/>
        <v>0.51869796028689008</v>
      </c>
      <c r="M441" s="1">
        <f t="shared" si="44"/>
        <v>1.247625968715639</v>
      </c>
      <c r="N441" s="1">
        <f t="shared" si="45"/>
        <v>0.95947203680360016</v>
      </c>
      <c r="O441" s="1">
        <f t="shared" si="46"/>
        <v>0.71962002547493775</v>
      </c>
      <c r="P441" s="16">
        <f t="shared" si="47"/>
        <v>0.86135399782026667</v>
      </c>
      <c r="Q441" s="2">
        <f t="shared" si="48"/>
        <v>219.64526944416801</v>
      </c>
    </row>
    <row r="442" spans="9:17" ht="15.95" customHeight="1" x14ac:dyDescent="0.25">
      <c r="I442" s="1"/>
      <c r="J442" s="2">
        <v>440</v>
      </c>
      <c r="K442" s="1">
        <f t="shared" si="42"/>
        <v>2.7646015351590183</v>
      </c>
      <c r="L442" s="1">
        <f t="shared" si="43"/>
        <v>0.51840622763423394</v>
      </c>
      <c r="M442" s="1">
        <f t="shared" si="44"/>
        <v>1.1646526844234035</v>
      </c>
      <c r="N442" s="1">
        <f t="shared" si="45"/>
        <v>0.77392881687543136</v>
      </c>
      <c r="O442" s="1">
        <f t="shared" si="46"/>
        <v>0.445516650447836</v>
      </c>
      <c r="P442" s="16">
        <f t="shared" si="47"/>
        <v>0.72562609484522622</v>
      </c>
      <c r="Q442" s="2">
        <f t="shared" si="48"/>
        <v>185.03465418553267</v>
      </c>
    </row>
    <row r="443" spans="9:17" ht="15.95" customHeight="1" x14ac:dyDescent="0.25">
      <c r="I443" s="1"/>
      <c r="J443" s="2">
        <v>441</v>
      </c>
      <c r="K443" s="1">
        <f t="shared" si="42"/>
        <v>2.7708847204661975</v>
      </c>
      <c r="L443" s="1">
        <f t="shared" si="43"/>
        <v>0.51811376833522726</v>
      </c>
      <c r="M443" s="1">
        <f t="shared" si="44"/>
        <v>0.97564316657164407</v>
      </c>
      <c r="N443" s="1">
        <f t="shared" si="45"/>
        <v>0.49170658344984408</v>
      </c>
      <c r="O443" s="1">
        <f t="shared" si="46"/>
        <v>0.21305385197675403</v>
      </c>
      <c r="P443" s="16">
        <f t="shared" si="47"/>
        <v>0.54962934258336738</v>
      </c>
      <c r="Q443" s="2">
        <f t="shared" si="48"/>
        <v>140.15548235875869</v>
      </c>
    </row>
    <row r="444" spans="9:17" ht="15.95" customHeight="1" x14ac:dyDescent="0.25">
      <c r="I444" s="1"/>
      <c r="J444" s="2">
        <v>442</v>
      </c>
      <c r="K444" s="1">
        <f t="shared" si="42"/>
        <v>2.7771679057733771</v>
      </c>
      <c r="L444" s="1">
        <f t="shared" si="43"/>
        <v>0.51782059393566249</v>
      </c>
      <c r="M444" s="1">
        <f t="shared" si="44"/>
        <v>0.71075129529893821</v>
      </c>
      <c r="N444" s="1">
        <f t="shared" si="45"/>
        <v>0.21241138537501636</v>
      </c>
      <c r="O444" s="1">
        <f t="shared" si="46"/>
        <v>0.19989847756133677</v>
      </c>
      <c r="P444" s="16">
        <f t="shared" si="47"/>
        <v>0.41022043804273844</v>
      </c>
      <c r="Q444" s="2">
        <f t="shared" si="48"/>
        <v>104.6062117008983</v>
      </c>
    </row>
    <row r="445" spans="9:17" ht="15.95" customHeight="1" x14ac:dyDescent="0.25">
      <c r="I445" s="1"/>
      <c r="J445" s="2">
        <v>443</v>
      </c>
      <c r="K445" s="1">
        <f t="shared" si="42"/>
        <v>2.7834510910805568</v>
      </c>
      <c r="L445" s="1">
        <f t="shared" si="43"/>
        <v>0.5175267160095629</v>
      </c>
      <c r="M445" s="1">
        <f t="shared" si="44"/>
        <v>0.41223694104373931</v>
      </c>
      <c r="N445" s="1">
        <f t="shared" si="45"/>
        <v>3.4616218849224778E-2</v>
      </c>
      <c r="O445" s="1">
        <f t="shared" si="46"/>
        <v>0.41610492693971868</v>
      </c>
      <c r="P445" s="16">
        <f t="shared" si="47"/>
        <v>0.3451212007105614</v>
      </c>
      <c r="Q445" s="2">
        <f t="shared" si="48"/>
        <v>88.005906181193154</v>
      </c>
    </row>
    <row r="446" spans="9:17" ht="15.95" customHeight="1" x14ac:dyDescent="0.25">
      <c r="I446" s="1"/>
      <c r="J446" s="2">
        <v>444</v>
      </c>
      <c r="K446" s="1">
        <f t="shared" si="42"/>
        <v>2.7897342763877364</v>
      </c>
      <c r="L446" s="1">
        <f t="shared" si="43"/>
        <v>0.51723214615872581</v>
      </c>
      <c r="M446" s="1">
        <f t="shared" si="44"/>
        <v>0.12772398095346288</v>
      </c>
      <c r="N446" s="1">
        <f t="shared" si="45"/>
        <v>2.1071186254495888E-2</v>
      </c>
      <c r="O446" s="1">
        <f t="shared" si="46"/>
        <v>0.69643076767623446</v>
      </c>
      <c r="P446" s="16">
        <f t="shared" si="47"/>
        <v>0.34061452026072975</v>
      </c>
      <c r="Q446" s="2">
        <f t="shared" si="48"/>
        <v>86.856702666486086</v>
      </c>
    </row>
    <row r="447" spans="9:17" ht="15.95" customHeight="1" x14ac:dyDescent="0.25">
      <c r="I447" s="1"/>
      <c r="J447" s="2">
        <v>445</v>
      </c>
      <c r="K447" s="1">
        <f t="shared" si="42"/>
        <v>2.7960174616949156</v>
      </c>
      <c r="L447" s="1">
        <f t="shared" si="43"/>
        <v>0.51693689601226456</v>
      </c>
      <c r="M447" s="1">
        <f t="shared" si="44"/>
        <v>-9.7397438518138979E-2</v>
      </c>
      <c r="N447" s="1">
        <f t="shared" si="45"/>
        <v>0.17655680102489185</v>
      </c>
      <c r="O447" s="1">
        <f t="shared" si="46"/>
        <v>0.82662834929123186</v>
      </c>
      <c r="P447" s="16">
        <f t="shared" si="47"/>
        <v>0.35568115195256234</v>
      </c>
      <c r="Q447" s="2">
        <f t="shared" si="48"/>
        <v>90.698693747903391</v>
      </c>
    </row>
    <row r="448" spans="9:17" ht="15.95" customHeight="1" x14ac:dyDescent="0.25">
      <c r="I448" s="1"/>
      <c r="J448" s="2">
        <v>446</v>
      </c>
      <c r="K448" s="1">
        <f t="shared" si="42"/>
        <v>2.8023006470020957</v>
      </c>
      <c r="L448" s="1">
        <f t="shared" si="43"/>
        <v>0.51664097722614932</v>
      </c>
      <c r="M448" s="1">
        <f t="shared" si="44"/>
        <v>-0.22721227787185694</v>
      </c>
      <c r="N448" s="1">
        <f t="shared" si="45"/>
        <v>0.44619677807108005</v>
      </c>
      <c r="O448" s="1">
        <f t="shared" si="46"/>
        <v>0.70719016335859597</v>
      </c>
      <c r="P448" s="16">
        <f t="shared" si="47"/>
        <v>0.36070391019599213</v>
      </c>
      <c r="Q448" s="2">
        <f t="shared" si="48"/>
        <v>91.979497099977991</v>
      </c>
    </row>
    <row r="449" spans="9:17" ht="15.95" customHeight="1" x14ac:dyDescent="0.25">
      <c r="I449" s="1"/>
      <c r="J449" s="2">
        <v>447</v>
      </c>
      <c r="K449" s="1">
        <f t="shared" si="42"/>
        <v>2.8085838323092749</v>
      </c>
      <c r="L449" s="1">
        <f t="shared" si="43"/>
        <v>0.51634440148274718</v>
      </c>
      <c r="M449" s="1">
        <f t="shared" si="44"/>
        <v>-0.24101035726817266</v>
      </c>
      <c r="N449" s="1">
        <f t="shared" si="45"/>
        <v>0.73482578474328009</v>
      </c>
      <c r="O449" s="1">
        <f t="shared" si="46"/>
        <v>0.42940051904651627</v>
      </c>
      <c r="P449" s="16">
        <f t="shared" si="47"/>
        <v>0.35989008700109271</v>
      </c>
      <c r="Q449" s="2">
        <f t="shared" si="48"/>
        <v>91.771972185278642</v>
      </c>
    </row>
    <row r="450" spans="9:17" ht="15.95" customHeight="1" x14ac:dyDescent="0.25">
      <c r="I450" s="1"/>
      <c r="J450" s="2">
        <v>448</v>
      </c>
      <c r="K450" s="1">
        <f t="shared" si="42"/>
        <v>2.8148670176164545</v>
      </c>
      <c r="L450" s="1">
        <f t="shared" si="43"/>
        <v>0.51604718049036047</v>
      </c>
      <c r="M450" s="1">
        <f t="shared" si="44"/>
        <v>-0.13659038210041452</v>
      </c>
      <c r="N450" s="1">
        <f t="shared" si="45"/>
        <v>0.94057659892847756</v>
      </c>
      <c r="O450" s="1">
        <f t="shared" si="46"/>
        <v>0.2055687006687939</v>
      </c>
      <c r="P450" s="16">
        <f t="shared" si="47"/>
        <v>0.38140052449680434</v>
      </c>
      <c r="Q450" s="2">
        <f t="shared" si="48"/>
        <v>97.257133746685113</v>
      </c>
    </row>
    <row r="451" spans="9:17" ht="15.95" customHeight="1" x14ac:dyDescent="0.25">
      <c r="I451" s="1"/>
      <c r="J451" s="2">
        <v>449</v>
      </c>
      <c r="K451" s="1">
        <f t="shared" ref="K451:K514" si="49">(2*PI()*J451)/$I$2</f>
        <v>2.8211502029236346</v>
      </c>
      <c r="L451" s="1">
        <f t="shared" ref="L451:L514" si="50">$B$2*$F$2*SIN($C$2*(K451+$D$2))+$G$2</f>
        <v>0.51574932598276524</v>
      </c>
      <c r="M451" s="1">
        <f t="shared" ref="M451:M514" si="51">$B$3*$F$2*SIN($C$3*($K451+$D$3))+$G$2</f>
        <v>6.9388870596972407E-2</v>
      </c>
      <c r="N451" s="1">
        <f t="shared" ref="N451:N514" si="52">$B$4*$F$2*SIN($C$4*($K451+$D$4))+$G$2</f>
        <v>0.99083259719644057</v>
      </c>
      <c r="O451" s="1">
        <f t="shared" ref="O451:O514" si="53">$B$5*$F$2*SIN($C$5*($K451+$D$5))+$G$2</f>
        <v>0.20676506358056534</v>
      </c>
      <c r="P451" s="16">
        <f t="shared" ref="P451:P514" si="54">AVERAGE(L451:O451)</f>
        <v>0.44568396433918589</v>
      </c>
      <c r="Q451" s="2">
        <f t="shared" ref="Q451:Q514" si="55">P451*255</f>
        <v>113.64941090649241</v>
      </c>
    </row>
    <row r="452" spans="9:17" ht="15.95" customHeight="1" x14ac:dyDescent="0.25">
      <c r="I452" s="1"/>
      <c r="J452" s="2">
        <v>450</v>
      </c>
      <c r="K452" s="1">
        <f t="shared" si="49"/>
        <v>2.8274333882308138</v>
      </c>
      <c r="L452" s="1">
        <f t="shared" si="50"/>
        <v>0.51545084971874733</v>
      </c>
      <c r="M452" s="1">
        <f t="shared" si="51"/>
        <v>0.34406623188667962</v>
      </c>
      <c r="N452" s="1">
        <f t="shared" si="52"/>
        <v>0.86785668861130227</v>
      </c>
      <c r="O452" s="1">
        <f t="shared" si="53"/>
        <v>0.43207525060983482</v>
      </c>
      <c r="P452" s="16">
        <f t="shared" si="54"/>
        <v>0.539862255206641</v>
      </c>
      <c r="Q452" s="2">
        <f t="shared" si="55"/>
        <v>137.66487507769347</v>
      </c>
    </row>
    <row r="453" spans="9:17" ht="15.95" customHeight="1" x14ac:dyDescent="0.25">
      <c r="I453" s="1"/>
      <c r="J453" s="2">
        <v>451</v>
      </c>
      <c r="K453" s="1">
        <f t="shared" si="49"/>
        <v>2.8337165735379934</v>
      </c>
      <c r="L453" s="1">
        <f t="shared" si="50"/>
        <v>0.51515176348163871</v>
      </c>
      <c r="M453" s="1">
        <f t="shared" si="51"/>
        <v>0.64362069040776138</v>
      </c>
      <c r="N453" s="1">
        <f t="shared" si="52"/>
        <v>0.61505135145766232</v>
      </c>
      <c r="O453" s="1">
        <f t="shared" si="53"/>
        <v>0.7092990176645122</v>
      </c>
      <c r="P453" s="16">
        <f t="shared" si="54"/>
        <v>0.62078070575289368</v>
      </c>
      <c r="Q453" s="2">
        <f t="shared" si="55"/>
        <v>158.29907996698788</v>
      </c>
    </row>
    <row r="454" spans="9:17" ht="15.95" customHeight="1" x14ac:dyDescent="0.25">
      <c r="I454" s="1"/>
      <c r="J454" s="2">
        <v>452</v>
      </c>
      <c r="K454" s="1">
        <f t="shared" si="49"/>
        <v>2.8399997588451731</v>
      </c>
      <c r="L454" s="1">
        <f t="shared" si="50"/>
        <v>0.51485207907885178</v>
      </c>
      <c r="M454" s="1">
        <f t="shared" si="51"/>
        <v>0.9202624346211119</v>
      </c>
      <c r="N454" s="1">
        <f t="shared" si="52"/>
        <v>0.32164038804190109</v>
      </c>
      <c r="O454" s="1">
        <f t="shared" si="53"/>
        <v>0.82655956953892962</v>
      </c>
      <c r="P454" s="16">
        <f t="shared" si="54"/>
        <v>0.64582861782019862</v>
      </c>
      <c r="Q454" s="2">
        <f t="shared" si="55"/>
        <v>164.68629754415065</v>
      </c>
    </row>
    <row r="455" spans="9:17" ht="15.95" customHeight="1" x14ac:dyDescent="0.25">
      <c r="I455" s="1"/>
      <c r="J455" s="2">
        <v>453</v>
      </c>
      <c r="K455" s="1">
        <f t="shared" si="49"/>
        <v>2.8462829441523527</v>
      </c>
      <c r="L455" s="1">
        <f t="shared" si="50"/>
        <v>0.51455180834141356</v>
      </c>
      <c r="M455" s="1">
        <f t="shared" si="51"/>
        <v>1.1298570627719657</v>
      </c>
      <c r="N455" s="1">
        <f t="shared" si="52"/>
        <v>9.1178739446611201E-2</v>
      </c>
      <c r="O455" s="1">
        <f t="shared" si="53"/>
        <v>0.69423692090801159</v>
      </c>
      <c r="P455" s="16">
        <f t="shared" si="54"/>
        <v>0.60745613286700051</v>
      </c>
      <c r="Q455" s="2">
        <f t="shared" si="55"/>
        <v>154.90131388108512</v>
      </c>
    </row>
    <row r="456" spans="9:17" ht="15.95" customHeight="1" x14ac:dyDescent="0.25">
      <c r="I456" s="1"/>
      <c r="J456" s="2">
        <v>454</v>
      </c>
      <c r="K456" s="1">
        <f t="shared" si="49"/>
        <v>2.8525661294595319</v>
      </c>
      <c r="L456" s="1">
        <f t="shared" si="50"/>
        <v>0.51425096312349883</v>
      </c>
      <c r="M456" s="1">
        <f t="shared" si="51"/>
        <v>1.2389666222810569</v>
      </c>
      <c r="N456" s="1">
        <f t="shared" si="52"/>
        <v>5.0043426195868213E-3</v>
      </c>
      <c r="O456" s="1">
        <f t="shared" si="53"/>
        <v>0.41346272806125201</v>
      </c>
      <c r="P456" s="16">
        <f t="shared" si="54"/>
        <v>0.54292116402134871</v>
      </c>
      <c r="Q456" s="2">
        <f t="shared" si="55"/>
        <v>138.44489682544392</v>
      </c>
    </row>
    <row r="457" spans="9:17" ht="15.95" customHeight="1" x14ac:dyDescent="0.25">
      <c r="I457" s="1"/>
      <c r="J457" s="2">
        <v>455</v>
      </c>
      <c r="K457" s="1">
        <f t="shared" si="49"/>
        <v>2.858849314766712</v>
      </c>
      <c r="L457" s="1">
        <f t="shared" si="50"/>
        <v>0.5139495553019614</v>
      </c>
      <c r="M457" s="1">
        <f t="shared" si="51"/>
        <v>1.2301841771548676</v>
      </c>
      <c r="N457" s="1">
        <f t="shared" si="52"/>
        <v>9.3531141478818358E-2</v>
      </c>
      <c r="O457" s="1">
        <f t="shared" si="53"/>
        <v>0.19882730837603063</v>
      </c>
      <c r="P457" s="16">
        <f t="shared" si="54"/>
        <v>0.50912304557791954</v>
      </c>
      <c r="Q457" s="2">
        <f t="shared" si="55"/>
        <v>129.82637662236948</v>
      </c>
    </row>
    <row r="458" spans="9:17" ht="15.95" customHeight="1" x14ac:dyDescent="0.25">
      <c r="I458" s="1"/>
      <c r="J458" s="2">
        <v>456</v>
      </c>
      <c r="K458" s="1">
        <f t="shared" si="49"/>
        <v>2.8651325000738912</v>
      </c>
      <c r="L458" s="1">
        <f t="shared" si="50"/>
        <v>0.51364759677586624</v>
      </c>
      <c r="M458" s="1">
        <f t="shared" si="51"/>
        <v>1.1049108462400534</v>
      </c>
      <c r="N458" s="1">
        <f t="shared" si="52"/>
        <v>0.32551494755437477</v>
      </c>
      <c r="O458" s="1">
        <f t="shared" si="53"/>
        <v>0.21437238649843654</v>
      </c>
      <c r="P458" s="16">
        <f t="shared" si="54"/>
        <v>0.53961144426718277</v>
      </c>
      <c r="Q458" s="2">
        <f t="shared" si="55"/>
        <v>137.6009182881316</v>
      </c>
    </row>
    <row r="459" spans="9:17" ht="15.95" customHeight="1" x14ac:dyDescent="0.25">
      <c r="I459" s="1"/>
      <c r="J459" s="2">
        <v>457</v>
      </c>
      <c r="K459" s="1">
        <f t="shared" si="49"/>
        <v>2.8714156853810708</v>
      </c>
      <c r="L459" s="1">
        <f t="shared" si="50"/>
        <v>0.51334509946601881</v>
      </c>
      <c r="M459" s="1">
        <f t="shared" si="51"/>
        <v>0.88313227389939863</v>
      </c>
      <c r="N459" s="1">
        <f t="shared" si="52"/>
        <v>0.61908060154544531</v>
      </c>
      <c r="O459" s="1">
        <f t="shared" si="53"/>
        <v>0.44821715809197932</v>
      </c>
      <c r="P459" s="16">
        <f t="shared" si="54"/>
        <v>0.61594378325071042</v>
      </c>
      <c r="Q459" s="2">
        <f t="shared" si="55"/>
        <v>157.06566472893115</v>
      </c>
    </row>
    <row r="460" spans="9:17" ht="15.95" customHeight="1" x14ac:dyDescent="0.25">
      <c r="I460" s="1"/>
      <c r="J460" s="2">
        <v>458</v>
      </c>
      <c r="K460" s="1">
        <f t="shared" si="49"/>
        <v>2.8776988706882505</v>
      </c>
      <c r="L460" s="1">
        <f t="shared" si="50"/>
        <v>0.51304207531449486</v>
      </c>
      <c r="M460" s="1">
        <f t="shared" si="51"/>
        <v>0.60023019415180601</v>
      </c>
      <c r="N460" s="1">
        <f t="shared" si="52"/>
        <v>0.87061856668137516</v>
      </c>
      <c r="O460" s="1">
        <f t="shared" si="53"/>
        <v>0.7216385601695483</v>
      </c>
      <c r="P460" s="16">
        <f t="shared" si="54"/>
        <v>0.67638234907930617</v>
      </c>
      <c r="Q460" s="2">
        <f t="shared" si="55"/>
        <v>172.47749901522306</v>
      </c>
    </row>
    <row r="461" spans="9:17" ht="15.95" customHeight="1" x14ac:dyDescent="0.25">
      <c r="I461" s="1"/>
      <c r="J461" s="2">
        <v>459</v>
      </c>
      <c r="K461" s="1">
        <f t="shared" si="49"/>
        <v>2.8839820559954301</v>
      </c>
      <c r="L461" s="1">
        <f t="shared" si="50"/>
        <v>0.5127385362841691</v>
      </c>
      <c r="M461" s="1">
        <f t="shared" si="51"/>
        <v>0.30133775955291375</v>
      </c>
      <c r="N461" s="1">
        <f t="shared" si="52"/>
        <v>0.9913523403514215</v>
      </c>
      <c r="O461" s="1">
        <f t="shared" si="53"/>
        <v>0.82566587197253227</v>
      </c>
      <c r="P461" s="16">
        <f t="shared" si="54"/>
        <v>0.65777362704025921</v>
      </c>
      <c r="Q461" s="2">
        <f t="shared" si="55"/>
        <v>167.7322748952661</v>
      </c>
    </row>
    <row r="462" spans="9:17" ht="15.95" customHeight="1" x14ac:dyDescent="0.25">
      <c r="I462" s="1"/>
      <c r="J462" s="2">
        <v>460</v>
      </c>
      <c r="K462" s="1">
        <f t="shared" si="49"/>
        <v>2.8902652413026098</v>
      </c>
      <c r="L462" s="1">
        <f t="shared" si="50"/>
        <v>0.51243449435824273</v>
      </c>
      <c r="M462" s="1">
        <f t="shared" si="51"/>
        <v>3.4139164791264665E-2</v>
      </c>
      <c r="N462" s="1">
        <f t="shared" si="52"/>
        <v>0.93867077171944069</v>
      </c>
      <c r="O462" s="1">
        <f t="shared" si="53"/>
        <v>0.68079301913780177</v>
      </c>
      <c r="P462" s="16">
        <f t="shared" si="54"/>
        <v>0.54150936250168746</v>
      </c>
      <c r="Q462" s="2">
        <f t="shared" si="55"/>
        <v>138.08488743793029</v>
      </c>
    </row>
    <row r="463" spans="9:17" ht="15.95" customHeight="1" x14ac:dyDescent="0.25">
      <c r="I463" s="1"/>
      <c r="J463" s="2">
        <v>461</v>
      </c>
      <c r="K463" s="1">
        <f t="shared" si="49"/>
        <v>2.8965484266097894</v>
      </c>
      <c r="L463" s="1">
        <f t="shared" si="50"/>
        <v>0.51212996153977042</v>
      </c>
      <c r="M463" s="1">
        <f t="shared" si="51"/>
        <v>-0.15873771355199617</v>
      </c>
      <c r="N463" s="1">
        <f t="shared" si="52"/>
        <v>0.73116701992414956</v>
      </c>
      <c r="O463" s="1">
        <f t="shared" si="53"/>
        <v>0.39774353773528115</v>
      </c>
      <c r="P463" s="16">
        <f t="shared" si="54"/>
        <v>0.37057570141180124</v>
      </c>
      <c r="Q463" s="2">
        <f t="shared" si="55"/>
        <v>94.496803860009322</v>
      </c>
    </row>
    <row r="464" spans="9:17" ht="15.95" customHeight="1" x14ac:dyDescent="0.25">
      <c r="I464" s="1"/>
      <c r="J464" s="2">
        <v>462</v>
      </c>
      <c r="K464" s="1">
        <f t="shared" si="49"/>
        <v>2.902831611916969</v>
      </c>
      <c r="L464" s="1">
        <f t="shared" si="50"/>
        <v>0.51182494985118621</v>
      </c>
      <c r="M464" s="1">
        <f t="shared" si="51"/>
        <v>-0.2465220109343087</v>
      </c>
      <c r="N464" s="1">
        <f t="shared" si="52"/>
        <v>0.44207638108885589</v>
      </c>
      <c r="O464" s="1">
        <f t="shared" si="53"/>
        <v>0.19284670444048269</v>
      </c>
      <c r="P464" s="16">
        <f t="shared" si="54"/>
        <v>0.22505650611155403</v>
      </c>
      <c r="Q464" s="2">
        <f t="shared" si="55"/>
        <v>57.389409058446276</v>
      </c>
    </row>
    <row r="465" spans="9:17" ht="15.95" customHeight="1" x14ac:dyDescent="0.25">
      <c r="I465" s="1"/>
      <c r="J465" s="2">
        <v>463</v>
      </c>
      <c r="K465" s="1">
        <f t="shared" si="49"/>
        <v>2.9091147972241482</v>
      </c>
      <c r="L465" s="1">
        <f t="shared" si="50"/>
        <v>0.51151947133382958</v>
      </c>
      <c r="M465" s="1">
        <f t="shared" si="51"/>
        <v>-0.21520894489073505</v>
      </c>
      <c r="N465" s="1">
        <f t="shared" si="52"/>
        <v>0.17342900338400563</v>
      </c>
      <c r="O465" s="1">
        <f t="shared" si="53"/>
        <v>0.22270122955706029</v>
      </c>
      <c r="P465" s="16">
        <f t="shared" si="54"/>
        <v>0.1731101898460401</v>
      </c>
      <c r="Q465" s="2">
        <f t="shared" si="55"/>
        <v>44.143098410740222</v>
      </c>
    </row>
    <row r="466" spans="9:17" ht="15.95" customHeight="1" x14ac:dyDescent="0.25">
      <c r="I466" s="1"/>
      <c r="J466" s="2">
        <v>464</v>
      </c>
      <c r="K466" s="1">
        <f t="shared" si="49"/>
        <v>2.9153979825313283</v>
      </c>
      <c r="L466" s="1">
        <f t="shared" si="50"/>
        <v>0.51121353804746905</v>
      </c>
      <c r="M466" s="1">
        <f t="shared" si="51"/>
        <v>-6.9794086284469703E-2</v>
      </c>
      <c r="N466" s="1">
        <f t="shared" si="52"/>
        <v>2.0039896604574836E-2</v>
      </c>
      <c r="O466" s="1">
        <f t="shared" si="53"/>
        <v>0.46448987352692939</v>
      </c>
      <c r="P466" s="16">
        <f t="shared" si="54"/>
        <v>0.23148730547362589</v>
      </c>
      <c r="Q466" s="2">
        <f t="shared" si="55"/>
        <v>59.0292628957746</v>
      </c>
    </row>
    <row r="467" spans="9:17" ht="15.95" customHeight="1" x14ac:dyDescent="0.25">
      <c r="I467" s="1"/>
      <c r="J467" s="2">
        <v>465</v>
      </c>
      <c r="K467" s="1">
        <f t="shared" si="49"/>
        <v>2.9216811678385075</v>
      </c>
      <c r="L467" s="1">
        <f t="shared" si="50"/>
        <v>0.51090716206982711</v>
      </c>
      <c r="M467" s="1">
        <f t="shared" si="51"/>
        <v>0.16652361561129964</v>
      </c>
      <c r="N467" s="1">
        <f t="shared" si="52"/>
        <v>3.604541520150889E-2</v>
      </c>
      <c r="O467" s="1">
        <f t="shared" si="53"/>
        <v>0.73341822443603633</v>
      </c>
      <c r="P467" s="16">
        <f t="shared" si="54"/>
        <v>0.36172360432966799</v>
      </c>
      <c r="Q467" s="2">
        <f t="shared" si="55"/>
        <v>92.239519104065337</v>
      </c>
    </row>
    <row r="468" spans="9:17" ht="15.95" customHeight="1" x14ac:dyDescent="0.25">
      <c r="I468" s="1"/>
      <c r="J468" s="2">
        <v>466</v>
      </c>
      <c r="K468" s="1">
        <f t="shared" si="49"/>
        <v>2.9279643531456871</v>
      </c>
      <c r="L468" s="1">
        <f t="shared" si="50"/>
        <v>0.51060035549610272</v>
      </c>
      <c r="M468" s="1">
        <f t="shared" si="51"/>
        <v>0.45604290776667489</v>
      </c>
      <c r="N468" s="1">
        <f t="shared" si="52"/>
        <v>0.21579665459398867</v>
      </c>
      <c r="O468" s="1">
        <f t="shared" si="53"/>
        <v>0.82394951414965345</v>
      </c>
      <c r="P468" s="16">
        <f t="shared" si="54"/>
        <v>0.50159735800160488</v>
      </c>
      <c r="Q468" s="2">
        <f t="shared" si="55"/>
        <v>127.90732629040924</v>
      </c>
    </row>
    <row r="469" spans="9:17" ht="15.95" customHeight="1" x14ac:dyDescent="0.25">
      <c r="I469" s="1"/>
      <c r="J469" s="2">
        <v>467</v>
      </c>
      <c r="K469" s="1">
        <f t="shared" si="49"/>
        <v>2.9342475384528668</v>
      </c>
      <c r="L469" s="1">
        <f t="shared" si="50"/>
        <v>0.51029313043849411</v>
      </c>
      <c r="M469" s="1">
        <f t="shared" si="51"/>
        <v>0.75257495200729108</v>
      </c>
      <c r="N469" s="1">
        <f t="shared" si="52"/>
        <v>0.4958531462046939</v>
      </c>
      <c r="O469" s="1">
        <f t="shared" si="53"/>
        <v>0.66689241851057668</v>
      </c>
      <c r="P469" s="16">
        <f t="shared" si="54"/>
        <v>0.60640341179026391</v>
      </c>
      <c r="Q469" s="2">
        <f t="shared" si="55"/>
        <v>154.63287000651729</v>
      </c>
    </row>
    <row r="470" spans="9:17" ht="15.95" customHeight="1" x14ac:dyDescent="0.25">
      <c r="I470" s="1"/>
      <c r="J470" s="2">
        <v>468</v>
      </c>
      <c r="K470" s="1">
        <f t="shared" si="49"/>
        <v>2.9405307237600464</v>
      </c>
      <c r="L470" s="1">
        <f t="shared" si="50"/>
        <v>0.50998549902572032</v>
      </c>
      <c r="M470" s="1">
        <f t="shared" si="51"/>
        <v>1.0088121216013555</v>
      </c>
      <c r="N470" s="1">
        <f t="shared" si="52"/>
        <v>0.77737320684994393</v>
      </c>
      <c r="O470" s="1">
        <f t="shared" si="53"/>
        <v>0.38228265610765655</v>
      </c>
      <c r="P470" s="16">
        <f t="shared" si="54"/>
        <v>0.66961337089616901</v>
      </c>
      <c r="Q470" s="2">
        <f t="shared" si="55"/>
        <v>170.75140957852309</v>
      </c>
    </row>
    <row r="471" spans="9:17" ht="15.95" customHeight="1" x14ac:dyDescent="0.25">
      <c r="I471" s="1"/>
      <c r="J471" s="2">
        <v>469</v>
      </c>
      <c r="K471" s="1">
        <f t="shared" si="49"/>
        <v>2.9468139090672256</v>
      </c>
      <c r="L471" s="1">
        <f t="shared" si="50"/>
        <v>0.50967747340254299</v>
      </c>
      <c r="M471" s="1">
        <f t="shared" si="51"/>
        <v>1.183875285239425</v>
      </c>
      <c r="N471" s="1">
        <f t="shared" si="52"/>
        <v>0.96099860889461275</v>
      </c>
      <c r="O471" s="1">
        <f t="shared" si="53"/>
        <v>0.18764199638673851</v>
      </c>
      <c r="P471" s="16">
        <f t="shared" si="54"/>
        <v>0.71054834098082975</v>
      </c>
      <c r="Q471" s="2">
        <f t="shared" si="55"/>
        <v>181.18982695011158</v>
      </c>
    </row>
    <row r="472" spans="9:17" ht="15.95" customHeight="1" x14ac:dyDescent="0.25">
      <c r="I472" s="1"/>
      <c r="J472" s="2">
        <v>470</v>
      </c>
      <c r="K472" s="1">
        <f t="shared" si="49"/>
        <v>2.9530970943744057</v>
      </c>
      <c r="L472" s="1">
        <f t="shared" si="50"/>
        <v>0.5093690657292862</v>
      </c>
      <c r="M472" s="1">
        <f t="shared" si="51"/>
        <v>1.2498355126061342</v>
      </c>
      <c r="N472" s="1">
        <f t="shared" si="52"/>
        <v>0.98192155692221295</v>
      </c>
      <c r="O472" s="1">
        <f t="shared" si="53"/>
        <v>0.23173055337602966</v>
      </c>
      <c r="P472" s="16">
        <f t="shared" si="54"/>
        <v>0.74321417215841579</v>
      </c>
      <c r="Q472" s="2">
        <f t="shared" si="55"/>
        <v>189.51961390039602</v>
      </c>
    </row>
    <row r="473" spans="9:17" ht="15.95" customHeight="1" x14ac:dyDescent="0.25">
      <c r="I473" s="1"/>
      <c r="J473" s="2">
        <v>471</v>
      </c>
      <c r="K473" s="1">
        <f t="shared" si="49"/>
        <v>2.9593802796815853</v>
      </c>
      <c r="L473" s="1">
        <f t="shared" si="50"/>
        <v>0.50906028818135685</v>
      </c>
      <c r="M473" s="1">
        <f t="shared" si="51"/>
        <v>1.1961697527327186</v>
      </c>
      <c r="N473" s="1">
        <f t="shared" si="52"/>
        <v>0.83275761435594897</v>
      </c>
      <c r="O473" s="1">
        <f t="shared" si="53"/>
        <v>0.48085229062318369</v>
      </c>
      <c r="P473" s="16">
        <f t="shared" si="54"/>
        <v>0.75470998647330201</v>
      </c>
      <c r="Q473" s="2">
        <f t="shared" si="55"/>
        <v>192.45104655069201</v>
      </c>
    </row>
    <row r="474" spans="9:17" ht="15.95" customHeight="1" x14ac:dyDescent="0.25">
      <c r="I474" s="1"/>
      <c r="J474" s="2">
        <v>472</v>
      </c>
      <c r="K474" s="1">
        <f t="shared" si="49"/>
        <v>2.9656634649887645</v>
      </c>
      <c r="L474" s="1">
        <f t="shared" si="50"/>
        <v>0.50875115294876383</v>
      </c>
      <c r="M474" s="1">
        <f t="shared" si="51"/>
        <v>1.0314396426688208</v>
      </c>
      <c r="N474" s="1">
        <f t="shared" si="52"/>
        <v>0.56615192814019388</v>
      </c>
      <c r="O474" s="1">
        <f t="shared" si="53"/>
        <v>0.74460825400970632</v>
      </c>
      <c r="P474" s="16">
        <f t="shared" si="54"/>
        <v>0.71273774444187121</v>
      </c>
      <c r="Q474" s="2">
        <f t="shared" si="55"/>
        <v>181.74812483267715</v>
      </c>
    </row>
    <row r="475" spans="9:17" ht="15.95" customHeight="1" x14ac:dyDescent="0.25">
      <c r="I475" s="1"/>
      <c r="J475" s="2">
        <v>473</v>
      </c>
      <c r="K475" s="1">
        <f t="shared" si="49"/>
        <v>2.9719466502959446</v>
      </c>
      <c r="L475" s="1">
        <f t="shared" si="50"/>
        <v>0.50844167223563663</v>
      </c>
      <c r="M475" s="1">
        <f t="shared" si="51"/>
        <v>0.78192561554042617</v>
      </c>
      <c r="N475" s="1">
        <f t="shared" si="52"/>
        <v>0.27619892408287466</v>
      </c>
      <c r="O475" s="1">
        <f t="shared" si="53"/>
        <v>0.82141483173911012</v>
      </c>
      <c r="P475" s="16">
        <f t="shared" si="54"/>
        <v>0.59699526089951194</v>
      </c>
      <c r="Q475" s="2">
        <f t="shared" si="55"/>
        <v>152.23379152937554</v>
      </c>
    </row>
    <row r="476" spans="9:17" ht="15.95" customHeight="1" x14ac:dyDescent="0.25">
      <c r="I476" s="1"/>
      <c r="J476" s="2">
        <v>474</v>
      </c>
      <c r="K476" s="1">
        <f t="shared" si="49"/>
        <v>2.9782298356031238</v>
      </c>
      <c r="L476" s="1">
        <f t="shared" si="50"/>
        <v>0.50813185825974416</v>
      </c>
      <c r="M476" s="1">
        <f t="shared" si="51"/>
        <v>0.4874342173482677</v>
      </c>
      <c r="N476" s="1">
        <f t="shared" si="52"/>
        <v>6.5233109055690186E-2</v>
      </c>
      <c r="O476" s="1">
        <f t="shared" si="53"/>
        <v>0.65257023314994045</v>
      </c>
      <c r="P476" s="16">
        <f t="shared" si="54"/>
        <v>0.42834235445341062</v>
      </c>
      <c r="Q476" s="2">
        <f t="shared" si="55"/>
        <v>109.22730038561971</v>
      </c>
    </row>
    <row r="477" spans="9:17" ht="15.95" customHeight="1" x14ac:dyDescent="0.25">
      <c r="I477" s="1"/>
      <c r="J477" s="2">
        <v>475</v>
      </c>
      <c r="K477" s="1">
        <f t="shared" si="49"/>
        <v>2.9845130209103035</v>
      </c>
      <c r="L477" s="1">
        <f t="shared" si="50"/>
        <v>0.50782172325201158</v>
      </c>
      <c r="M477" s="1">
        <f t="shared" si="51"/>
        <v>0.19494751769315094</v>
      </c>
      <c r="N477" s="1">
        <f t="shared" si="52"/>
        <v>7.7116617927044384E-3</v>
      </c>
      <c r="O477" s="1">
        <f t="shared" si="53"/>
        <v>0.36711913870713508</v>
      </c>
      <c r="P477" s="16">
        <f t="shared" si="54"/>
        <v>0.2694000103612505</v>
      </c>
      <c r="Q477" s="2">
        <f t="shared" si="55"/>
        <v>68.697002642118875</v>
      </c>
    </row>
    <row r="478" spans="9:17" ht="15.95" customHeight="1" x14ac:dyDescent="0.25">
      <c r="I478" s="1"/>
      <c r="J478" s="2">
        <v>476</v>
      </c>
      <c r="K478" s="1">
        <f t="shared" si="49"/>
        <v>2.9907962062174831</v>
      </c>
      <c r="L478" s="1">
        <f t="shared" si="50"/>
        <v>0.50751127945603791</v>
      </c>
      <c r="M478" s="1">
        <f t="shared" si="51"/>
        <v>-4.8872236021819337E-2</v>
      </c>
      <c r="N478" s="1">
        <f t="shared" si="52"/>
        <v>0.12393590305224872</v>
      </c>
      <c r="O478" s="1">
        <f t="shared" si="53"/>
        <v>0.18322633175901987</v>
      </c>
      <c r="P478" s="16">
        <f t="shared" si="54"/>
        <v>0.19145031956137182</v>
      </c>
      <c r="Q478" s="2">
        <f t="shared" si="55"/>
        <v>48.819831488149816</v>
      </c>
    </row>
    <row r="479" spans="9:17" ht="15.95" customHeight="1" x14ac:dyDescent="0.25">
      <c r="I479" s="1"/>
      <c r="J479" s="2">
        <v>477</v>
      </c>
      <c r="K479" s="1">
        <f t="shared" si="49"/>
        <v>2.9970793915246627</v>
      </c>
      <c r="L479" s="1">
        <f t="shared" si="50"/>
        <v>0.50720053912761265</v>
      </c>
      <c r="M479" s="1">
        <f t="shared" si="51"/>
        <v>-0.20512694113753893</v>
      </c>
      <c r="N479" s="1">
        <f t="shared" si="52"/>
        <v>0.37288625293896299</v>
      </c>
      <c r="O479" s="1">
        <f t="shared" si="53"/>
        <v>0.24143754909970938</v>
      </c>
      <c r="P479" s="16">
        <f t="shared" si="54"/>
        <v>0.22909935000718651</v>
      </c>
      <c r="Q479" s="2">
        <f t="shared" si="55"/>
        <v>58.420334251832557</v>
      </c>
    </row>
    <row r="480" spans="9:17" ht="15.95" customHeight="1" x14ac:dyDescent="0.25">
      <c r="I480" s="1"/>
      <c r="J480" s="2">
        <v>478</v>
      </c>
      <c r="K480" s="1">
        <f t="shared" si="49"/>
        <v>3.0033625768318419</v>
      </c>
      <c r="L480" s="1">
        <f t="shared" si="50"/>
        <v>0.50688951453423192</v>
      </c>
      <c r="M480" s="1">
        <f t="shared" si="51"/>
        <v>-0.24888829931906564</v>
      </c>
      <c r="N480" s="1">
        <f t="shared" si="52"/>
        <v>0.6666994683248102</v>
      </c>
      <c r="O480" s="1">
        <f t="shared" si="53"/>
        <v>0.49726307649507751</v>
      </c>
      <c r="P480" s="16">
        <f t="shared" si="54"/>
        <v>0.35549094000876347</v>
      </c>
      <c r="Q480" s="2">
        <f t="shared" si="55"/>
        <v>90.650189702234684</v>
      </c>
    </row>
    <row r="481" spans="9:17" ht="15.95" customHeight="1" x14ac:dyDescent="0.25">
      <c r="I481" s="1"/>
      <c r="J481" s="2">
        <v>479</v>
      </c>
      <c r="K481" s="1">
        <f t="shared" si="49"/>
        <v>3.009645762139022</v>
      </c>
      <c r="L481" s="1">
        <f t="shared" si="50"/>
        <v>0.50657821795461411</v>
      </c>
      <c r="M481" s="1">
        <f t="shared" si="51"/>
        <v>-0.17317478516859419</v>
      </c>
      <c r="N481" s="1">
        <f t="shared" si="52"/>
        <v>0.90167863940667803</v>
      </c>
      <c r="O481" s="1">
        <f t="shared" si="53"/>
        <v>0.75518038190470671</v>
      </c>
      <c r="P481" s="16">
        <f t="shared" si="54"/>
        <v>0.49756561352435114</v>
      </c>
      <c r="Q481" s="2">
        <f t="shared" si="55"/>
        <v>126.87923144870953</v>
      </c>
    </row>
    <row r="482" spans="9:17" ht="15.95" customHeight="1" x14ac:dyDescent="0.25">
      <c r="I482" s="1"/>
      <c r="J482" s="2">
        <v>480</v>
      </c>
      <c r="K482" s="1">
        <f t="shared" si="49"/>
        <v>3.0159289474462012</v>
      </c>
      <c r="L482" s="1">
        <f t="shared" si="50"/>
        <v>0.50626666167821521</v>
      </c>
      <c r="M482" s="1">
        <f t="shared" si="51"/>
        <v>9.9345470074135855E-3</v>
      </c>
      <c r="N482" s="1">
        <f t="shared" si="52"/>
        <v>0.99489143832004823</v>
      </c>
      <c r="O482" s="1">
        <f t="shared" si="53"/>
        <v>0.81806822756866526</v>
      </c>
      <c r="P482" s="16">
        <f t="shared" si="54"/>
        <v>0.58229021864358566</v>
      </c>
      <c r="Q482" s="2">
        <f t="shared" si="55"/>
        <v>148.48400575411435</v>
      </c>
    </row>
    <row r="483" spans="9:17" ht="15.95" customHeight="1" x14ac:dyDescent="0.25">
      <c r="I483" s="1"/>
      <c r="J483" s="2">
        <v>481</v>
      </c>
      <c r="K483" s="1">
        <f t="shared" si="49"/>
        <v>3.0222121327533809</v>
      </c>
      <c r="L483" s="1">
        <f t="shared" si="50"/>
        <v>0.50595485800474349</v>
      </c>
      <c r="M483" s="1">
        <f t="shared" si="51"/>
        <v>0.271227110893485</v>
      </c>
      <c r="N483" s="1">
        <f t="shared" si="52"/>
        <v>0.91343982408088364</v>
      </c>
      <c r="O483" s="1">
        <f t="shared" si="53"/>
        <v>0.63786264213910726</v>
      </c>
      <c r="P483" s="16">
        <f t="shared" si="54"/>
        <v>0.58212110877955481</v>
      </c>
      <c r="Q483" s="2">
        <f t="shared" si="55"/>
        <v>148.44088273878648</v>
      </c>
    </row>
    <row r="484" spans="9:17" ht="15.95" customHeight="1" x14ac:dyDescent="0.25">
      <c r="I484" s="1"/>
      <c r="J484" s="2">
        <v>482</v>
      </c>
      <c r="K484" s="1">
        <f t="shared" si="49"/>
        <v>3.0284953180605609</v>
      </c>
      <c r="L484" s="1">
        <f t="shared" si="50"/>
        <v>0.50564281924367405</v>
      </c>
      <c r="M484" s="1">
        <f t="shared" si="51"/>
        <v>0.5690172562531769</v>
      </c>
      <c r="N484" s="1">
        <f t="shared" si="52"/>
        <v>0.68607090625668299</v>
      </c>
      <c r="O484" s="1">
        <f t="shared" si="53"/>
        <v>0.35229128989468245</v>
      </c>
      <c r="P484" s="16">
        <f t="shared" si="54"/>
        <v>0.52825556791205408</v>
      </c>
      <c r="Q484" s="2">
        <f t="shared" si="55"/>
        <v>134.70516981757379</v>
      </c>
    </row>
    <row r="485" spans="9:17" ht="15.95" customHeight="1" x14ac:dyDescent="0.25">
      <c r="I485" s="1"/>
      <c r="J485" s="2">
        <v>483</v>
      </c>
      <c r="K485" s="1">
        <f t="shared" si="49"/>
        <v>3.0347785033677401</v>
      </c>
      <c r="L485" s="1">
        <f t="shared" si="50"/>
        <v>0.50533055771376301</v>
      </c>
      <c r="M485" s="1">
        <f t="shared" si="51"/>
        <v>0.85579664355044505</v>
      </c>
      <c r="N485" s="1">
        <f t="shared" si="52"/>
        <v>0.39303108946442333</v>
      </c>
      <c r="O485" s="1">
        <f t="shared" si="53"/>
        <v>0.17961086490942557</v>
      </c>
      <c r="P485" s="16">
        <f t="shared" si="54"/>
        <v>0.48344228890951424</v>
      </c>
      <c r="Q485" s="2">
        <f t="shared" si="55"/>
        <v>123.27778367192613</v>
      </c>
    </row>
    <row r="486" spans="9:17" ht="15.95" customHeight="1" x14ac:dyDescent="0.25">
      <c r="I486" s="1"/>
      <c r="J486" s="2">
        <v>484</v>
      </c>
      <c r="K486" s="1">
        <f t="shared" si="49"/>
        <v>3.0410616886749198</v>
      </c>
      <c r="L486" s="1">
        <f t="shared" si="50"/>
        <v>0.5050180857425608</v>
      </c>
      <c r="M486" s="1">
        <f t="shared" si="51"/>
        <v>1.0858135489088476</v>
      </c>
      <c r="N486" s="1">
        <f t="shared" si="52"/>
        <v>0.13774432422560062</v>
      </c>
      <c r="O486" s="1">
        <f t="shared" si="53"/>
        <v>0.25179769601448287</v>
      </c>
      <c r="P486" s="16">
        <f t="shared" si="54"/>
        <v>0.49509341372287297</v>
      </c>
      <c r="Q486" s="2">
        <f t="shared" si="55"/>
        <v>126.24882049933261</v>
      </c>
    </row>
    <row r="487" spans="9:17" ht="15.95" customHeight="1" x14ac:dyDescent="0.25">
      <c r="I487" s="1"/>
      <c r="J487" s="2">
        <v>485</v>
      </c>
      <c r="K487" s="1">
        <f t="shared" si="49"/>
        <v>3.0473448739820994</v>
      </c>
      <c r="L487" s="1">
        <f t="shared" si="50"/>
        <v>0.50470541566592575</v>
      </c>
      <c r="M487" s="1">
        <f t="shared" si="51"/>
        <v>1.2223719250982445</v>
      </c>
      <c r="N487" s="1">
        <f t="shared" si="52"/>
        <v>1.0310195183319493E-2</v>
      </c>
      <c r="O487" s="1">
        <f t="shared" si="53"/>
        <v>0.5136807760733324</v>
      </c>
      <c r="P487" s="16">
        <f t="shared" si="54"/>
        <v>0.56276707800520553</v>
      </c>
      <c r="Q487" s="2">
        <f t="shared" si="55"/>
        <v>143.50560489132741</v>
      </c>
    </row>
    <row r="488" spans="9:17" ht="15.95" customHeight="1" x14ac:dyDescent="0.25">
      <c r="I488" s="1"/>
      <c r="J488" s="2">
        <v>486</v>
      </c>
      <c r="K488" s="1">
        <f t="shared" si="49"/>
        <v>3.0536280592892791</v>
      </c>
      <c r="L488" s="1">
        <f t="shared" si="50"/>
        <v>0.50439255982753717</v>
      </c>
      <c r="M488" s="1">
        <f t="shared" si="51"/>
        <v>1.2436857533279455</v>
      </c>
      <c r="N488" s="1">
        <f t="shared" si="52"/>
        <v>5.5704641788733189E-2</v>
      </c>
      <c r="O488" s="1">
        <f t="shared" si="53"/>
        <v>0.76510790200840639</v>
      </c>
      <c r="P488" s="16">
        <f t="shared" si="54"/>
        <v>0.64222271423815558</v>
      </c>
      <c r="Q488" s="2">
        <f t="shared" si="55"/>
        <v>163.76679213072967</v>
      </c>
    </row>
    <row r="489" spans="9:17" ht="15.95" customHeight="1" x14ac:dyDescent="0.25">
      <c r="I489" s="1"/>
      <c r="J489" s="2">
        <v>487</v>
      </c>
      <c r="K489" s="1">
        <f t="shared" si="49"/>
        <v>3.0599112445964582</v>
      </c>
      <c r="L489" s="1">
        <f t="shared" si="50"/>
        <v>0.50407953057840793</v>
      </c>
      <c r="M489" s="1">
        <f t="shared" si="51"/>
        <v>1.1463547041910731</v>
      </c>
      <c r="N489" s="1">
        <f t="shared" si="52"/>
        <v>0.2579063838927112</v>
      </c>
      <c r="O489" s="1">
        <f t="shared" si="53"/>
        <v>0.81391815545088098</v>
      </c>
      <c r="P489" s="16">
        <f t="shared" si="54"/>
        <v>0.68056469352826832</v>
      </c>
      <c r="Q489" s="2">
        <f t="shared" si="55"/>
        <v>173.54399684970841</v>
      </c>
    </row>
    <row r="490" spans="9:17" ht="15.95" customHeight="1" x14ac:dyDescent="0.25">
      <c r="I490" s="1"/>
      <c r="J490" s="2">
        <v>488</v>
      </c>
      <c r="K490" s="1">
        <f t="shared" si="49"/>
        <v>3.0661944299036383</v>
      </c>
      <c r="L490" s="1">
        <f t="shared" si="50"/>
        <v>0.50376634027639666</v>
      </c>
      <c r="M490" s="1">
        <f t="shared" si="51"/>
        <v>0.94590661365477635</v>
      </c>
      <c r="N490" s="1">
        <f t="shared" si="52"/>
        <v>0.54555138912709489</v>
      </c>
      <c r="O490" s="1">
        <f t="shared" si="53"/>
        <v>0.62280679812939532</v>
      </c>
      <c r="P490" s="16">
        <f t="shared" si="54"/>
        <v>0.65450778529691578</v>
      </c>
      <c r="Q490" s="2">
        <f t="shared" si="55"/>
        <v>166.89948525071352</v>
      </c>
    </row>
    <row r="491" spans="9:17" ht="15.95" customHeight="1" x14ac:dyDescent="0.25">
      <c r="I491" s="1"/>
      <c r="J491" s="2">
        <v>489</v>
      </c>
      <c r="K491" s="1">
        <f t="shared" si="49"/>
        <v>3.0724776152108175</v>
      </c>
      <c r="L491" s="1">
        <f t="shared" si="50"/>
        <v>0.50345300128572035</v>
      </c>
      <c r="M491" s="1">
        <f t="shared" si="51"/>
        <v>0.67432022948134596</v>
      </c>
      <c r="N491" s="1">
        <f t="shared" si="52"/>
        <v>0.81711972373410569</v>
      </c>
      <c r="O491" s="1">
        <f t="shared" si="53"/>
        <v>0.33783656610334345</v>
      </c>
      <c r="P491" s="16">
        <f t="shared" si="54"/>
        <v>0.58318238015112889</v>
      </c>
      <c r="Q491" s="2">
        <f t="shared" si="55"/>
        <v>148.71150693853787</v>
      </c>
    </row>
    <row r="492" spans="9:17" ht="15.95" customHeight="1" x14ac:dyDescent="0.25">
      <c r="I492" s="1"/>
      <c r="J492" s="2">
        <v>490</v>
      </c>
      <c r="K492" s="1">
        <f t="shared" si="49"/>
        <v>3.0787608005179972</v>
      </c>
      <c r="L492" s="1">
        <f t="shared" si="50"/>
        <v>0.50313952597646572</v>
      </c>
      <c r="M492" s="1">
        <f t="shared" si="51"/>
        <v>0.37492343996292882</v>
      </c>
      <c r="N492" s="1">
        <f t="shared" si="52"/>
        <v>0.97676547056484075</v>
      </c>
      <c r="O492" s="1">
        <f t="shared" si="53"/>
        <v>0.17680472882099119</v>
      </c>
      <c r="P492" s="16">
        <f t="shared" si="54"/>
        <v>0.50790829133130666</v>
      </c>
      <c r="Q492" s="2">
        <f t="shared" si="55"/>
        <v>129.51661428948319</v>
      </c>
    </row>
    <row r="493" spans="9:17" ht="15.95" customHeight="1" x14ac:dyDescent="0.25">
      <c r="I493" s="1"/>
      <c r="J493" s="2">
        <v>491</v>
      </c>
      <c r="K493" s="1">
        <f t="shared" si="49"/>
        <v>3.0850439858251772</v>
      </c>
      <c r="L493" s="1">
        <f t="shared" si="50"/>
        <v>0.5028259267241012</v>
      </c>
      <c r="M493" s="1">
        <f t="shared" si="51"/>
        <v>9.5480902708472093E-2</v>
      </c>
      <c r="N493" s="1">
        <f t="shared" si="52"/>
        <v>0.9681440891334897</v>
      </c>
      <c r="O493" s="1">
        <f t="shared" si="53"/>
        <v>0.26278482349010956</v>
      </c>
      <c r="P493" s="16">
        <f t="shared" si="54"/>
        <v>0.45730893551404311</v>
      </c>
      <c r="Q493" s="2">
        <f t="shared" si="55"/>
        <v>116.61377855608099</v>
      </c>
    </row>
    <row r="494" spans="9:17" ht="15.95" customHeight="1" x14ac:dyDescent="0.25">
      <c r="I494" s="1"/>
      <c r="J494" s="2">
        <v>492</v>
      </c>
      <c r="K494" s="1">
        <f t="shared" si="49"/>
        <v>3.0913271711323564</v>
      </c>
      <c r="L494" s="1">
        <f t="shared" si="50"/>
        <v>0.50251221590898854</v>
      </c>
      <c r="M494" s="1">
        <f t="shared" si="51"/>
        <v>-0.11942615235360865</v>
      </c>
      <c r="N494" s="1">
        <f t="shared" si="52"/>
        <v>0.79429836501216533</v>
      </c>
      <c r="O494" s="1">
        <f t="shared" si="53"/>
        <v>0.53006391682388065</v>
      </c>
      <c r="P494" s="16">
        <f t="shared" si="54"/>
        <v>0.4268620863478565</v>
      </c>
      <c r="Q494" s="2">
        <f t="shared" si="55"/>
        <v>108.84983201870341</v>
      </c>
    </row>
    <row r="495" spans="9:17" ht="15.95" customHeight="1" x14ac:dyDescent="0.25">
      <c r="I495" s="1"/>
      <c r="J495" s="2">
        <v>493</v>
      </c>
      <c r="K495" s="1">
        <f t="shared" si="49"/>
        <v>3.0976103564395361</v>
      </c>
      <c r="L495" s="1">
        <f t="shared" si="50"/>
        <v>0.50219840591589326</v>
      </c>
      <c r="M495" s="1">
        <f t="shared" si="51"/>
        <v>-0.23551224768267709</v>
      </c>
      <c r="N495" s="1">
        <f t="shared" si="52"/>
        <v>0.51658450489902985</v>
      </c>
      <c r="O495" s="1">
        <f t="shared" si="53"/>
        <v>0.77436573654346907</v>
      </c>
      <c r="P495" s="16">
        <f t="shared" si="54"/>
        <v>0.3894090999189288</v>
      </c>
      <c r="Q495" s="2">
        <f t="shared" si="55"/>
        <v>99.299320479326838</v>
      </c>
    </row>
    <row r="496" spans="9:17" ht="15.95" customHeight="1" x14ac:dyDescent="0.25">
      <c r="I496" s="1"/>
      <c r="J496" s="2">
        <v>494</v>
      </c>
      <c r="K496" s="1">
        <f t="shared" si="49"/>
        <v>3.1038935417467157</v>
      </c>
      <c r="L496" s="1">
        <f t="shared" si="50"/>
        <v>0.50188450913349669</v>
      </c>
      <c r="M496" s="1">
        <f t="shared" si="51"/>
        <v>-0.23425743653689646</v>
      </c>
      <c r="N496" s="1">
        <f t="shared" si="52"/>
        <v>0.23301739578759323</v>
      </c>
      <c r="O496" s="1">
        <f t="shared" si="53"/>
        <v>0.80897509882810381</v>
      </c>
      <c r="P496" s="16">
        <f t="shared" si="54"/>
        <v>0.3274048918030743</v>
      </c>
      <c r="Q496" s="2">
        <f t="shared" si="55"/>
        <v>83.488247409783952</v>
      </c>
    </row>
    <row r="497" spans="9:17" ht="15.95" customHeight="1" x14ac:dyDescent="0.25">
      <c r="I497" s="1"/>
      <c r="J497" s="2">
        <v>495</v>
      </c>
      <c r="K497" s="1">
        <f t="shared" si="49"/>
        <v>3.1101767270538954</v>
      </c>
      <c r="L497" s="1">
        <f t="shared" si="50"/>
        <v>0.50157053795390638</v>
      </c>
      <c r="M497" s="1">
        <f t="shared" si="51"/>
        <v>-0.11586190685027398</v>
      </c>
      <c r="N497" s="1">
        <f t="shared" si="52"/>
        <v>4.3677739963684625E-2</v>
      </c>
      <c r="O497" s="1">
        <f t="shared" si="53"/>
        <v>0.60744073348949079</v>
      </c>
      <c r="P497" s="16">
        <f t="shared" si="54"/>
        <v>0.25920677613920196</v>
      </c>
      <c r="Q497" s="2">
        <f t="shared" si="55"/>
        <v>66.097727915496492</v>
      </c>
    </row>
    <row r="498" spans="9:17" ht="15.95" customHeight="1" x14ac:dyDescent="0.25">
      <c r="I498" s="1"/>
      <c r="J498" s="2">
        <v>496</v>
      </c>
      <c r="K498" s="1">
        <f t="shared" si="49"/>
        <v>3.1164599123610746</v>
      </c>
      <c r="L498" s="1">
        <f t="shared" si="50"/>
        <v>0.50125650477216688</v>
      </c>
      <c r="M498" s="1">
        <f t="shared" si="51"/>
        <v>0.10078595601068968</v>
      </c>
      <c r="N498" s="1">
        <f t="shared" si="52"/>
        <v>1.5390091885647994E-2</v>
      </c>
      <c r="O498" s="1">
        <f t="shared" si="53"/>
        <v>0.32379148121982876</v>
      </c>
      <c r="P498" s="16">
        <f t="shared" si="54"/>
        <v>0.23530600847208333</v>
      </c>
      <c r="Q498" s="2">
        <f t="shared" si="55"/>
        <v>60.003032160381245</v>
      </c>
    </row>
    <row r="499" spans="9:17" ht="15.95" customHeight="1" x14ac:dyDescent="0.25">
      <c r="I499" s="1"/>
      <c r="J499" s="2">
        <v>497</v>
      </c>
      <c r="K499" s="1">
        <f t="shared" si="49"/>
        <v>3.1227430976682546</v>
      </c>
      <c r="L499" s="1">
        <f t="shared" si="50"/>
        <v>0.50094242198577044</v>
      </c>
      <c r="M499" s="1">
        <f t="shared" si="51"/>
        <v>0.38112295246094252</v>
      </c>
      <c r="N499" s="1">
        <f t="shared" si="52"/>
        <v>0.15813814710454338</v>
      </c>
      <c r="O499" s="1">
        <f t="shared" si="53"/>
        <v>0.17481501203701322</v>
      </c>
      <c r="P499" s="16">
        <f t="shared" si="54"/>
        <v>0.30375463339706743</v>
      </c>
      <c r="Q499" s="2">
        <f t="shared" si="55"/>
        <v>77.4574315162522</v>
      </c>
    </row>
    <row r="500" spans="9:17" ht="15.95" customHeight="1" x14ac:dyDescent="0.25">
      <c r="I500" s="1"/>
      <c r="J500" s="2">
        <v>498</v>
      </c>
      <c r="K500" s="1">
        <f t="shared" si="49"/>
        <v>3.1290262829754338</v>
      </c>
      <c r="L500" s="1">
        <f t="shared" si="50"/>
        <v>0.50062830199416763</v>
      </c>
      <c r="M500" s="1">
        <f t="shared" si="51"/>
        <v>0.68042515385673741</v>
      </c>
      <c r="N500" s="1">
        <f t="shared" si="52"/>
        <v>0.42154114862420627</v>
      </c>
      <c r="O500" s="1">
        <f t="shared" si="53"/>
        <v>0.27437117708898379</v>
      </c>
      <c r="P500" s="16">
        <f t="shared" si="54"/>
        <v>0.46924144539102375</v>
      </c>
      <c r="Q500" s="2">
        <f t="shared" si="55"/>
        <v>119.65656857471106</v>
      </c>
    </row>
    <row r="501" spans="9:17" ht="15.95" customHeight="1" x14ac:dyDescent="0.25">
      <c r="I501" s="1"/>
      <c r="J501" s="2">
        <v>499</v>
      </c>
      <c r="K501" s="1">
        <f t="shared" si="49"/>
        <v>3.1353094682826135</v>
      </c>
      <c r="L501" s="1">
        <f t="shared" si="50"/>
        <v>0.50031415719827799</v>
      </c>
      <c r="M501" s="1">
        <f t="shared" si="51"/>
        <v>0.95094299282879169</v>
      </c>
      <c r="N501" s="1">
        <f t="shared" si="52"/>
        <v>0.71263500953457837</v>
      </c>
      <c r="O501" s="1">
        <f t="shared" si="53"/>
        <v>0.54637111351134571</v>
      </c>
      <c r="P501" s="16">
        <f t="shared" si="54"/>
        <v>0.67756581826824847</v>
      </c>
      <c r="Q501" s="2">
        <f t="shared" si="55"/>
        <v>172.77928365840336</v>
      </c>
    </row>
    <row r="502" spans="9:17" ht="15.95" customHeight="1" x14ac:dyDescent="0.25">
      <c r="I502" s="1"/>
      <c r="J502" s="2">
        <v>500</v>
      </c>
      <c r="K502" s="1">
        <f t="shared" si="49"/>
        <v>3.1415926535897931</v>
      </c>
      <c r="L502" s="1">
        <f t="shared" si="50"/>
        <v>0.5</v>
      </c>
      <c r="M502" s="1">
        <f t="shared" si="51"/>
        <v>1.1495190528383283</v>
      </c>
      <c r="N502" s="1">
        <f t="shared" si="52"/>
        <v>0.92868257487330275</v>
      </c>
      <c r="O502" s="1">
        <f t="shared" si="53"/>
        <v>0.78293049941637882</v>
      </c>
      <c r="P502" s="16">
        <f t="shared" si="54"/>
        <v>0.84028303178200248</v>
      </c>
      <c r="Q502" s="2">
        <f t="shared" si="55"/>
        <v>214.27217310441063</v>
      </c>
    </row>
    <row r="503" spans="9:17" ht="15.95" customHeight="1" x14ac:dyDescent="0.25">
      <c r="I503" s="1"/>
      <c r="J503" s="2">
        <v>501</v>
      </c>
      <c r="K503" s="1">
        <f t="shared" si="49"/>
        <v>3.1478758388969728</v>
      </c>
      <c r="L503" s="1">
        <f t="shared" si="50"/>
        <v>0.49968584280172207</v>
      </c>
      <c r="M503" s="1">
        <f t="shared" si="51"/>
        <v>1.2444732429566967</v>
      </c>
      <c r="N503" s="1">
        <f t="shared" si="52"/>
        <v>0.99343313935232203</v>
      </c>
      <c r="O503" s="1">
        <f t="shared" si="53"/>
        <v>0.80325154429037182</v>
      </c>
      <c r="P503" s="16">
        <f t="shared" si="54"/>
        <v>0.8852109423502782</v>
      </c>
      <c r="Q503" s="2">
        <f t="shared" si="55"/>
        <v>225.72879029932093</v>
      </c>
    </row>
    <row r="504" spans="9:17" ht="15.95" customHeight="1" x14ac:dyDescent="0.25">
      <c r="I504" s="1"/>
      <c r="J504" s="2">
        <v>502</v>
      </c>
      <c r="K504" s="1">
        <f t="shared" si="49"/>
        <v>3.1541590242041524</v>
      </c>
      <c r="L504" s="1">
        <f t="shared" si="50"/>
        <v>0.49937169800583237</v>
      </c>
      <c r="M504" s="1">
        <f t="shared" si="51"/>
        <v>1.2206569225226729</v>
      </c>
      <c r="N504" s="1">
        <f t="shared" si="52"/>
        <v>0.88403397514023574</v>
      </c>
      <c r="O504" s="1">
        <f t="shared" si="53"/>
        <v>0.59180326423221197</v>
      </c>
      <c r="P504" s="16">
        <f t="shared" si="54"/>
        <v>0.79896646497523816</v>
      </c>
      <c r="Q504" s="2">
        <f t="shared" si="55"/>
        <v>203.73644856868572</v>
      </c>
    </row>
    <row r="505" spans="9:17" ht="15.95" customHeight="1" x14ac:dyDescent="0.25">
      <c r="I505" s="1"/>
      <c r="J505" s="2">
        <v>503</v>
      </c>
      <c r="K505" s="1">
        <f t="shared" si="49"/>
        <v>3.160442209511332</v>
      </c>
      <c r="L505" s="1">
        <f t="shared" si="50"/>
        <v>0.49905757801422956</v>
      </c>
      <c r="M505" s="1">
        <f t="shared" si="51"/>
        <v>1.0818696593033856</v>
      </c>
      <c r="N505" s="1">
        <f t="shared" si="52"/>
        <v>0.63909585489728804</v>
      </c>
      <c r="O505" s="1">
        <f t="shared" si="53"/>
        <v>0.31019151434751652</v>
      </c>
      <c r="P505" s="16">
        <f t="shared" si="54"/>
        <v>0.63255365164060506</v>
      </c>
      <c r="Q505" s="2">
        <f t="shared" si="55"/>
        <v>161.3011811683543</v>
      </c>
    </row>
    <row r="506" spans="9:17" ht="15.95" customHeight="1" x14ac:dyDescent="0.25">
      <c r="I506" s="1"/>
      <c r="J506" s="2">
        <v>504</v>
      </c>
      <c r="K506" s="1">
        <f t="shared" si="49"/>
        <v>3.1667253948185117</v>
      </c>
      <c r="L506" s="1">
        <f t="shared" si="50"/>
        <v>0.49874349522783312</v>
      </c>
      <c r="M506" s="1">
        <f t="shared" si="51"/>
        <v>0.85025306049113381</v>
      </c>
      <c r="N506" s="1">
        <f t="shared" si="52"/>
        <v>0.34506596626558217</v>
      </c>
      <c r="O506" s="1">
        <f t="shared" si="53"/>
        <v>0.17364674075477676</v>
      </c>
      <c r="P506" s="16">
        <f t="shared" si="54"/>
        <v>0.46692731568483148</v>
      </c>
      <c r="Q506" s="2">
        <f t="shared" si="55"/>
        <v>119.06646549963203</v>
      </c>
    </row>
    <row r="507" spans="9:17" ht="15.95" customHeight="1" x14ac:dyDescent="0.25">
      <c r="I507" s="1"/>
      <c r="J507" s="2">
        <v>505</v>
      </c>
      <c r="K507" s="1">
        <f t="shared" si="49"/>
        <v>3.1730085801256909</v>
      </c>
      <c r="L507" s="1">
        <f t="shared" si="50"/>
        <v>0.49842946204609362</v>
      </c>
      <c r="M507" s="1">
        <f t="shared" si="51"/>
        <v>0.56275838249924659</v>
      </c>
      <c r="N507" s="1">
        <f t="shared" si="52"/>
        <v>0.10571769057802127</v>
      </c>
      <c r="O507" s="1">
        <f t="shared" si="53"/>
        <v>0.2865274886764233</v>
      </c>
      <c r="P507" s="16">
        <f t="shared" si="54"/>
        <v>0.3633582559499462</v>
      </c>
      <c r="Q507" s="2">
        <f t="shared" si="55"/>
        <v>92.656355267236279</v>
      </c>
    </row>
    <row r="508" spans="9:17" ht="15.95" customHeight="1" x14ac:dyDescent="0.25">
      <c r="I508" s="1"/>
      <c r="J508" s="2">
        <v>506</v>
      </c>
      <c r="K508" s="1">
        <f t="shared" si="49"/>
        <v>3.179291765432871</v>
      </c>
      <c r="L508" s="1">
        <f t="shared" si="50"/>
        <v>0.49811549086650325</v>
      </c>
      <c r="M508" s="1">
        <f t="shared" si="51"/>
        <v>0.26525146403877825</v>
      </c>
      <c r="N508" s="1">
        <f t="shared" si="52"/>
        <v>5.525364779964681E-3</v>
      </c>
      <c r="O508" s="1">
        <f t="shared" si="53"/>
        <v>0.56256117274164474</v>
      </c>
      <c r="P508" s="16">
        <f t="shared" si="54"/>
        <v>0.33286337310672276</v>
      </c>
      <c r="Q508" s="2">
        <f t="shared" si="55"/>
        <v>84.880160142214308</v>
      </c>
    </row>
    <row r="509" spans="9:17" ht="15.95" customHeight="1" x14ac:dyDescent="0.25">
      <c r="I509" s="1"/>
      <c r="J509" s="2">
        <v>507</v>
      </c>
      <c r="K509" s="1">
        <f t="shared" si="49"/>
        <v>3.1855749507400501</v>
      </c>
      <c r="L509" s="1">
        <f t="shared" si="50"/>
        <v>0.49780159408410679</v>
      </c>
      <c r="M509" s="1">
        <f t="shared" si="51"/>
        <v>5.1954596727341595E-3</v>
      </c>
      <c r="N509" s="1">
        <f t="shared" si="52"/>
        <v>7.9850347813725187E-2</v>
      </c>
      <c r="O509" s="1">
        <f t="shared" si="53"/>
        <v>0.79078055529279201</v>
      </c>
      <c r="P509" s="16">
        <f t="shared" si="54"/>
        <v>0.34340698921583951</v>
      </c>
      <c r="Q509" s="2">
        <f t="shared" si="55"/>
        <v>87.568782250039078</v>
      </c>
    </row>
    <row r="510" spans="9:17" ht="15.95" customHeight="1" x14ac:dyDescent="0.25">
      <c r="I510" s="1"/>
      <c r="J510" s="2">
        <v>508</v>
      </c>
      <c r="K510" s="1">
        <f t="shared" si="49"/>
        <v>3.1918581360472298</v>
      </c>
      <c r="L510" s="1">
        <f t="shared" si="50"/>
        <v>0.49748778409101152</v>
      </c>
      <c r="M510" s="1">
        <f t="shared" si="51"/>
        <v>-0.17592125649955748</v>
      </c>
      <c r="N510" s="1">
        <f t="shared" si="52"/>
        <v>0.30246076630475682</v>
      </c>
      <c r="O510" s="1">
        <f t="shared" si="53"/>
        <v>0.79676195003317773</v>
      </c>
      <c r="P510" s="16">
        <f t="shared" si="54"/>
        <v>0.35519731098234714</v>
      </c>
      <c r="Q510" s="2">
        <f t="shared" si="55"/>
        <v>90.575314300498519</v>
      </c>
    </row>
    <row r="511" spans="9:17" ht="15.95" customHeight="1" x14ac:dyDescent="0.25">
      <c r="I511" s="1"/>
      <c r="J511" s="2">
        <v>509</v>
      </c>
      <c r="K511" s="1">
        <f t="shared" si="49"/>
        <v>3.1981413213544094</v>
      </c>
      <c r="L511" s="1">
        <f t="shared" si="50"/>
        <v>0.4971740732758988</v>
      </c>
      <c r="M511" s="1">
        <f t="shared" si="51"/>
        <v>-0.24920399275762839</v>
      </c>
      <c r="N511" s="1">
        <f t="shared" si="52"/>
        <v>0.59478965566913389</v>
      </c>
      <c r="O511" s="1">
        <f t="shared" si="53"/>
        <v>0.57593389196206402</v>
      </c>
      <c r="P511" s="16">
        <f t="shared" si="54"/>
        <v>0.35467340703736705</v>
      </c>
      <c r="Q511" s="2">
        <f t="shared" si="55"/>
        <v>90.441718794528597</v>
      </c>
    </row>
    <row r="512" spans="9:17" ht="15.95" customHeight="1" x14ac:dyDescent="0.25">
      <c r="I512" s="1"/>
      <c r="J512" s="2">
        <v>510</v>
      </c>
      <c r="K512" s="1">
        <f t="shared" si="49"/>
        <v>3.2044245066615891</v>
      </c>
      <c r="L512" s="1">
        <f t="shared" si="50"/>
        <v>0.49686047402353434</v>
      </c>
      <c r="M512" s="1">
        <f t="shared" si="51"/>
        <v>-0.20296149211891767</v>
      </c>
      <c r="N512" s="1">
        <f t="shared" si="52"/>
        <v>0.85366397641823366</v>
      </c>
      <c r="O512" s="1">
        <f t="shared" si="53"/>
        <v>0.29707102018307041</v>
      </c>
      <c r="P512" s="16">
        <f t="shared" si="54"/>
        <v>0.3611584946264802</v>
      </c>
      <c r="Q512" s="2">
        <f t="shared" si="55"/>
        <v>92.095416129752451</v>
      </c>
    </row>
    <row r="513" spans="9:17" ht="15.95" customHeight="1" x14ac:dyDescent="0.25">
      <c r="I513" s="1"/>
      <c r="J513" s="2">
        <v>511</v>
      </c>
      <c r="K513" s="1">
        <f t="shared" si="49"/>
        <v>3.2107076919687683</v>
      </c>
      <c r="L513" s="1">
        <f t="shared" si="50"/>
        <v>0.49654699871427971</v>
      </c>
      <c r="M513" s="1">
        <f t="shared" si="51"/>
        <v>-4.4571112281704961E-2</v>
      </c>
      <c r="N513" s="1">
        <f t="shared" si="52"/>
        <v>0.98771797070549472</v>
      </c>
      <c r="O513" s="1">
        <f t="shared" si="53"/>
        <v>0.17330286612892726</v>
      </c>
      <c r="P513" s="16">
        <f t="shared" si="54"/>
        <v>0.40324918081674921</v>
      </c>
      <c r="Q513" s="2">
        <f t="shared" si="55"/>
        <v>102.82854110827105</v>
      </c>
    </row>
    <row r="514" spans="9:17" ht="15.95" customHeight="1" x14ac:dyDescent="0.25">
      <c r="I514" s="1"/>
      <c r="J514" s="2">
        <v>512</v>
      </c>
      <c r="K514" s="1">
        <f t="shared" si="49"/>
        <v>3.2169908772759483</v>
      </c>
      <c r="L514" s="1">
        <f t="shared" si="50"/>
        <v>0.49623365972360334</v>
      </c>
      <c r="M514" s="1">
        <f t="shared" si="51"/>
        <v>0.20069813076478571</v>
      </c>
      <c r="N514" s="1">
        <f t="shared" si="52"/>
        <v>0.94963931823208636</v>
      </c>
      <c r="O514" s="1">
        <f t="shared" si="53"/>
        <v>0.29922305035432573</v>
      </c>
      <c r="P514" s="16">
        <f t="shared" si="54"/>
        <v>0.48644853976870028</v>
      </c>
      <c r="Q514" s="2">
        <f t="shared" si="55"/>
        <v>124.04437764101857</v>
      </c>
    </row>
    <row r="515" spans="9:17" ht="15.95" customHeight="1" x14ac:dyDescent="0.25">
      <c r="I515" s="1"/>
      <c r="J515" s="2">
        <v>513</v>
      </c>
      <c r="K515" s="1">
        <f t="shared" ref="K515:K578" si="56">(2*PI()*J515)/$I$2</f>
        <v>3.223274062583128</v>
      </c>
      <c r="L515" s="1">
        <f t="shared" ref="L515:L578" si="57">$B$2*$F$2*SIN($C$2*(K515+$D$2))+$G$2</f>
        <v>0.49592046942159212</v>
      </c>
      <c r="M515" s="1">
        <f t="shared" ref="M515:M578" si="58">$B$3*$F$2*SIN($C$3*($K515+$D$3))+$G$2</f>
        <v>0.49371688818893233</v>
      </c>
      <c r="N515" s="1">
        <f t="shared" ref="N515:N578" si="59">$B$4*$F$2*SIN($C$4*($K515+$D$4))+$G$2</f>
        <v>0.75286730077358111</v>
      </c>
      <c r="O515" s="1">
        <f t="shared" ref="O515:O578" si="60">$B$5*$F$2*SIN($C$5*($K515+$D$5))+$G$2</f>
        <v>0.57859319702000511</v>
      </c>
      <c r="P515" s="16">
        <f t="shared" ref="P515:P578" si="61">AVERAGE(L515:O515)</f>
        <v>0.58027446385102766</v>
      </c>
      <c r="Q515" s="2">
        <f t="shared" ref="Q515:Q578" si="62">P515*255</f>
        <v>147.96998828201205</v>
      </c>
    </row>
    <row r="516" spans="9:17" ht="15.95" customHeight="1" x14ac:dyDescent="0.25">
      <c r="I516" s="1"/>
      <c r="J516" s="2">
        <v>514</v>
      </c>
      <c r="K516" s="1">
        <f t="shared" si="56"/>
        <v>3.2295572478903072</v>
      </c>
      <c r="L516" s="1">
        <f t="shared" si="57"/>
        <v>0.49560744017246283</v>
      </c>
      <c r="M516" s="1">
        <f t="shared" si="58"/>
        <v>0.7877380300569844</v>
      </c>
      <c r="N516" s="1">
        <f t="shared" si="59"/>
        <v>0.46684961189064822</v>
      </c>
      <c r="O516" s="1">
        <f t="shared" si="60"/>
        <v>0.79789607425029208</v>
      </c>
      <c r="P516" s="16">
        <f t="shared" si="61"/>
        <v>0.6370227890925968</v>
      </c>
      <c r="Q516" s="2">
        <f t="shared" si="62"/>
        <v>162.4408112186122</v>
      </c>
    </row>
    <row r="517" spans="9:17" ht="15.95" customHeight="1" x14ac:dyDescent="0.25">
      <c r="I517" s="1"/>
      <c r="J517" s="2">
        <v>515</v>
      </c>
      <c r="K517" s="1">
        <f t="shared" si="56"/>
        <v>3.2358404331974873</v>
      </c>
      <c r="L517" s="1">
        <f t="shared" si="57"/>
        <v>0.49529458433407425</v>
      </c>
      <c r="M517" s="1">
        <f t="shared" si="58"/>
        <v>1.0358545097246132</v>
      </c>
      <c r="N517" s="1">
        <f t="shared" si="59"/>
        <v>0.19253184876222557</v>
      </c>
      <c r="O517" s="1">
        <f t="shared" si="60"/>
        <v>0.78952270933482549</v>
      </c>
      <c r="P517" s="16">
        <f t="shared" si="61"/>
        <v>0.62830091303893465</v>
      </c>
      <c r="Q517" s="2">
        <f t="shared" si="62"/>
        <v>160.21673282492833</v>
      </c>
    </row>
    <row r="518" spans="9:17" ht="15.95" customHeight="1" x14ac:dyDescent="0.25">
      <c r="I518" s="1"/>
      <c r="J518" s="2">
        <v>516</v>
      </c>
      <c r="K518" s="1">
        <f t="shared" si="56"/>
        <v>3.2421236185046665</v>
      </c>
      <c r="L518" s="1">
        <f t="shared" si="57"/>
        <v>0.49498191425743926</v>
      </c>
      <c r="M518" s="1">
        <f t="shared" si="58"/>
        <v>1.1984827407494141</v>
      </c>
      <c r="N518" s="1">
        <f t="shared" si="59"/>
        <v>2.6730297555657589E-2</v>
      </c>
      <c r="O518" s="1">
        <f t="shared" si="60"/>
        <v>0.55987270409069012</v>
      </c>
      <c r="P518" s="16">
        <f t="shared" si="61"/>
        <v>0.57001691416330025</v>
      </c>
      <c r="Q518" s="2">
        <f t="shared" si="62"/>
        <v>145.35431311164157</v>
      </c>
    </row>
    <row r="519" spans="9:17" ht="15.95" customHeight="1" x14ac:dyDescent="0.25">
      <c r="I519" s="1"/>
      <c r="J519" s="2">
        <v>517</v>
      </c>
      <c r="K519" s="1">
        <f t="shared" si="56"/>
        <v>3.2484068038118461</v>
      </c>
      <c r="L519" s="1">
        <f t="shared" si="57"/>
        <v>0.49466944228623699</v>
      </c>
      <c r="M519" s="1">
        <f t="shared" si="58"/>
        <v>1.2496776160214189</v>
      </c>
      <c r="N519" s="1">
        <f t="shared" si="59"/>
        <v>2.7962096372118328E-2</v>
      </c>
      <c r="O519" s="1">
        <f t="shared" si="60"/>
        <v>0.28446314223343505</v>
      </c>
      <c r="P519" s="16">
        <f t="shared" si="61"/>
        <v>0.51419307422830229</v>
      </c>
      <c r="Q519" s="2">
        <f t="shared" si="62"/>
        <v>131.11923392821708</v>
      </c>
    </row>
    <row r="520" spans="9:17" ht="15.95" customHeight="1" x14ac:dyDescent="0.25">
      <c r="I520" s="1"/>
      <c r="J520" s="2">
        <v>518</v>
      </c>
      <c r="K520" s="1">
        <f t="shared" si="56"/>
        <v>3.2546899891190257</v>
      </c>
      <c r="L520" s="1">
        <f t="shared" si="57"/>
        <v>0.4943571807563259</v>
      </c>
      <c r="M520" s="1">
        <f t="shared" si="58"/>
        <v>1.1812716942910475</v>
      </c>
      <c r="N520" s="1">
        <f t="shared" si="59"/>
        <v>0.19579250053685943</v>
      </c>
      <c r="O520" s="1">
        <f t="shared" si="60"/>
        <v>0.1737842568166158</v>
      </c>
      <c r="P520" s="16">
        <f t="shared" si="61"/>
        <v>0.51130140810021218</v>
      </c>
      <c r="Q520" s="2">
        <f t="shared" si="62"/>
        <v>130.3818590655541</v>
      </c>
    </row>
    <row r="521" spans="9:17" ht="15.95" customHeight="1" x14ac:dyDescent="0.25">
      <c r="I521" s="1"/>
      <c r="J521" s="2">
        <v>519</v>
      </c>
      <c r="K521" s="1">
        <f t="shared" si="56"/>
        <v>3.2609731744262054</v>
      </c>
      <c r="L521" s="1">
        <f t="shared" si="57"/>
        <v>0.49404514199525651</v>
      </c>
      <c r="M521" s="1">
        <f t="shared" si="58"/>
        <v>1.0041782035696338</v>
      </c>
      <c r="N521" s="1">
        <f t="shared" si="59"/>
        <v>0.47098831912600297</v>
      </c>
      <c r="O521" s="1">
        <f t="shared" si="60"/>
        <v>0.31242579203204196</v>
      </c>
      <c r="P521" s="16">
        <f t="shared" si="61"/>
        <v>0.57040936418073385</v>
      </c>
      <c r="Q521" s="2">
        <f t="shared" si="62"/>
        <v>145.45438786608713</v>
      </c>
    </row>
    <row r="522" spans="9:17" ht="15.95" customHeight="1" x14ac:dyDescent="0.25">
      <c r="I522" s="1"/>
      <c r="J522" s="2">
        <v>520</v>
      </c>
      <c r="K522" s="1">
        <f t="shared" si="56"/>
        <v>3.2672563597333846</v>
      </c>
      <c r="L522" s="1">
        <f t="shared" si="57"/>
        <v>0.49373333832178479</v>
      </c>
      <c r="M522" s="1">
        <f t="shared" si="58"/>
        <v>0.74664998505395119</v>
      </c>
      <c r="N522" s="1">
        <f t="shared" si="59"/>
        <v>0.75642336963967993</v>
      </c>
      <c r="O522" s="1">
        <f t="shared" si="60"/>
        <v>0.59442668806174959</v>
      </c>
      <c r="P522" s="16">
        <f t="shared" si="61"/>
        <v>0.64780834526929143</v>
      </c>
      <c r="Q522" s="2">
        <f t="shared" si="62"/>
        <v>165.19112804366932</v>
      </c>
    </row>
    <row r="523" spans="9:17" ht="15.95" customHeight="1" x14ac:dyDescent="0.25">
      <c r="I523" s="1"/>
      <c r="J523" s="2">
        <v>521</v>
      </c>
      <c r="K523" s="1">
        <f t="shared" si="56"/>
        <v>3.2735395450405647</v>
      </c>
      <c r="L523" s="1">
        <f t="shared" si="57"/>
        <v>0.49342178204538589</v>
      </c>
      <c r="M523" s="1">
        <f t="shared" si="58"/>
        <v>0.44977213922825199</v>
      </c>
      <c r="N523" s="1">
        <f t="shared" si="59"/>
        <v>0.95135768825803113</v>
      </c>
      <c r="O523" s="1">
        <f t="shared" si="60"/>
        <v>0.80425908187044848</v>
      </c>
      <c r="P523" s="16">
        <f t="shared" si="61"/>
        <v>0.67470267285052943</v>
      </c>
      <c r="Q523" s="2">
        <f t="shared" si="62"/>
        <v>172.04918157688499</v>
      </c>
    </row>
    <row r="524" spans="9:17" ht="15.95" customHeight="1" x14ac:dyDescent="0.25">
      <c r="I524" s="1"/>
      <c r="J524" s="2">
        <v>522</v>
      </c>
      <c r="K524" s="1">
        <f t="shared" si="56"/>
        <v>3.2798227303477439</v>
      </c>
      <c r="L524" s="1">
        <f t="shared" si="57"/>
        <v>0.49311048546576813</v>
      </c>
      <c r="M524" s="1">
        <f t="shared" si="58"/>
        <v>0.16090746073164536</v>
      </c>
      <c r="N524" s="1">
        <f t="shared" si="59"/>
        <v>0.98699216930168776</v>
      </c>
      <c r="O524" s="1">
        <f t="shared" si="60"/>
        <v>0.78155210914563322</v>
      </c>
      <c r="P524" s="16">
        <f t="shared" si="61"/>
        <v>0.60564055616118362</v>
      </c>
      <c r="Q524" s="2">
        <f t="shared" si="62"/>
        <v>154.43834182110183</v>
      </c>
    </row>
    <row r="525" spans="9:17" ht="15.95" customHeight="1" x14ac:dyDescent="0.25">
      <c r="I525" s="1"/>
      <c r="J525" s="2">
        <v>523</v>
      </c>
      <c r="K525" s="1">
        <f t="shared" si="56"/>
        <v>3.2861059156549235</v>
      </c>
      <c r="L525" s="1">
        <f t="shared" si="57"/>
        <v>0.49279946087238741</v>
      </c>
      <c r="M525" s="1">
        <f t="shared" si="58"/>
        <v>-7.385964690607616E-2</v>
      </c>
      <c r="N525" s="1">
        <f t="shared" si="59"/>
        <v>0.85075016416141347</v>
      </c>
      <c r="O525" s="1">
        <f t="shared" si="60"/>
        <v>0.54366027257253502</v>
      </c>
      <c r="P525" s="16">
        <f t="shared" si="61"/>
        <v>0.45333756267506492</v>
      </c>
      <c r="Q525" s="2">
        <f t="shared" si="62"/>
        <v>115.60107848214156</v>
      </c>
    </row>
    <row r="526" spans="9:17" ht="15.95" customHeight="1" x14ac:dyDescent="0.25">
      <c r="I526" s="1"/>
      <c r="J526" s="2">
        <v>524</v>
      </c>
      <c r="K526" s="1">
        <f t="shared" si="56"/>
        <v>3.2923891009621036</v>
      </c>
      <c r="L526" s="1">
        <f t="shared" si="57"/>
        <v>0.49248872054396214</v>
      </c>
      <c r="M526" s="1">
        <f t="shared" si="58"/>
        <v>-0.21707530673385933</v>
      </c>
      <c r="N526" s="1">
        <f t="shared" si="59"/>
        <v>0.59071621831919696</v>
      </c>
      <c r="O526" s="1">
        <f t="shared" si="60"/>
        <v>0.27239972909251009</v>
      </c>
      <c r="P526" s="16">
        <f t="shared" si="61"/>
        <v>0.28463234030545248</v>
      </c>
      <c r="Q526" s="2">
        <f t="shared" si="62"/>
        <v>72.581246777890385</v>
      </c>
    </row>
    <row r="527" spans="9:17" ht="15.95" customHeight="1" x14ac:dyDescent="0.25">
      <c r="I527" s="1"/>
      <c r="J527" s="2">
        <v>525</v>
      </c>
      <c r="K527" s="1">
        <f t="shared" si="56"/>
        <v>3.2986722862692828</v>
      </c>
      <c r="L527" s="1">
        <f t="shared" si="57"/>
        <v>0.49217827674798847</v>
      </c>
      <c r="M527" s="1">
        <f t="shared" si="58"/>
        <v>-0.24589142152620524</v>
      </c>
      <c r="N527" s="1">
        <f t="shared" si="59"/>
        <v>0.29866536167748181</v>
      </c>
      <c r="O527" s="1">
        <f t="shared" si="60"/>
        <v>0.1750896967831842</v>
      </c>
      <c r="P527" s="16">
        <f t="shared" si="61"/>
        <v>0.18001047842061232</v>
      </c>
      <c r="Q527" s="2">
        <f t="shared" si="62"/>
        <v>45.902671997256142</v>
      </c>
    </row>
    <row r="528" spans="9:17" ht="15.95" customHeight="1" x14ac:dyDescent="0.25">
      <c r="I528" s="1"/>
      <c r="J528" s="2">
        <v>526</v>
      </c>
      <c r="K528" s="1">
        <f t="shared" si="56"/>
        <v>3.3049554715764624</v>
      </c>
      <c r="L528" s="1">
        <f t="shared" si="57"/>
        <v>0.49186814174025584</v>
      </c>
      <c r="M528" s="1">
        <f t="shared" si="58"/>
        <v>-0.15571077479697482</v>
      </c>
      <c r="N528" s="1">
        <f t="shared" si="59"/>
        <v>7.7672506300133171E-2</v>
      </c>
      <c r="O528" s="1">
        <f t="shared" si="60"/>
        <v>0.32610236243826918</v>
      </c>
      <c r="P528" s="16">
        <f t="shared" si="61"/>
        <v>0.18498305892042083</v>
      </c>
      <c r="Q528" s="2">
        <f t="shared" si="62"/>
        <v>47.170680024707309</v>
      </c>
    </row>
    <row r="529" spans="9:17" ht="15.95" customHeight="1" x14ac:dyDescent="0.25">
      <c r="I529" s="1"/>
      <c r="J529" s="2">
        <v>527</v>
      </c>
      <c r="K529" s="1">
        <f t="shared" si="56"/>
        <v>3.3112386568836421</v>
      </c>
      <c r="L529" s="1">
        <f t="shared" si="57"/>
        <v>0.49155832776436331</v>
      </c>
      <c r="M529" s="1">
        <f t="shared" si="58"/>
        <v>3.907954626795429E-2</v>
      </c>
      <c r="N529" s="1">
        <f t="shared" si="59"/>
        <v>5.733722449418055E-3</v>
      </c>
      <c r="O529" s="1">
        <f t="shared" si="60"/>
        <v>0.61002164909438561</v>
      </c>
      <c r="P529" s="16">
        <f t="shared" si="61"/>
        <v>0.28659831139403036</v>
      </c>
      <c r="Q529" s="2">
        <f t="shared" si="62"/>
        <v>73.082569405477741</v>
      </c>
    </row>
    <row r="530" spans="9:17" ht="15.95" customHeight="1" x14ac:dyDescent="0.25">
      <c r="I530" s="1"/>
      <c r="J530" s="2">
        <v>528</v>
      </c>
      <c r="K530" s="1">
        <f t="shared" si="56"/>
        <v>3.3175218421908217</v>
      </c>
      <c r="L530" s="1">
        <f t="shared" si="57"/>
        <v>0.49124884705123617</v>
      </c>
      <c r="M530" s="1">
        <f t="shared" si="58"/>
        <v>0.30740341354386486</v>
      </c>
      <c r="N530" s="1">
        <f t="shared" si="59"/>
        <v>0.10823871075713243</v>
      </c>
      <c r="O530" s="1">
        <f t="shared" si="60"/>
        <v>0.80985350464376604</v>
      </c>
      <c r="P530" s="16">
        <f t="shared" si="61"/>
        <v>0.42918611899899983</v>
      </c>
      <c r="Q530" s="2">
        <f t="shared" si="62"/>
        <v>109.44246034474496</v>
      </c>
    </row>
    <row r="531" spans="9:17" ht="15.95" customHeight="1" x14ac:dyDescent="0.25">
      <c r="I531" s="1"/>
      <c r="J531" s="2">
        <v>529</v>
      </c>
      <c r="K531" s="1">
        <f t="shared" si="56"/>
        <v>3.3238050274980009</v>
      </c>
      <c r="L531" s="1">
        <f t="shared" si="57"/>
        <v>0.49093971181864315</v>
      </c>
      <c r="M531" s="1">
        <f t="shared" si="58"/>
        <v>0.60645342863024554</v>
      </c>
      <c r="N531" s="1">
        <f t="shared" si="59"/>
        <v>0.34900989318968439</v>
      </c>
      <c r="O531" s="1">
        <f t="shared" si="60"/>
        <v>0.77287028389338708</v>
      </c>
      <c r="P531" s="16">
        <f t="shared" si="61"/>
        <v>0.55481832938299003</v>
      </c>
      <c r="Q531" s="2">
        <f t="shared" si="62"/>
        <v>141.47867399266246</v>
      </c>
    </row>
    <row r="532" spans="9:17" ht="15.95" customHeight="1" x14ac:dyDescent="0.25">
      <c r="I532" s="1"/>
      <c r="J532" s="2">
        <v>530</v>
      </c>
      <c r="K532" s="1">
        <f t="shared" si="56"/>
        <v>3.330088212805181</v>
      </c>
      <c r="L532" s="1">
        <f t="shared" si="57"/>
        <v>0.49063093427071375</v>
      </c>
      <c r="M532" s="1">
        <f t="shared" si="58"/>
        <v>0.88852025702985704</v>
      </c>
      <c r="N532" s="1">
        <f t="shared" si="59"/>
        <v>0.64307073948752913</v>
      </c>
      <c r="O532" s="1">
        <f t="shared" si="60"/>
        <v>0.52733755141665684</v>
      </c>
      <c r="P532" s="16">
        <f t="shared" si="61"/>
        <v>0.63738987055118923</v>
      </c>
      <c r="Q532" s="2">
        <f t="shared" si="62"/>
        <v>162.53441699055324</v>
      </c>
    </row>
    <row r="533" spans="9:17" ht="15.95" customHeight="1" x14ac:dyDescent="0.25">
      <c r="I533" s="1"/>
      <c r="J533" s="2">
        <v>531</v>
      </c>
      <c r="K533" s="1">
        <f t="shared" si="56"/>
        <v>3.3363713981123602</v>
      </c>
      <c r="L533" s="1">
        <f t="shared" si="57"/>
        <v>0.49032252659745701</v>
      </c>
      <c r="M533" s="1">
        <f t="shared" si="58"/>
        <v>1.1086039991010161</v>
      </c>
      <c r="N533" s="1">
        <f t="shared" si="59"/>
        <v>0.88663694227983791</v>
      </c>
      <c r="O533" s="1">
        <f t="shared" si="60"/>
        <v>0.26091125398890119</v>
      </c>
      <c r="P533" s="16">
        <f t="shared" si="61"/>
        <v>0.68661868049180308</v>
      </c>
      <c r="Q533" s="2">
        <f t="shared" si="62"/>
        <v>175.0877635254098</v>
      </c>
    </row>
    <row r="534" spans="9:17" ht="15.95" customHeight="1" x14ac:dyDescent="0.25">
      <c r="I534" s="1"/>
      <c r="J534" s="2">
        <v>532</v>
      </c>
      <c r="K534" s="1">
        <f t="shared" si="56"/>
        <v>3.3426545834195398</v>
      </c>
      <c r="L534" s="1">
        <f t="shared" si="57"/>
        <v>0.49001450097427968</v>
      </c>
      <c r="M534" s="1">
        <f t="shared" si="58"/>
        <v>1.2315933077841286</v>
      </c>
      <c r="N534" s="1">
        <f t="shared" si="59"/>
        <v>0.99374551134214384</v>
      </c>
      <c r="O534" s="1">
        <f t="shared" si="60"/>
        <v>0.17721588837398339</v>
      </c>
      <c r="P534" s="16">
        <f t="shared" si="61"/>
        <v>0.72314230211863384</v>
      </c>
      <c r="Q534" s="2">
        <f t="shared" si="62"/>
        <v>184.40128704025162</v>
      </c>
    </row>
    <row r="535" spans="9:17" ht="15.95" customHeight="1" x14ac:dyDescent="0.25">
      <c r="I535" s="1"/>
      <c r="J535" s="2">
        <v>533</v>
      </c>
      <c r="K535" s="1">
        <f t="shared" si="56"/>
        <v>3.3489377687267194</v>
      </c>
      <c r="L535" s="1">
        <f t="shared" si="57"/>
        <v>0.48970686956150594</v>
      </c>
      <c r="M535" s="1">
        <f t="shared" si="58"/>
        <v>1.2378669231843751</v>
      </c>
      <c r="N535" s="1">
        <f t="shared" si="59"/>
        <v>0.92659410476609516</v>
      </c>
      <c r="O535" s="1">
        <f t="shared" si="60"/>
        <v>0.34021821336918323</v>
      </c>
      <c r="P535" s="16">
        <f t="shared" si="61"/>
        <v>0.74859652772028984</v>
      </c>
      <c r="Q535" s="2">
        <f t="shared" si="62"/>
        <v>190.89211456867392</v>
      </c>
    </row>
    <row r="536" spans="9:17" ht="15.95" customHeight="1" x14ac:dyDescent="0.25">
      <c r="I536" s="1"/>
      <c r="J536" s="2">
        <v>534</v>
      </c>
      <c r="K536" s="1">
        <f t="shared" si="56"/>
        <v>3.3552209540338991</v>
      </c>
      <c r="L536" s="1">
        <f t="shared" si="57"/>
        <v>0.48939964450389728</v>
      </c>
      <c r="M536" s="1">
        <f t="shared" si="58"/>
        <v>1.1264239758801255</v>
      </c>
      <c r="N536" s="1">
        <f t="shared" si="59"/>
        <v>0.70888279111986396</v>
      </c>
      <c r="O536" s="1">
        <f t="shared" si="60"/>
        <v>0.62533868589281916</v>
      </c>
      <c r="P536" s="16">
        <f t="shared" si="61"/>
        <v>0.73751127434917652</v>
      </c>
      <c r="Q536" s="2">
        <f t="shared" si="62"/>
        <v>188.06537495904001</v>
      </c>
    </row>
    <row r="537" spans="9:17" ht="15.95" customHeight="1" x14ac:dyDescent="0.25">
      <c r="I537" s="1"/>
      <c r="J537" s="2">
        <v>535</v>
      </c>
      <c r="K537" s="1">
        <f t="shared" si="56"/>
        <v>3.3615041393410787</v>
      </c>
      <c r="L537" s="1">
        <f t="shared" si="57"/>
        <v>0.48909283793017289</v>
      </c>
      <c r="M537" s="1">
        <f t="shared" si="58"/>
        <v>0.91504366193250608</v>
      </c>
      <c r="N537" s="1">
        <f t="shared" si="59"/>
        <v>0.41744947037552155</v>
      </c>
      <c r="O537" s="1">
        <f t="shared" si="60"/>
        <v>0.81466521057279806</v>
      </c>
      <c r="P537" s="16">
        <f t="shared" si="61"/>
        <v>0.65906279520274968</v>
      </c>
      <c r="Q537" s="2">
        <f t="shared" si="62"/>
        <v>168.06101277670118</v>
      </c>
    </row>
    <row r="538" spans="9:17" ht="15.95" customHeight="1" x14ac:dyDescent="0.25">
      <c r="I538" s="1"/>
      <c r="J538" s="2">
        <v>536</v>
      </c>
      <c r="K538" s="1">
        <f t="shared" si="56"/>
        <v>3.3677873246482584</v>
      </c>
      <c r="L538" s="1">
        <f t="shared" si="57"/>
        <v>0.48878646195253095</v>
      </c>
      <c r="M538" s="1">
        <f t="shared" si="58"/>
        <v>0.63744881563516498</v>
      </c>
      <c r="N538" s="1">
        <f t="shared" si="59"/>
        <v>0.15515110468563953</v>
      </c>
      <c r="O538" s="1">
        <f t="shared" si="60"/>
        <v>0.7634991646221585</v>
      </c>
      <c r="P538" s="16">
        <f t="shared" si="61"/>
        <v>0.51122138672387352</v>
      </c>
      <c r="Q538" s="2">
        <f t="shared" si="62"/>
        <v>130.36145361458776</v>
      </c>
    </row>
    <row r="539" spans="9:17" ht="15.95" customHeight="1" x14ac:dyDescent="0.25">
      <c r="I539" s="1"/>
      <c r="J539" s="2">
        <v>537</v>
      </c>
      <c r="K539" s="1">
        <f t="shared" si="56"/>
        <v>3.374070509955438</v>
      </c>
      <c r="L539" s="1">
        <f t="shared" si="57"/>
        <v>0.48848052866617048</v>
      </c>
      <c r="M539" s="1">
        <f t="shared" si="58"/>
        <v>0.33792589312789112</v>
      </c>
      <c r="N539" s="1">
        <f t="shared" si="59"/>
        <v>1.4561916529433561E-2</v>
      </c>
      <c r="O539" s="1">
        <f t="shared" si="60"/>
        <v>0.51094577323334822</v>
      </c>
      <c r="P539" s="16">
        <f t="shared" si="61"/>
        <v>0.33797852788921084</v>
      </c>
      <c r="Q539" s="2">
        <f t="shared" si="62"/>
        <v>86.18452461174877</v>
      </c>
    </row>
    <row r="540" spans="9:17" ht="15.95" customHeight="1" x14ac:dyDescent="0.25">
      <c r="I540" s="1"/>
      <c r="J540" s="2">
        <v>538</v>
      </c>
      <c r="K540" s="1">
        <f t="shared" si="56"/>
        <v>3.3803536952626172</v>
      </c>
      <c r="L540" s="1">
        <f t="shared" si="57"/>
        <v>0.48817505014881379</v>
      </c>
      <c r="M540" s="1">
        <f t="shared" si="58"/>
        <v>6.4259674810664413E-2</v>
      </c>
      <c r="N540" s="1">
        <f t="shared" si="59"/>
        <v>4.5300723577777979E-2</v>
      </c>
      <c r="O540" s="1">
        <f t="shared" si="60"/>
        <v>0.25002673780771545</v>
      </c>
      <c r="P540" s="16">
        <f t="shared" si="61"/>
        <v>0.21194054658624289</v>
      </c>
      <c r="Q540" s="2">
        <f t="shared" si="62"/>
        <v>54.04483937949194</v>
      </c>
    </row>
    <row r="541" spans="9:17" ht="15.95" customHeight="1" x14ac:dyDescent="0.25">
      <c r="I541" s="1"/>
      <c r="J541" s="2">
        <v>539</v>
      </c>
      <c r="K541" s="1">
        <f t="shared" si="56"/>
        <v>3.3866368805697973</v>
      </c>
      <c r="L541" s="1">
        <f t="shared" si="57"/>
        <v>0.48787003846022964</v>
      </c>
      <c r="M541" s="1">
        <f t="shared" si="58"/>
        <v>-0.13989014196949678</v>
      </c>
      <c r="N541" s="1">
        <f t="shared" si="59"/>
        <v>0.23651873096707693</v>
      </c>
      <c r="O541" s="1">
        <f t="shared" si="60"/>
        <v>0.18015746064453003</v>
      </c>
      <c r="P541" s="16">
        <f t="shared" si="61"/>
        <v>0.19116402202558497</v>
      </c>
      <c r="Q541" s="2">
        <f t="shared" si="62"/>
        <v>48.74682561652417</v>
      </c>
    </row>
    <row r="542" spans="9:17" ht="15.95" customHeight="1" x14ac:dyDescent="0.25">
      <c r="I542" s="1"/>
      <c r="J542" s="2">
        <v>540</v>
      </c>
      <c r="K542" s="1">
        <f t="shared" si="56"/>
        <v>3.3929200658769765</v>
      </c>
      <c r="L542" s="1">
        <f t="shared" si="57"/>
        <v>0.48756550564175727</v>
      </c>
      <c r="M542" s="1">
        <f t="shared" si="58"/>
        <v>-0.24195424972224033</v>
      </c>
      <c r="N542" s="1">
        <f t="shared" si="59"/>
        <v>0.52072844859595324</v>
      </c>
      <c r="O542" s="1">
        <f t="shared" si="60"/>
        <v>0.35473768696027869</v>
      </c>
      <c r="P542" s="16">
        <f t="shared" si="61"/>
        <v>0.2802693478689372</v>
      </c>
      <c r="Q542" s="2">
        <f t="shared" si="62"/>
        <v>71.468683706578986</v>
      </c>
    </row>
    <row r="543" spans="9:17" ht="15.95" customHeight="1" x14ac:dyDescent="0.25">
      <c r="I543" s="1"/>
      <c r="J543" s="2">
        <v>541</v>
      </c>
      <c r="K543" s="1">
        <f t="shared" si="56"/>
        <v>3.3992032511841561</v>
      </c>
      <c r="L543" s="1">
        <f t="shared" si="57"/>
        <v>0.4872614637158309</v>
      </c>
      <c r="M543" s="1">
        <f t="shared" si="58"/>
        <v>-0.22564971779622334</v>
      </c>
      <c r="N543" s="1">
        <f t="shared" si="59"/>
        <v>0.79762237526701185</v>
      </c>
      <c r="O543" s="1">
        <f t="shared" si="60"/>
        <v>0.64033910629281543</v>
      </c>
      <c r="P543" s="16">
        <f t="shared" si="61"/>
        <v>0.42489330686985871</v>
      </c>
      <c r="Q543" s="2">
        <f t="shared" si="62"/>
        <v>108.34779325181397</v>
      </c>
    </row>
    <row r="544" spans="9:17" ht="15.95" customHeight="1" x14ac:dyDescent="0.25">
      <c r="I544" s="1"/>
      <c r="J544" s="2">
        <v>542</v>
      </c>
      <c r="K544" s="1">
        <f t="shared" si="56"/>
        <v>3.4054864364913358</v>
      </c>
      <c r="L544" s="1">
        <f t="shared" si="57"/>
        <v>0.48695792468550514</v>
      </c>
      <c r="M544" s="1">
        <f t="shared" si="58"/>
        <v>-9.3577710974039996E-2</v>
      </c>
      <c r="N544" s="1">
        <f t="shared" si="59"/>
        <v>0.96947500703600997</v>
      </c>
      <c r="O544" s="1">
        <f t="shared" si="60"/>
        <v>0.81868204487076568</v>
      </c>
      <c r="P544" s="16">
        <f t="shared" si="61"/>
        <v>0.5453843164045602</v>
      </c>
      <c r="Q544" s="2">
        <f t="shared" si="62"/>
        <v>139.07300068316286</v>
      </c>
    </row>
    <row r="545" spans="9:17" ht="15.95" customHeight="1" x14ac:dyDescent="0.25">
      <c r="I545" s="1"/>
      <c r="J545" s="2">
        <v>543</v>
      </c>
      <c r="K545" s="1">
        <f t="shared" si="56"/>
        <v>3.4117696217985154</v>
      </c>
      <c r="L545" s="1">
        <f t="shared" si="57"/>
        <v>0.48665490053398125</v>
      </c>
      <c r="M545" s="1">
        <f t="shared" si="58"/>
        <v>0.13319149074653402</v>
      </c>
      <c r="N545" s="1">
        <f t="shared" si="59"/>
        <v>0.97563356886496477</v>
      </c>
      <c r="O545" s="1">
        <f t="shared" si="60"/>
        <v>0.75346242359255999</v>
      </c>
      <c r="P545" s="16">
        <f t="shared" si="61"/>
        <v>0.58723559593451002</v>
      </c>
      <c r="Q545" s="2">
        <f t="shared" si="62"/>
        <v>149.74507696330005</v>
      </c>
    </row>
    <row r="546" spans="9:17" ht="15.95" customHeight="1" x14ac:dyDescent="0.25">
      <c r="I546" s="1"/>
      <c r="J546" s="2">
        <v>544</v>
      </c>
      <c r="K546" s="1">
        <f t="shared" si="56"/>
        <v>3.418052807105695</v>
      </c>
      <c r="L546" s="1">
        <f t="shared" si="57"/>
        <v>0.48635240322413376</v>
      </c>
      <c r="M546" s="1">
        <f t="shared" si="58"/>
        <v>0.41847996677436516</v>
      </c>
      <c r="N546" s="1">
        <f t="shared" si="59"/>
        <v>0.8139244899372764</v>
      </c>
      <c r="O546" s="1">
        <f t="shared" si="60"/>
        <v>0.49452634507689069</v>
      </c>
      <c r="P546" s="16">
        <f t="shared" si="61"/>
        <v>0.55332080125316652</v>
      </c>
      <c r="Q546" s="2">
        <f t="shared" si="62"/>
        <v>141.09680431955746</v>
      </c>
    </row>
    <row r="547" spans="9:17" ht="15.95" customHeight="1" x14ac:dyDescent="0.25">
      <c r="I547" s="1"/>
      <c r="J547" s="2">
        <v>545</v>
      </c>
      <c r="K547" s="1">
        <f t="shared" si="56"/>
        <v>3.4243359924128747</v>
      </c>
      <c r="L547" s="1">
        <f t="shared" si="57"/>
        <v>0.48605044469803854</v>
      </c>
      <c r="M547" s="1">
        <f t="shared" si="58"/>
        <v>0.71677384770835995</v>
      </c>
      <c r="N547" s="1">
        <f t="shared" si="59"/>
        <v>0.54142053244947719</v>
      </c>
      <c r="O547" s="1">
        <f t="shared" si="60"/>
        <v>0.23977367578148706</v>
      </c>
      <c r="P547" s="16">
        <f t="shared" si="61"/>
        <v>0.49600462515934068</v>
      </c>
      <c r="Q547" s="2">
        <f t="shared" si="62"/>
        <v>126.48117941563187</v>
      </c>
    </row>
    <row r="548" spans="9:17" ht="15.95" customHeight="1" x14ac:dyDescent="0.25">
      <c r="I548" s="1"/>
      <c r="J548" s="2">
        <v>546</v>
      </c>
      <c r="K548" s="1">
        <f t="shared" si="56"/>
        <v>3.4306191777200543</v>
      </c>
      <c r="L548" s="1">
        <f t="shared" si="57"/>
        <v>0.48574903687650117</v>
      </c>
      <c r="M548" s="1">
        <f t="shared" si="58"/>
        <v>0.98048442990017803</v>
      </c>
      <c r="N548" s="1">
        <f t="shared" si="59"/>
        <v>0.25429782742928803</v>
      </c>
      <c r="O548" s="1">
        <f t="shared" si="60"/>
        <v>0.18390698292796892</v>
      </c>
      <c r="P548" s="16">
        <f t="shared" si="61"/>
        <v>0.47610956928348402</v>
      </c>
      <c r="Q548" s="2">
        <f t="shared" si="62"/>
        <v>121.40794016728843</v>
      </c>
    </row>
    <row r="549" spans="9:17" ht="15.95" customHeight="1" x14ac:dyDescent="0.25">
      <c r="I549" s="1"/>
      <c r="J549" s="2">
        <v>547</v>
      </c>
      <c r="K549" s="1">
        <f t="shared" si="56"/>
        <v>3.4369023630272335</v>
      </c>
      <c r="L549" s="1">
        <f t="shared" si="57"/>
        <v>0.48544819165858644</v>
      </c>
      <c r="M549" s="1">
        <f t="shared" si="58"/>
        <v>1.1675403014067849</v>
      </c>
      <c r="N549" s="1">
        <f t="shared" si="59"/>
        <v>5.389197071029922E-2</v>
      </c>
      <c r="O549" s="1">
        <f t="shared" si="60"/>
        <v>0.36962410576113303</v>
      </c>
      <c r="P549" s="16">
        <f t="shared" si="61"/>
        <v>0.51912614238420085</v>
      </c>
      <c r="Q549" s="2">
        <f t="shared" si="62"/>
        <v>132.37716630797121</v>
      </c>
    </row>
    <row r="550" spans="9:17" ht="15.95" customHeight="1" x14ac:dyDescent="0.25">
      <c r="I550" s="1"/>
      <c r="J550" s="2">
        <v>548</v>
      </c>
      <c r="K550" s="1">
        <f t="shared" si="56"/>
        <v>3.4431855483344136</v>
      </c>
      <c r="L550" s="1">
        <f t="shared" si="57"/>
        <v>0.48514792092114822</v>
      </c>
      <c r="M550" s="1">
        <f t="shared" si="58"/>
        <v>1.2480992596093092</v>
      </c>
      <c r="N550" s="1">
        <f t="shared" si="59"/>
        <v>1.0933164203009937E-2</v>
      </c>
      <c r="O550" s="1">
        <f t="shared" si="60"/>
        <v>0.65498501793058683</v>
      </c>
      <c r="P550" s="16">
        <f t="shared" si="61"/>
        <v>0.59979134066601358</v>
      </c>
      <c r="Q550" s="2">
        <f t="shared" si="62"/>
        <v>152.94679186983348</v>
      </c>
    </row>
    <row r="551" spans="9:17" ht="15.95" customHeight="1" x14ac:dyDescent="0.25">
      <c r="I551" s="1"/>
      <c r="J551" s="2">
        <v>549</v>
      </c>
      <c r="K551" s="1">
        <f t="shared" si="56"/>
        <v>3.4494687336415928</v>
      </c>
      <c r="L551" s="1">
        <f t="shared" si="57"/>
        <v>0.48484823651836129</v>
      </c>
      <c r="M551" s="1">
        <f t="shared" si="58"/>
        <v>1.209309225959839</v>
      </c>
      <c r="N551" s="1">
        <f t="shared" si="59"/>
        <v>0.1405830658940827</v>
      </c>
      <c r="O551" s="1">
        <f t="shared" si="60"/>
        <v>0.82189386066562853</v>
      </c>
      <c r="P551" s="16">
        <f t="shared" si="61"/>
        <v>0.6641585972594779</v>
      </c>
      <c r="Q551" s="2">
        <f t="shared" si="62"/>
        <v>169.36044230116687</v>
      </c>
    </row>
    <row r="552" spans="9:17" ht="15.95" customHeight="1" x14ac:dyDescent="0.25">
      <c r="I552" s="1"/>
      <c r="J552" s="2">
        <v>550</v>
      </c>
      <c r="K552" s="1">
        <f t="shared" si="56"/>
        <v>3.4557519189487724</v>
      </c>
      <c r="L552" s="1">
        <f t="shared" si="57"/>
        <v>0.48454915028125262</v>
      </c>
      <c r="M552" s="1">
        <f t="shared" si="58"/>
        <v>1.0573586191080471</v>
      </c>
      <c r="N552" s="1">
        <f t="shared" si="59"/>
        <v>0.3970837130452195</v>
      </c>
      <c r="O552" s="1">
        <f t="shared" si="60"/>
        <v>0.74278541448346758</v>
      </c>
      <c r="P552" s="16">
        <f t="shared" si="61"/>
        <v>0.67044422422949668</v>
      </c>
      <c r="Q552" s="2">
        <f t="shared" si="62"/>
        <v>170.96327717852165</v>
      </c>
    </row>
    <row r="553" spans="9:17" ht="15.95" customHeight="1" x14ac:dyDescent="0.25">
      <c r="I553" s="1"/>
      <c r="J553" s="2">
        <v>551</v>
      </c>
      <c r="K553" s="1">
        <f t="shared" si="56"/>
        <v>3.4620351042559521</v>
      </c>
      <c r="L553" s="1">
        <f t="shared" si="57"/>
        <v>0.48425067401723476</v>
      </c>
      <c r="M553" s="1">
        <f t="shared" si="58"/>
        <v>0.81648907745433663</v>
      </c>
      <c r="N553" s="1">
        <f t="shared" si="59"/>
        <v>0.68990709983763343</v>
      </c>
      <c r="O553" s="1">
        <f t="shared" si="60"/>
        <v>0.47812074384783487</v>
      </c>
      <c r="P553" s="16">
        <f t="shared" si="61"/>
        <v>0.61719189878925995</v>
      </c>
      <c r="Q553" s="2">
        <f t="shared" si="62"/>
        <v>157.38393419126129</v>
      </c>
    </row>
    <row r="554" spans="9:17" ht="15.95" customHeight="1" x14ac:dyDescent="0.25">
      <c r="I554" s="1"/>
      <c r="J554" s="2">
        <v>552</v>
      </c>
      <c r="K554" s="1">
        <f t="shared" si="56"/>
        <v>3.4683182895631317</v>
      </c>
      <c r="L554" s="1">
        <f t="shared" si="57"/>
        <v>0.48395281950963953</v>
      </c>
      <c r="M554" s="1">
        <f t="shared" si="58"/>
        <v>0.52512803772580063</v>
      </c>
      <c r="N554" s="1">
        <f t="shared" si="59"/>
        <v>0.91570566142949583</v>
      </c>
      <c r="O554" s="1">
        <f t="shared" si="60"/>
        <v>0.23017796803477025</v>
      </c>
      <c r="P554" s="16">
        <f t="shared" si="61"/>
        <v>0.5387411216749266</v>
      </c>
      <c r="Q554" s="2">
        <f t="shared" si="62"/>
        <v>137.37898602710629</v>
      </c>
    </row>
    <row r="555" spans="9:17" ht="15.95" customHeight="1" x14ac:dyDescent="0.25">
      <c r="I555" s="1"/>
      <c r="J555" s="2">
        <v>553</v>
      </c>
      <c r="K555" s="1">
        <f t="shared" si="56"/>
        <v>3.4746014748703109</v>
      </c>
      <c r="L555" s="1">
        <f t="shared" si="57"/>
        <v>0.48365559851725287</v>
      </c>
      <c r="M555" s="1">
        <f t="shared" si="58"/>
        <v>0.22975816369986868</v>
      </c>
      <c r="N555" s="1">
        <f t="shared" si="59"/>
        <v>0.99478722657413687</v>
      </c>
      <c r="O555" s="1">
        <f t="shared" si="60"/>
        <v>0.18845498360559598</v>
      </c>
      <c r="P555" s="16">
        <f t="shared" si="61"/>
        <v>0.47416399309921359</v>
      </c>
      <c r="Q555" s="2">
        <f t="shared" si="62"/>
        <v>120.91181824029947</v>
      </c>
    </row>
    <row r="556" spans="9:17" ht="15.95" customHeight="1" x14ac:dyDescent="0.25">
      <c r="I556" s="1"/>
      <c r="J556" s="2">
        <v>554</v>
      </c>
      <c r="K556" s="1">
        <f t="shared" si="56"/>
        <v>3.480884660177491</v>
      </c>
      <c r="L556" s="1">
        <f t="shared" si="57"/>
        <v>0.48335902277385068</v>
      </c>
      <c r="M556" s="1">
        <f t="shared" si="58"/>
        <v>-2.2498326233866384E-2</v>
      </c>
      <c r="N556" s="1">
        <f t="shared" si="59"/>
        <v>0.89924115851842035</v>
      </c>
      <c r="O556" s="1">
        <f t="shared" si="60"/>
        <v>0.38483986538591075</v>
      </c>
      <c r="P556" s="16">
        <f t="shared" si="61"/>
        <v>0.4362354301110789</v>
      </c>
      <c r="Q556" s="2">
        <f t="shared" si="62"/>
        <v>111.24003467832512</v>
      </c>
    </row>
    <row r="557" spans="9:17" ht="15.95" customHeight="1" x14ac:dyDescent="0.25">
      <c r="I557" s="1"/>
      <c r="J557" s="2">
        <v>555</v>
      </c>
      <c r="K557" s="1">
        <f t="shared" si="56"/>
        <v>3.4871678454846706</v>
      </c>
      <c r="L557" s="1">
        <f t="shared" si="57"/>
        <v>0.48306310398773544</v>
      </c>
      <c r="M557" s="1">
        <f t="shared" si="58"/>
        <v>-0.1913973636913795</v>
      </c>
      <c r="N557" s="1">
        <f t="shared" si="59"/>
        <v>0.66278899013559678</v>
      </c>
      <c r="O557" s="1">
        <f t="shared" si="60"/>
        <v>0.66923942396221447</v>
      </c>
      <c r="P557" s="16">
        <f t="shared" si="61"/>
        <v>0.4059235385985418</v>
      </c>
      <c r="Q557" s="2">
        <f t="shared" si="62"/>
        <v>103.51050234262816</v>
      </c>
    </row>
    <row r="558" spans="9:17" ht="15.95" customHeight="1" x14ac:dyDescent="0.25">
      <c r="I558" s="1"/>
      <c r="J558" s="2">
        <v>556</v>
      </c>
      <c r="K558" s="1">
        <f t="shared" si="56"/>
        <v>3.4934510307918498</v>
      </c>
      <c r="L558" s="1">
        <f t="shared" si="57"/>
        <v>0.48276785384127419</v>
      </c>
      <c r="M558" s="1">
        <f t="shared" si="58"/>
        <v>-0.24999342027335336</v>
      </c>
      <c r="N558" s="1">
        <f t="shared" si="59"/>
        <v>0.36888292130493949</v>
      </c>
      <c r="O558" s="1">
        <f t="shared" si="60"/>
        <v>0.82429254463193669</v>
      </c>
      <c r="P558" s="16">
        <f t="shared" si="61"/>
        <v>0.35648747487619925</v>
      </c>
      <c r="Q558" s="2">
        <f t="shared" si="62"/>
        <v>90.904306093430804</v>
      </c>
    </row>
    <row r="559" spans="9:17" ht="15.95" customHeight="1" x14ac:dyDescent="0.25">
      <c r="I559" s="1"/>
      <c r="J559" s="2">
        <v>557</v>
      </c>
      <c r="K559" s="1">
        <f t="shared" si="56"/>
        <v>3.4997342160990299</v>
      </c>
      <c r="L559" s="1">
        <f t="shared" si="57"/>
        <v>0.48247328399043704</v>
      </c>
      <c r="M559" s="1">
        <f t="shared" si="58"/>
        <v>-0.18893829760940928</v>
      </c>
      <c r="N559" s="1">
        <f t="shared" si="59"/>
        <v>0.12125263304197315</v>
      </c>
      <c r="O559" s="1">
        <f t="shared" si="60"/>
        <v>0.73149510834652487</v>
      </c>
      <c r="P559" s="16">
        <f t="shared" si="61"/>
        <v>0.28657068194238144</v>
      </c>
      <c r="Q559" s="2">
        <f t="shared" si="62"/>
        <v>73.075523895307271</v>
      </c>
    </row>
    <row r="560" spans="9:17" ht="15.95" customHeight="1" x14ac:dyDescent="0.25">
      <c r="I560" s="1"/>
      <c r="J560" s="2">
        <v>558</v>
      </c>
      <c r="K560" s="1">
        <f t="shared" si="56"/>
        <v>3.5060174014062091</v>
      </c>
      <c r="L560" s="1">
        <f t="shared" si="57"/>
        <v>0.48217940606433746</v>
      </c>
      <c r="M560" s="1">
        <f t="shared" si="58"/>
        <v>-1.7972504387069321E-2</v>
      </c>
      <c r="N560" s="1">
        <f t="shared" si="59"/>
        <v>7.2954727833565158E-3</v>
      </c>
      <c r="O560" s="1">
        <f t="shared" si="60"/>
        <v>0.461770411518657</v>
      </c>
      <c r="P560" s="16">
        <f t="shared" si="61"/>
        <v>0.23331819649482041</v>
      </c>
      <c r="Q560" s="2">
        <f t="shared" si="62"/>
        <v>59.496140106179205</v>
      </c>
    </row>
    <row r="561" spans="9:17" ht="15.95" customHeight="1" x14ac:dyDescent="0.25">
      <c r="I561" s="1"/>
      <c r="J561" s="2">
        <v>559</v>
      </c>
      <c r="K561" s="1">
        <f t="shared" si="56"/>
        <v>3.5123005867133887</v>
      </c>
      <c r="L561" s="1">
        <f t="shared" si="57"/>
        <v>0.48188623166477274</v>
      </c>
      <c r="M561" s="1">
        <f t="shared" si="58"/>
        <v>0.23562870841574068</v>
      </c>
      <c r="N561" s="1">
        <f t="shared" si="59"/>
        <v>6.7230888634002228E-2</v>
      </c>
      <c r="O561" s="1">
        <f t="shared" si="60"/>
        <v>0.22126385415809152</v>
      </c>
      <c r="P561" s="16">
        <f t="shared" si="61"/>
        <v>0.25150242071815182</v>
      </c>
      <c r="Q561" s="2">
        <f t="shared" si="62"/>
        <v>64.133117283128712</v>
      </c>
    </row>
    <row r="562" spans="9:17" ht="15.95" customHeight="1" x14ac:dyDescent="0.25">
      <c r="I562" s="1"/>
      <c r="J562" s="2">
        <v>560</v>
      </c>
      <c r="K562" s="1">
        <f t="shared" si="56"/>
        <v>3.5185837720205684</v>
      </c>
      <c r="L562" s="1">
        <f t="shared" si="57"/>
        <v>0.48159377236576612</v>
      </c>
      <c r="M562" s="1">
        <f t="shared" si="58"/>
        <v>0.53140674029690183</v>
      </c>
      <c r="N562" s="1">
        <f t="shared" si="59"/>
        <v>0.27990558630348034</v>
      </c>
      <c r="O562" s="1">
        <f t="shared" si="60"/>
        <v>0.19378997403299814</v>
      </c>
      <c r="P562" s="16">
        <f t="shared" si="61"/>
        <v>0.37167401824978663</v>
      </c>
      <c r="Q562" s="2">
        <f t="shared" si="62"/>
        <v>94.776874653695586</v>
      </c>
    </row>
    <row r="563" spans="9:17" ht="15.95" customHeight="1" x14ac:dyDescent="0.25">
      <c r="I563" s="1"/>
      <c r="J563" s="2">
        <v>561</v>
      </c>
      <c r="K563" s="1">
        <f t="shared" si="56"/>
        <v>3.524866957327748</v>
      </c>
      <c r="L563" s="1">
        <f t="shared" si="57"/>
        <v>0.48130203971310997</v>
      </c>
      <c r="M563" s="1">
        <f t="shared" si="58"/>
        <v>0.82217425687057544</v>
      </c>
      <c r="N563" s="1">
        <f t="shared" si="59"/>
        <v>0.57025926289597362</v>
      </c>
      <c r="O563" s="1">
        <f t="shared" si="60"/>
        <v>0.40034652950520266</v>
      </c>
      <c r="P563" s="16">
        <f t="shared" si="61"/>
        <v>0.56852052224621541</v>
      </c>
      <c r="Q563" s="2">
        <f t="shared" si="62"/>
        <v>144.97273317278493</v>
      </c>
    </row>
    <row r="564" spans="9:17" ht="15.95" customHeight="1" x14ac:dyDescent="0.25">
      <c r="I564" s="1"/>
      <c r="J564" s="2">
        <v>562</v>
      </c>
      <c r="K564" s="1">
        <f t="shared" si="56"/>
        <v>3.5311501426349272</v>
      </c>
      <c r="L564" s="1">
        <f t="shared" si="57"/>
        <v>0.48101104522390997</v>
      </c>
      <c r="M564" s="1">
        <f t="shared" si="58"/>
        <v>1.0615432828505553</v>
      </c>
      <c r="N564" s="1">
        <f t="shared" si="59"/>
        <v>0.83581600025688196</v>
      </c>
      <c r="O564" s="1">
        <f t="shared" si="60"/>
        <v>0.68306631652095295</v>
      </c>
      <c r="P564" s="16">
        <f t="shared" si="61"/>
        <v>0.76535916121307501</v>
      </c>
      <c r="Q564" s="2">
        <f t="shared" si="62"/>
        <v>195.16658610933413</v>
      </c>
    </row>
    <row r="565" spans="9:17" ht="15.95" customHeight="1" x14ac:dyDescent="0.25">
      <c r="I565" s="1"/>
      <c r="J565" s="2">
        <v>563</v>
      </c>
      <c r="K565" s="1">
        <f t="shared" si="56"/>
        <v>3.5374333279421073</v>
      </c>
      <c r="L565" s="1">
        <f t="shared" si="57"/>
        <v>0.48072080038613019</v>
      </c>
      <c r="M565" s="1">
        <f t="shared" si="58"/>
        <v>1.2113257682363729</v>
      </c>
      <c r="N565" s="1">
        <f t="shared" si="59"/>
        <v>0.98285158313753063</v>
      </c>
      <c r="O565" s="1">
        <f t="shared" si="60"/>
        <v>0.82587203748581572</v>
      </c>
      <c r="P565" s="16">
        <f t="shared" si="61"/>
        <v>0.87519254731146234</v>
      </c>
      <c r="Q565" s="2">
        <f t="shared" si="62"/>
        <v>223.1740995644229</v>
      </c>
    </row>
    <row r="566" spans="9:17" ht="15.95" customHeight="1" x14ac:dyDescent="0.25">
      <c r="I566" s="1"/>
      <c r="J566" s="2">
        <v>564</v>
      </c>
      <c r="K566" s="1">
        <f t="shared" si="56"/>
        <v>3.5437165132492865</v>
      </c>
      <c r="L566" s="1">
        <f t="shared" si="57"/>
        <v>0.48043131665813987</v>
      </c>
      <c r="M566" s="1">
        <f t="shared" si="58"/>
        <v>1.2476259687156392</v>
      </c>
      <c r="N566" s="1">
        <f t="shared" si="59"/>
        <v>0.9594720368035955</v>
      </c>
      <c r="O566" s="1">
        <f t="shared" si="60"/>
        <v>0.71962002547493531</v>
      </c>
      <c r="P566" s="16">
        <f t="shared" si="61"/>
        <v>0.85178733691307751</v>
      </c>
      <c r="Q566" s="2">
        <f t="shared" si="62"/>
        <v>217.20577091283477</v>
      </c>
    </row>
    <row r="567" spans="9:17" ht="15.95" customHeight="1" x14ac:dyDescent="0.25">
      <c r="I567" s="1"/>
      <c r="J567" s="2">
        <v>565</v>
      </c>
      <c r="K567" s="1">
        <f t="shared" si="56"/>
        <v>3.5499996985564661</v>
      </c>
      <c r="L567" s="1">
        <f t="shared" si="57"/>
        <v>0.48014260546826099</v>
      </c>
      <c r="M567" s="1">
        <f t="shared" si="58"/>
        <v>1.1646526844234142</v>
      </c>
      <c r="N567" s="1">
        <f t="shared" si="59"/>
        <v>0.77392881687546777</v>
      </c>
      <c r="O567" s="1">
        <f t="shared" si="60"/>
        <v>0.44551665044785116</v>
      </c>
      <c r="P567" s="16">
        <f t="shared" si="61"/>
        <v>0.71606018930374848</v>
      </c>
      <c r="Q567" s="2">
        <f t="shared" si="62"/>
        <v>182.59534827245585</v>
      </c>
    </row>
    <row r="568" spans="9:17" ht="15.95" customHeight="1" x14ac:dyDescent="0.25">
      <c r="I568" s="1"/>
      <c r="J568" s="2">
        <v>566</v>
      </c>
      <c r="K568" s="1">
        <f t="shared" si="56"/>
        <v>3.5562828838636462</v>
      </c>
      <c r="L568" s="1">
        <f t="shared" si="57"/>
        <v>0.47985467821431688</v>
      </c>
      <c r="M568" s="1">
        <f t="shared" si="58"/>
        <v>0.97564316657162875</v>
      </c>
      <c r="N568" s="1">
        <f t="shared" si="59"/>
        <v>0.49170658344983148</v>
      </c>
      <c r="O568" s="1">
        <f t="shared" si="60"/>
        <v>0.21305385197673476</v>
      </c>
      <c r="P568" s="16">
        <f t="shared" si="61"/>
        <v>0.54006457005312802</v>
      </c>
      <c r="Q568" s="2">
        <f t="shared" si="62"/>
        <v>137.71646536354766</v>
      </c>
    </row>
    <row r="569" spans="9:17" ht="15.95" customHeight="1" x14ac:dyDescent="0.25">
      <c r="I569" s="1"/>
      <c r="J569" s="2">
        <v>567</v>
      </c>
      <c r="K569" s="1">
        <f t="shared" si="56"/>
        <v>3.5625660691708254</v>
      </c>
      <c r="L569" s="1">
        <f t="shared" si="57"/>
        <v>0.47956754626318254</v>
      </c>
      <c r="M569" s="1">
        <f t="shared" si="58"/>
        <v>0.71075129529893966</v>
      </c>
      <c r="N569" s="1">
        <f t="shared" si="59"/>
        <v>0.21241138537502902</v>
      </c>
      <c r="O569" s="1">
        <f t="shared" si="60"/>
        <v>0.19989847756133805</v>
      </c>
      <c r="P569" s="16">
        <f t="shared" si="61"/>
        <v>0.40065717612462237</v>
      </c>
      <c r="Q569" s="2">
        <f t="shared" si="62"/>
        <v>102.1675799117787</v>
      </c>
    </row>
    <row r="570" spans="9:17" ht="15.95" customHeight="1" x14ac:dyDescent="0.25">
      <c r="I570" s="1"/>
      <c r="J570" s="2">
        <v>568</v>
      </c>
      <c r="K570" s="1">
        <f t="shared" si="56"/>
        <v>3.5688492544780051</v>
      </c>
      <c r="L570" s="1">
        <f t="shared" si="57"/>
        <v>0.47928122095033582</v>
      </c>
      <c r="M570" s="1">
        <f t="shared" si="58"/>
        <v>0.41223694104374076</v>
      </c>
      <c r="N570" s="1">
        <f t="shared" si="59"/>
        <v>3.4616218849220448E-2</v>
      </c>
      <c r="O570" s="1">
        <f t="shared" si="60"/>
        <v>0.4161049269397038</v>
      </c>
      <c r="P570" s="16">
        <f t="shared" si="61"/>
        <v>0.33555982694575026</v>
      </c>
      <c r="Q570" s="2">
        <f t="shared" si="62"/>
        <v>85.567755871166312</v>
      </c>
    </row>
    <row r="571" spans="9:17" ht="15.95" customHeight="1" x14ac:dyDescent="0.25">
      <c r="I571" s="1"/>
      <c r="J571" s="2">
        <v>569</v>
      </c>
      <c r="K571" s="1">
        <f t="shared" si="56"/>
        <v>3.5751324397851847</v>
      </c>
      <c r="L571" s="1">
        <f t="shared" si="57"/>
        <v>0.47899571357940968</v>
      </c>
      <c r="M571" s="1">
        <f t="shared" si="58"/>
        <v>0.12772398095346416</v>
      </c>
      <c r="N571" s="1">
        <f t="shared" si="59"/>
        <v>2.1071186254499108E-2</v>
      </c>
      <c r="O571" s="1">
        <f t="shared" si="60"/>
        <v>0.69643076767622214</v>
      </c>
      <c r="P571" s="16">
        <f t="shared" si="61"/>
        <v>0.33105541211589878</v>
      </c>
      <c r="Q571" s="2">
        <f t="shared" si="62"/>
        <v>84.419130089554187</v>
      </c>
    </row>
    <row r="572" spans="9:17" ht="15.95" customHeight="1" x14ac:dyDescent="0.25">
      <c r="I572" s="1"/>
      <c r="J572" s="2">
        <v>570</v>
      </c>
      <c r="K572" s="1">
        <f t="shared" si="56"/>
        <v>3.5814156250923643</v>
      </c>
      <c r="L572" s="1">
        <f t="shared" si="57"/>
        <v>0.47871103542174637</v>
      </c>
      <c r="M572" s="1">
        <f t="shared" si="58"/>
        <v>-9.7397438518150969E-2</v>
      </c>
      <c r="N572" s="1">
        <f t="shared" si="59"/>
        <v>0.17655680102490134</v>
      </c>
      <c r="O572" s="1">
        <f t="shared" si="60"/>
        <v>0.82662834929123197</v>
      </c>
      <c r="P572" s="16">
        <f t="shared" si="61"/>
        <v>0.34612468680493214</v>
      </c>
      <c r="Q572" s="2">
        <f t="shared" si="62"/>
        <v>88.261795135257699</v>
      </c>
    </row>
    <row r="573" spans="9:17" ht="15.95" customHeight="1" x14ac:dyDescent="0.25">
      <c r="I573" s="1"/>
      <c r="J573" s="2">
        <v>571</v>
      </c>
      <c r="K573" s="1">
        <f t="shared" si="56"/>
        <v>3.5876988103995435</v>
      </c>
      <c r="L573" s="1">
        <f t="shared" si="57"/>
        <v>0.47842719771595205</v>
      </c>
      <c r="M573" s="1">
        <f t="shared" si="58"/>
        <v>-0.22721227787185139</v>
      </c>
      <c r="N573" s="1">
        <f t="shared" si="59"/>
        <v>0.44619677807106461</v>
      </c>
      <c r="O573" s="1">
        <f t="shared" si="60"/>
        <v>0.70719016335860796</v>
      </c>
      <c r="P573" s="16">
        <f t="shared" si="61"/>
        <v>0.35115046531844329</v>
      </c>
      <c r="Q573" s="2">
        <f t="shared" si="62"/>
        <v>89.543368656203043</v>
      </c>
    </row>
    <row r="574" spans="9:17" ht="15.95" customHeight="1" x14ac:dyDescent="0.25">
      <c r="I574" s="1"/>
      <c r="J574" s="2">
        <v>572</v>
      </c>
      <c r="K574" s="1">
        <f t="shared" si="56"/>
        <v>3.5939819957067236</v>
      </c>
      <c r="L574" s="1">
        <f t="shared" si="57"/>
        <v>0.47814421166745336</v>
      </c>
      <c r="M574" s="1">
        <f t="shared" si="58"/>
        <v>-0.24101035726816966</v>
      </c>
      <c r="N574" s="1">
        <f t="shared" si="59"/>
        <v>0.73482578474331595</v>
      </c>
      <c r="O574" s="1">
        <f t="shared" si="60"/>
        <v>0.42940051904651316</v>
      </c>
      <c r="P574" s="16">
        <f t="shared" si="61"/>
        <v>0.35034003954727821</v>
      </c>
      <c r="Q574" s="2">
        <f t="shared" si="62"/>
        <v>89.336710084555946</v>
      </c>
    </row>
    <row r="575" spans="9:17" ht="15.95" customHeight="1" x14ac:dyDescent="0.25">
      <c r="I575" s="1"/>
      <c r="J575" s="2">
        <v>573</v>
      </c>
      <c r="K575" s="1">
        <f t="shared" si="56"/>
        <v>3.6002651810139028</v>
      </c>
      <c r="L575" s="1">
        <f t="shared" si="57"/>
        <v>0.47786208844805494</v>
      </c>
      <c r="M575" s="1">
        <f t="shared" si="58"/>
        <v>-0.1365903821004153</v>
      </c>
      <c r="N575" s="1">
        <f t="shared" si="59"/>
        <v>0.94057659892848333</v>
      </c>
      <c r="O575" s="1">
        <f t="shared" si="60"/>
        <v>0.20556870066879251</v>
      </c>
      <c r="P575" s="16">
        <f t="shared" si="61"/>
        <v>0.37185425148622886</v>
      </c>
      <c r="Q575" s="2">
        <f t="shared" si="62"/>
        <v>94.822834128988362</v>
      </c>
    </row>
    <row r="576" spans="9:17" ht="15.95" customHeight="1" x14ac:dyDescent="0.25">
      <c r="I576" s="1"/>
      <c r="J576" s="2">
        <v>574</v>
      </c>
      <c r="K576" s="1">
        <f t="shared" si="56"/>
        <v>3.6065483663210824</v>
      </c>
      <c r="L576" s="1">
        <f t="shared" si="57"/>
        <v>0.47758083919549837</v>
      </c>
      <c r="M576" s="1">
        <f t="shared" si="58"/>
        <v>6.9388870596953756E-2</v>
      </c>
      <c r="N576" s="1">
        <f t="shared" si="59"/>
        <v>0.99083259719644623</v>
      </c>
      <c r="O576" s="1">
        <f t="shared" si="60"/>
        <v>0.20676506358055857</v>
      </c>
      <c r="P576" s="16">
        <f t="shared" si="61"/>
        <v>0.43614184264236422</v>
      </c>
      <c r="Q576" s="2">
        <f t="shared" si="62"/>
        <v>111.21616987380287</v>
      </c>
    </row>
    <row r="577" spans="9:17" ht="15.95" customHeight="1" x14ac:dyDescent="0.25">
      <c r="I577" s="1"/>
      <c r="J577" s="2">
        <v>575</v>
      </c>
      <c r="K577" s="1">
        <f t="shared" si="56"/>
        <v>3.6128315516282621</v>
      </c>
      <c r="L577" s="1">
        <f t="shared" si="57"/>
        <v>0.47730047501302264</v>
      </c>
      <c r="M577" s="1">
        <f t="shared" si="58"/>
        <v>0.34406623188667818</v>
      </c>
      <c r="N577" s="1">
        <f t="shared" si="59"/>
        <v>0.8678566886113126</v>
      </c>
      <c r="O577" s="1">
        <f t="shared" si="60"/>
        <v>0.43207525060983798</v>
      </c>
      <c r="P577" s="16">
        <f t="shared" si="61"/>
        <v>0.53032466153021285</v>
      </c>
      <c r="Q577" s="2">
        <f t="shared" si="62"/>
        <v>135.23278869020427</v>
      </c>
    </row>
    <row r="578" spans="9:17" ht="15.95" customHeight="1" x14ac:dyDescent="0.25">
      <c r="I578" s="1"/>
      <c r="J578" s="2">
        <v>576</v>
      </c>
      <c r="K578" s="1">
        <f t="shared" si="56"/>
        <v>3.6191147369354417</v>
      </c>
      <c r="L578" s="1">
        <f t="shared" si="57"/>
        <v>0.47702100696892563</v>
      </c>
      <c r="M578" s="1">
        <f t="shared" si="58"/>
        <v>0.64362069040775993</v>
      </c>
      <c r="N578" s="1">
        <f t="shared" si="59"/>
        <v>0.61505135145767742</v>
      </c>
      <c r="O578" s="1">
        <f t="shared" si="60"/>
        <v>0.70929901766451464</v>
      </c>
      <c r="P578" s="16">
        <f t="shared" si="61"/>
        <v>0.61124801662471939</v>
      </c>
      <c r="Q578" s="2">
        <f t="shared" si="62"/>
        <v>155.86824423930344</v>
      </c>
    </row>
    <row r="579" spans="9:17" ht="15.95" customHeight="1" x14ac:dyDescent="0.25">
      <c r="I579" s="1"/>
      <c r="J579" s="2">
        <v>577</v>
      </c>
      <c r="K579" s="1">
        <f t="shared" ref="K579:K642" si="63">(2*PI()*J579)/$I$2</f>
        <v>3.6253979222426214</v>
      </c>
      <c r="L579" s="1">
        <f t="shared" ref="L579:L642" si="64">$B$2*$F$2*SIN($C$2*(K579+$D$2))+$G$2</f>
        <v>0.47674244609612709</v>
      </c>
      <c r="M579" s="1">
        <f t="shared" ref="M579:M642" si="65">$B$3*$F$2*SIN($C$3*($K579+$D$3))+$G$2</f>
        <v>0.92026243462111079</v>
      </c>
      <c r="N579" s="1">
        <f t="shared" ref="N579:N642" si="66">$B$4*$F$2*SIN($C$4*($K579+$D$4))+$G$2</f>
        <v>0.32164038804188932</v>
      </c>
      <c r="O579" s="1">
        <f t="shared" ref="O579:O642" si="67">$B$5*$F$2*SIN($C$5*($K579+$D$5))+$G$2</f>
        <v>0.82655956953892995</v>
      </c>
      <c r="P579" s="16">
        <f t="shared" ref="P579:P642" si="68">AVERAGE(L579:O579)</f>
        <v>0.6363012095745143</v>
      </c>
      <c r="Q579" s="2">
        <f t="shared" ref="Q579:Q642" si="69">P579*255</f>
        <v>162.25680844150114</v>
      </c>
    </row>
    <row r="580" spans="9:17" ht="15.95" customHeight="1" x14ac:dyDescent="0.25">
      <c r="I580" s="1"/>
      <c r="J580" s="2">
        <v>578</v>
      </c>
      <c r="K580" s="1">
        <f t="shared" si="63"/>
        <v>3.631681107549801</v>
      </c>
      <c r="L580" s="1">
        <f t="shared" si="64"/>
        <v>0.47646480339173336</v>
      </c>
      <c r="M580" s="1">
        <f t="shared" si="65"/>
        <v>1.1298570627719651</v>
      </c>
      <c r="N580" s="1">
        <f t="shared" si="66"/>
        <v>9.117873944660404E-2</v>
      </c>
      <c r="O580" s="1">
        <f t="shared" si="67"/>
        <v>0.69423692090802391</v>
      </c>
      <c r="P580" s="16">
        <f t="shared" si="68"/>
        <v>0.59793438162958168</v>
      </c>
      <c r="Q580" s="2">
        <f t="shared" si="69"/>
        <v>152.47326731554332</v>
      </c>
    </row>
    <row r="581" spans="9:17" ht="15.95" customHeight="1" x14ac:dyDescent="0.25">
      <c r="I581" s="1"/>
      <c r="J581" s="2">
        <v>579</v>
      </c>
      <c r="K581" s="1">
        <f t="shared" si="63"/>
        <v>3.6379642928569806</v>
      </c>
      <c r="L581" s="1">
        <f t="shared" si="64"/>
        <v>0.47618808981660304</v>
      </c>
      <c r="M581" s="1">
        <f t="shared" si="65"/>
        <v>1.2389666222810602</v>
      </c>
      <c r="N581" s="1">
        <f t="shared" si="66"/>
        <v>5.0043426195868768E-3</v>
      </c>
      <c r="O581" s="1">
        <f t="shared" si="67"/>
        <v>0.41346272806124895</v>
      </c>
      <c r="P581" s="16">
        <f t="shared" si="68"/>
        <v>0.53340544569462478</v>
      </c>
      <c r="Q581" s="2">
        <f t="shared" si="69"/>
        <v>136.01838865212932</v>
      </c>
    </row>
    <row r="582" spans="9:17" ht="15.95" customHeight="1" x14ac:dyDescent="0.25">
      <c r="I582" s="1"/>
      <c r="J582" s="2">
        <v>580</v>
      </c>
      <c r="K582" s="1">
        <f t="shared" si="63"/>
        <v>3.6442474781641598</v>
      </c>
      <c r="L582" s="1">
        <f t="shared" si="64"/>
        <v>0.47591231629491426</v>
      </c>
      <c r="M582" s="1">
        <f t="shared" si="65"/>
        <v>1.2301841771548727</v>
      </c>
      <c r="N582" s="1">
        <f t="shared" si="66"/>
        <v>9.3531141478809476E-2</v>
      </c>
      <c r="O582" s="1">
        <f t="shared" si="67"/>
        <v>0.19882730837603657</v>
      </c>
      <c r="P582" s="16">
        <f t="shared" si="68"/>
        <v>0.49961373582615826</v>
      </c>
      <c r="Q582" s="2">
        <f t="shared" si="69"/>
        <v>127.40150263567035</v>
      </c>
    </row>
    <row r="583" spans="9:17" ht="15.95" customHeight="1" x14ac:dyDescent="0.25">
      <c r="I583" s="1"/>
      <c r="J583" s="2">
        <v>581</v>
      </c>
      <c r="K583" s="1">
        <f t="shared" si="63"/>
        <v>3.6505306634713399</v>
      </c>
      <c r="L583" s="1">
        <f t="shared" si="64"/>
        <v>0.47563749371373337</v>
      </c>
      <c r="M583" s="1">
        <f t="shared" si="65"/>
        <v>1.1049108462400417</v>
      </c>
      <c r="N583" s="1">
        <f t="shared" si="66"/>
        <v>0.3255149475544129</v>
      </c>
      <c r="O583" s="1">
        <f t="shared" si="67"/>
        <v>0.21437238649843809</v>
      </c>
      <c r="P583" s="16">
        <f t="shared" si="68"/>
        <v>0.53010891850165653</v>
      </c>
      <c r="Q583" s="2">
        <f t="shared" si="69"/>
        <v>135.1777742179224</v>
      </c>
    </row>
    <row r="584" spans="9:17" ht="15.95" customHeight="1" x14ac:dyDescent="0.25">
      <c r="I584" s="1"/>
      <c r="J584" s="2">
        <v>582</v>
      </c>
      <c r="K584" s="1">
        <f t="shared" si="63"/>
        <v>3.6568138487785191</v>
      </c>
      <c r="L584" s="1">
        <f t="shared" si="64"/>
        <v>0.47536363292258543</v>
      </c>
      <c r="M584" s="1">
        <f t="shared" si="65"/>
        <v>0.88313227389939986</v>
      </c>
      <c r="N584" s="1">
        <f t="shared" si="66"/>
        <v>0.61908060154545752</v>
      </c>
      <c r="O584" s="1">
        <f t="shared" si="67"/>
        <v>0.44821715809198243</v>
      </c>
      <c r="P584" s="16">
        <f t="shared" si="68"/>
        <v>0.60644841661485627</v>
      </c>
      <c r="Q584" s="2">
        <f t="shared" si="69"/>
        <v>154.64434623678835</v>
      </c>
    </row>
    <row r="585" spans="9:17" ht="15.95" customHeight="1" x14ac:dyDescent="0.25">
      <c r="I585" s="1"/>
      <c r="J585" s="2">
        <v>583</v>
      </c>
      <c r="K585" s="1">
        <f t="shared" si="63"/>
        <v>3.6630970340856988</v>
      </c>
      <c r="L585" s="1">
        <f t="shared" si="64"/>
        <v>0.47509074473302548</v>
      </c>
      <c r="M585" s="1">
        <f t="shared" si="65"/>
        <v>0.60023019415180756</v>
      </c>
      <c r="N585" s="1">
        <f t="shared" si="66"/>
        <v>0.87061856668136484</v>
      </c>
      <c r="O585" s="1">
        <f t="shared" si="67"/>
        <v>0.72163856016955064</v>
      </c>
      <c r="P585" s="16">
        <f t="shared" si="68"/>
        <v>0.66689451643393716</v>
      </c>
      <c r="Q585" s="2">
        <f t="shared" si="69"/>
        <v>170.05810169065398</v>
      </c>
    </row>
    <row r="586" spans="9:17" ht="15.95" customHeight="1" x14ac:dyDescent="0.25">
      <c r="I586" s="1"/>
      <c r="J586" s="2">
        <v>584</v>
      </c>
      <c r="K586" s="1">
        <f t="shared" si="63"/>
        <v>3.6693802193928784</v>
      </c>
      <c r="L586" s="1">
        <f t="shared" si="64"/>
        <v>0.47481883991821194</v>
      </c>
      <c r="M586" s="1">
        <f t="shared" si="65"/>
        <v>0.3013377595529152</v>
      </c>
      <c r="N586" s="1">
        <f t="shared" si="66"/>
        <v>0.9913523403514195</v>
      </c>
      <c r="O586" s="1">
        <f t="shared" si="67"/>
        <v>0.82566587197253205</v>
      </c>
      <c r="P586" s="16">
        <f t="shared" si="68"/>
        <v>0.64829370294876965</v>
      </c>
      <c r="Q586" s="2">
        <f t="shared" si="69"/>
        <v>165.31489425193627</v>
      </c>
    </row>
    <row r="587" spans="9:17" ht="15.95" customHeight="1" x14ac:dyDescent="0.25">
      <c r="I587" s="1"/>
      <c r="J587" s="2">
        <v>585</v>
      </c>
      <c r="K587" s="1">
        <f t="shared" si="63"/>
        <v>3.675663404700058</v>
      </c>
      <c r="L587" s="1">
        <f t="shared" si="64"/>
        <v>0.47454792921248146</v>
      </c>
      <c r="M587" s="1">
        <f t="shared" si="65"/>
        <v>3.4139164791265886E-2</v>
      </c>
      <c r="N587" s="1">
        <f t="shared" si="66"/>
        <v>0.93867077171944791</v>
      </c>
      <c r="O587" s="1">
        <f t="shared" si="67"/>
        <v>0.6807930191377991</v>
      </c>
      <c r="P587" s="16">
        <f t="shared" si="68"/>
        <v>0.5320377212152485</v>
      </c>
      <c r="Q587" s="2">
        <f t="shared" si="69"/>
        <v>135.66961890988836</v>
      </c>
    </row>
    <row r="588" spans="9:17" ht="15.95" customHeight="1" x14ac:dyDescent="0.25">
      <c r="I588" s="1"/>
      <c r="J588" s="2">
        <v>586</v>
      </c>
      <c r="K588" s="1">
        <f t="shared" si="63"/>
        <v>3.6819465900072372</v>
      </c>
      <c r="L588" s="1">
        <f t="shared" si="64"/>
        <v>0.47427802331092472</v>
      </c>
      <c r="M588" s="1">
        <f t="shared" si="65"/>
        <v>-0.15873771355198518</v>
      </c>
      <c r="N588" s="1">
        <f t="shared" si="66"/>
        <v>0.73116701992416333</v>
      </c>
      <c r="O588" s="1">
        <f t="shared" si="67"/>
        <v>0.39774353773529575</v>
      </c>
      <c r="P588" s="16">
        <f t="shared" si="68"/>
        <v>0.36111271685459967</v>
      </c>
      <c r="Q588" s="2">
        <f t="shared" si="69"/>
        <v>92.083742797922909</v>
      </c>
    </row>
    <row r="589" spans="9:17" ht="15.95" customHeight="1" x14ac:dyDescent="0.25">
      <c r="I589" s="1"/>
      <c r="J589" s="2">
        <v>587</v>
      </c>
      <c r="K589" s="1">
        <f t="shared" si="63"/>
        <v>3.6882297753144173</v>
      </c>
      <c r="L589" s="1">
        <f t="shared" si="64"/>
        <v>0.47400913286896451</v>
      </c>
      <c r="M589" s="1">
        <f t="shared" si="65"/>
        <v>-0.24652201093430859</v>
      </c>
      <c r="N589" s="1">
        <f t="shared" si="66"/>
        <v>0.4420763810888434</v>
      </c>
      <c r="O589" s="1">
        <f t="shared" si="67"/>
        <v>0.1928467044404879</v>
      </c>
      <c r="P589" s="16">
        <f t="shared" si="68"/>
        <v>0.21560255186599681</v>
      </c>
      <c r="Q589" s="2">
        <f t="shared" si="69"/>
        <v>54.978650725829183</v>
      </c>
    </row>
    <row r="590" spans="9:17" ht="15.95" customHeight="1" x14ac:dyDescent="0.25">
      <c r="I590" s="1"/>
      <c r="J590" s="2">
        <v>588</v>
      </c>
      <c r="K590" s="1">
        <f t="shared" si="63"/>
        <v>3.694512960621597</v>
      </c>
      <c r="L590" s="1">
        <f t="shared" si="64"/>
        <v>0.47374126850193521</v>
      </c>
      <c r="M590" s="1">
        <f t="shared" si="65"/>
        <v>-0.21520894489072906</v>
      </c>
      <c r="N590" s="1">
        <f t="shared" si="66"/>
        <v>0.17342900338399619</v>
      </c>
      <c r="O590" s="1">
        <f t="shared" si="67"/>
        <v>0.22270122955706201</v>
      </c>
      <c r="P590" s="16">
        <f t="shared" si="68"/>
        <v>0.16366563913806609</v>
      </c>
      <c r="Q590" s="2">
        <f t="shared" si="69"/>
        <v>41.734737980206852</v>
      </c>
    </row>
    <row r="591" spans="9:17" ht="15.95" customHeight="1" x14ac:dyDescent="0.25">
      <c r="I591" s="1"/>
      <c r="J591" s="2">
        <v>589</v>
      </c>
      <c r="K591" s="1">
        <f t="shared" si="63"/>
        <v>3.7007961459287761</v>
      </c>
      <c r="L591" s="1">
        <f t="shared" si="64"/>
        <v>0.47347444078466333</v>
      </c>
      <c r="M591" s="1">
        <f t="shared" si="65"/>
        <v>-6.979408628448458E-2</v>
      </c>
      <c r="N591" s="1">
        <f t="shared" si="66"/>
        <v>2.0039896604578611E-2</v>
      </c>
      <c r="O591" s="1">
        <f t="shared" si="67"/>
        <v>0.46448987352691407</v>
      </c>
      <c r="P591" s="16">
        <f t="shared" si="68"/>
        <v>0.22205253115791784</v>
      </c>
      <c r="Q591" s="2">
        <f t="shared" si="69"/>
        <v>56.623395445269047</v>
      </c>
    </row>
    <row r="592" spans="9:17" ht="15.95" customHeight="1" x14ac:dyDescent="0.25">
      <c r="I592" s="1"/>
      <c r="J592" s="2">
        <v>590</v>
      </c>
      <c r="K592" s="1">
        <f t="shared" si="63"/>
        <v>3.7070793312359562</v>
      </c>
      <c r="L592" s="1">
        <f t="shared" si="64"/>
        <v>0.47320866025105018</v>
      </c>
      <c r="M592" s="1">
        <f t="shared" si="65"/>
        <v>0.1665236156113174</v>
      </c>
      <c r="N592" s="1">
        <f t="shared" si="66"/>
        <v>3.6045415201523157E-2</v>
      </c>
      <c r="O592" s="1">
        <f t="shared" si="67"/>
        <v>0.73341822443603866</v>
      </c>
      <c r="P592" s="16">
        <f t="shared" si="68"/>
        <v>0.35229897887498235</v>
      </c>
      <c r="Q592" s="2">
        <f t="shared" si="69"/>
        <v>89.836239613120497</v>
      </c>
    </row>
    <row r="593" spans="9:17" ht="15.95" customHeight="1" x14ac:dyDescent="0.25">
      <c r="I593" s="1"/>
      <c r="J593" s="2">
        <v>591</v>
      </c>
      <c r="K593" s="1">
        <f t="shared" si="63"/>
        <v>3.7133625165431354</v>
      </c>
      <c r="L593" s="1">
        <f t="shared" si="64"/>
        <v>0.4729439373936562</v>
      </c>
      <c r="M593" s="1">
        <f t="shared" si="65"/>
        <v>0.45604290776667339</v>
      </c>
      <c r="N593" s="1">
        <f t="shared" si="66"/>
        <v>0.21579665459399905</v>
      </c>
      <c r="O593" s="1">
        <f t="shared" si="67"/>
        <v>0.82394951414965301</v>
      </c>
      <c r="P593" s="16">
        <f t="shared" si="68"/>
        <v>0.49218325347599545</v>
      </c>
      <c r="Q593" s="2">
        <f t="shared" si="69"/>
        <v>125.50672963637884</v>
      </c>
    </row>
    <row r="594" spans="9:17" ht="15.95" customHeight="1" x14ac:dyDescent="0.25">
      <c r="I594" s="1"/>
      <c r="J594" s="2">
        <v>592</v>
      </c>
      <c r="K594" s="1">
        <f t="shared" si="63"/>
        <v>3.7196457018503151</v>
      </c>
      <c r="L594" s="1">
        <f t="shared" si="64"/>
        <v>0.47268028266328654</v>
      </c>
      <c r="M594" s="1">
        <f t="shared" si="65"/>
        <v>0.75257495200728963</v>
      </c>
      <c r="N594" s="1">
        <f t="shared" si="66"/>
        <v>0.49585314620467835</v>
      </c>
      <c r="O594" s="1">
        <f t="shared" si="67"/>
        <v>0.6668924185105739</v>
      </c>
      <c r="P594" s="16">
        <f t="shared" si="68"/>
        <v>0.59700019984645714</v>
      </c>
      <c r="Q594" s="2">
        <f t="shared" si="69"/>
        <v>152.23505096084656</v>
      </c>
    </row>
    <row r="595" spans="9:17" ht="15.95" customHeight="1" x14ac:dyDescent="0.25">
      <c r="I595" s="1"/>
      <c r="J595" s="2">
        <v>593</v>
      </c>
      <c r="K595" s="1">
        <f t="shared" si="63"/>
        <v>3.7259288871574947</v>
      </c>
      <c r="L595" s="1">
        <f t="shared" si="64"/>
        <v>0.4724177064685785</v>
      </c>
      <c r="M595" s="1">
        <f t="shared" si="65"/>
        <v>1.0088121216013541</v>
      </c>
      <c r="N595" s="1">
        <f t="shared" si="66"/>
        <v>0.77737320684993105</v>
      </c>
      <c r="O595" s="1">
        <f t="shared" si="67"/>
        <v>0.38228265610765355</v>
      </c>
      <c r="P595" s="16">
        <f t="shared" si="68"/>
        <v>0.66022142275687923</v>
      </c>
      <c r="Q595" s="2">
        <f t="shared" si="69"/>
        <v>168.35646280300421</v>
      </c>
    </row>
    <row r="596" spans="9:17" ht="15.95" customHeight="1" x14ac:dyDescent="0.25">
      <c r="I596" s="1"/>
      <c r="J596" s="2">
        <v>594</v>
      </c>
      <c r="K596" s="1">
        <f t="shared" si="63"/>
        <v>3.7322120724646743</v>
      </c>
      <c r="L596" s="1">
        <f t="shared" si="64"/>
        <v>0.47215621917559059</v>
      </c>
      <c r="M596" s="1">
        <f t="shared" si="65"/>
        <v>1.1838752852394332</v>
      </c>
      <c r="N596" s="1">
        <f t="shared" si="66"/>
        <v>0.9609986088946173</v>
      </c>
      <c r="O596" s="1">
        <f t="shared" si="67"/>
        <v>0.18764199638673212</v>
      </c>
      <c r="P596" s="16">
        <f t="shared" si="68"/>
        <v>0.70116802742409323</v>
      </c>
      <c r="Q596" s="2">
        <f t="shared" si="69"/>
        <v>178.79784699314376</v>
      </c>
    </row>
    <row r="597" spans="9:17" ht="15.95" customHeight="1" x14ac:dyDescent="0.25">
      <c r="I597" s="1"/>
      <c r="J597" s="2">
        <v>595</v>
      </c>
      <c r="K597" s="1">
        <f t="shared" si="63"/>
        <v>3.7384952577718535</v>
      </c>
      <c r="L597" s="1">
        <f t="shared" si="64"/>
        <v>0.47189583110739347</v>
      </c>
      <c r="M597" s="1">
        <f t="shared" si="65"/>
        <v>1.2498355126061338</v>
      </c>
      <c r="N597" s="1">
        <f t="shared" si="66"/>
        <v>0.98192155692221661</v>
      </c>
      <c r="O597" s="1">
        <f t="shared" si="67"/>
        <v>0.23173055337602083</v>
      </c>
      <c r="P597" s="16">
        <f t="shared" si="68"/>
        <v>0.73384586350294112</v>
      </c>
      <c r="Q597" s="2">
        <f t="shared" si="69"/>
        <v>187.13069519324998</v>
      </c>
    </row>
    <row r="598" spans="9:17" ht="15.95" customHeight="1" x14ac:dyDescent="0.25">
      <c r="I598" s="1"/>
      <c r="J598" s="2">
        <v>596</v>
      </c>
      <c r="K598" s="1">
        <f t="shared" si="63"/>
        <v>3.7447784430790336</v>
      </c>
      <c r="L598" s="1">
        <f t="shared" si="64"/>
        <v>0.47163655254366216</v>
      </c>
      <c r="M598" s="1">
        <f t="shared" si="65"/>
        <v>1.1961697527327193</v>
      </c>
      <c r="N598" s="1">
        <f t="shared" si="66"/>
        <v>0.83275761435593965</v>
      </c>
      <c r="O598" s="1">
        <f t="shared" si="67"/>
        <v>0.48085229062316837</v>
      </c>
      <c r="P598" s="16">
        <f t="shared" si="68"/>
        <v>0.74535405256387233</v>
      </c>
      <c r="Q598" s="2">
        <f t="shared" si="69"/>
        <v>190.06528340378745</v>
      </c>
    </row>
    <row r="599" spans="9:17" ht="15.95" customHeight="1" x14ac:dyDescent="0.25">
      <c r="I599" s="1"/>
      <c r="J599" s="2">
        <v>597</v>
      </c>
      <c r="K599" s="1">
        <f t="shared" si="63"/>
        <v>3.7510616283862128</v>
      </c>
      <c r="L599" s="1">
        <f t="shared" si="64"/>
        <v>0.47137839372027046</v>
      </c>
      <c r="M599" s="1">
        <f t="shared" si="65"/>
        <v>1.0314396426688219</v>
      </c>
      <c r="N599" s="1">
        <f t="shared" si="66"/>
        <v>0.56615192814018145</v>
      </c>
      <c r="O599" s="1">
        <f t="shared" si="67"/>
        <v>0.74460825400970843</v>
      </c>
      <c r="P599" s="16">
        <f t="shared" si="68"/>
        <v>0.70339455463474554</v>
      </c>
      <c r="Q599" s="2">
        <f t="shared" si="69"/>
        <v>179.36561143186012</v>
      </c>
    </row>
    <row r="600" spans="9:17" ht="15.95" customHeight="1" x14ac:dyDescent="0.25">
      <c r="I600" s="1"/>
      <c r="J600" s="2">
        <v>598</v>
      </c>
      <c r="K600" s="1">
        <f t="shared" si="63"/>
        <v>3.7573448136933925</v>
      </c>
      <c r="L600" s="1">
        <f t="shared" si="64"/>
        <v>0.47112136482888661</v>
      </c>
      <c r="M600" s="1">
        <f t="shared" si="65"/>
        <v>0.78192561554044726</v>
      </c>
      <c r="N600" s="1">
        <f t="shared" si="66"/>
        <v>0.27619892408288849</v>
      </c>
      <c r="O600" s="1">
        <f t="shared" si="67"/>
        <v>0.82141483173911278</v>
      </c>
      <c r="P600" s="16">
        <f t="shared" si="68"/>
        <v>0.58766518404783374</v>
      </c>
      <c r="Q600" s="2">
        <f t="shared" si="69"/>
        <v>149.8546219321976</v>
      </c>
    </row>
    <row r="601" spans="9:17" ht="15.95" customHeight="1" x14ac:dyDescent="0.25">
      <c r="I601" s="1"/>
      <c r="J601" s="2">
        <v>599</v>
      </c>
      <c r="K601" s="1">
        <f t="shared" si="63"/>
        <v>3.7636279990005725</v>
      </c>
      <c r="L601" s="1">
        <f t="shared" si="64"/>
        <v>0.47086547601657119</v>
      </c>
      <c r="M601" s="1">
        <f t="shared" si="65"/>
        <v>0.48743421734824788</v>
      </c>
      <c r="N601" s="1">
        <f t="shared" si="66"/>
        <v>6.5233109055670757E-2</v>
      </c>
      <c r="O601" s="1">
        <f t="shared" si="67"/>
        <v>0.65257023314993756</v>
      </c>
      <c r="P601" s="16">
        <f t="shared" si="68"/>
        <v>0.41902575889260685</v>
      </c>
      <c r="Q601" s="2">
        <f t="shared" si="69"/>
        <v>106.85156851761475</v>
      </c>
    </row>
    <row r="602" spans="9:17" ht="15.95" customHeight="1" x14ac:dyDescent="0.25">
      <c r="I602" s="1"/>
      <c r="J602" s="2">
        <v>600</v>
      </c>
      <c r="K602" s="1">
        <f t="shared" si="63"/>
        <v>3.7699111843077517</v>
      </c>
      <c r="L602" s="1">
        <f t="shared" si="64"/>
        <v>0.47061073738537634</v>
      </c>
      <c r="M602" s="1">
        <f t="shared" si="65"/>
        <v>0.19494751769315227</v>
      </c>
      <c r="N602" s="1">
        <f t="shared" si="66"/>
        <v>7.7116617927057707E-3</v>
      </c>
      <c r="O602" s="1">
        <f t="shared" si="67"/>
        <v>0.3671191387071322</v>
      </c>
      <c r="P602" s="16">
        <f t="shared" si="68"/>
        <v>0.26009726389459165</v>
      </c>
      <c r="Q602" s="2">
        <f t="shared" si="69"/>
        <v>66.324802293120868</v>
      </c>
    </row>
    <row r="603" spans="9:17" ht="15.95" customHeight="1" x14ac:dyDescent="0.25">
      <c r="I603" s="1"/>
      <c r="J603" s="2">
        <v>601</v>
      </c>
      <c r="K603" s="1">
        <f t="shared" si="63"/>
        <v>3.7761943696149314</v>
      </c>
      <c r="L603" s="1">
        <f t="shared" si="64"/>
        <v>0.47035715899194702</v>
      </c>
      <c r="M603" s="1">
        <f t="shared" si="65"/>
        <v>-4.8872236021818338E-2</v>
      </c>
      <c r="N603" s="1">
        <f t="shared" si="66"/>
        <v>0.12393590305223856</v>
      </c>
      <c r="O603" s="1">
        <f t="shared" si="67"/>
        <v>0.18322633175901909</v>
      </c>
      <c r="P603" s="16">
        <f t="shared" si="68"/>
        <v>0.18216178944534656</v>
      </c>
      <c r="Q603" s="2">
        <f t="shared" si="69"/>
        <v>46.451256308563373</v>
      </c>
    </row>
    <row r="604" spans="9:17" ht="15.95" customHeight="1" x14ac:dyDescent="0.25">
      <c r="I604" s="1"/>
      <c r="J604" s="2">
        <v>602</v>
      </c>
      <c r="K604" s="1">
        <f t="shared" si="63"/>
        <v>3.782477554922111</v>
      </c>
      <c r="L604" s="1">
        <f t="shared" si="64"/>
        <v>0.47010475084712405</v>
      </c>
      <c r="M604" s="1">
        <f t="shared" si="65"/>
        <v>-0.20512694113753849</v>
      </c>
      <c r="N604" s="1">
        <f t="shared" si="66"/>
        <v>0.372886252938948</v>
      </c>
      <c r="O604" s="1">
        <f t="shared" si="67"/>
        <v>0.24143754909971132</v>
      </c>
      <c r="P604" s="16">
        <f t="shared" si="68"/>
        <v>0.21982540293706121</v>
      </c>
      <c r="Q604" s="2">
        <f t="shared" si="69"/>
        <v>56.055477748950608</v>
      </c>
    </row>
    <row r="605" spans="9:17" ht="15.95" customHeight="1" x14ac:dyDescent="0.25">
      <c r="I605" s="1"/>
      <c r="J605" s="2">
        <v>603</v>
      </c>
      <c r="K605" s="1">
        <f t="shared" si="63"/>
        <v>3.7887607402292907</v>
      </c>
      <c r="L605" s="1">
        <f t="shared" si="64"/>
        <v>0.46985352291554877</v>
      </c>
      <c r="M605" s="1">
        <f t="shared" si="65"/>
        <v>-0.24888829931906453</v>
      </c>
      <c r="N605" s="1">
        <f t="shared" si="66"/>
        <v>0.66669946832482208</v>
      </c>
      <c r="O605" s="1">
        <f t="shared" si="67"/>
        <v>0.49726307649509927</v>
      </c>
      <c r="P605" s="16">
        <f t="shared" si="68"/>
        <v>0.34623194210410135</v>
      </c>
      <c r="Q605" s="2">
        <f t="shared" si="69"/>
        <v>88.289145236545849</v>
      </c>
    </row>
    <row r="606" spans="9:17" ht="15.95" customHeight="1" x14ac:dyDescent="0.25">
      <c r="I606" s="1"/>
      <c r="J606" s="2">
        <v>604</v>
      </c>
      <c r="K606" s="1">
        <f t="shared" si="63"/>
        <v>3.7950439255364699</v>
      </c>
      <c r="L606" s="1">
        <f t="shared" si="64"/>
        <v>0.46960348511526973</v>
      </c>
      <c r="M606" s="1">
        <f t="shared" si="65"/>
        <v>-0.17317478516860418</v>
      </c>
      <c r="N606" s="1">
        <f t="shared" si="66"/>
        <v>0.90167863940666892</v>
      </c>
      <c r="O606" s="1">
        <f t="shared" si="67"/>
        <v>0.75518038190469705</v>
      </c>
      <c r="P606" s="16">
        <f t="shared" si="68"/>
        <v>0.48832193031450788</v>
      </c>
      <c r="Q606" s="2">
        <f t="shared" si="69"/>
        <v>124.5220922301995</v>
      </c>
    </row>
    <row r="607" spans="9:17" ht="15.95" customHeight="1" x14ac:dyDescent="0.25">
      <c r="I607" s="1"/>
      <c r="J607" s="2">
        <v>605</v>
      </c>
      <c r="K607" s="1">
        <f t="shared" si="63"/>
        <v>3.8013271108436499</v>
      </c>
      <c r="L607" s="1">
        <f t="shared" si="64"/>
        <v>0.46935464731735116</v>
      </c>
      <c r="M607" s="1">
        <f t="shared" si="65"/>
        <v>9.9345470074285736E-3</v>
      </c>
      <c r="N607" s="1">
        <f t="shared" si="66"/>
        <v>0.99489143832004912</v>
      </c>
      <c r="O607" s="1">
        <f t="shared" si="67"/>
        <v>0.81806822756866027</v>
      </c>
      <c r="P607" s="16">
        <f t="shared" si="68"/>
        <v>0.57306221505337229</v>
      </c>
      <c r="Q607" s="2">
        <f t="shared" si="69"/>
        <v>146.13086483860994</v>
      </c>
    </row>
    <row r="608" spans="9:17" ht="15.95" customHeight="1" x14ac:dyDescent="0.25">
      <c r="I608" s="1"/>
      <c r="J608" s="2">
        <v>606</v>
      </c>
      <c r="K608" s="1">
        <f t="shared" si="63"/>
        <v>3.8076102961508291</v>
      </c>
      <c r="L608" s="1">
        <f t="shared" si="64"/>
        <v>0.46910701934548327</v>
      </c>
      <c r="M608" s="1">
        <f t="shared" si="65"/>
        <v>0.27122711089348361</v>
      </c>
      <c r="N608" s="1">
        <f t="shared" si="66"/>
        <v>0.91343982408087676</v>
      </c>
      <c r="O608" s="1">
        <f t="shared" si="67"/>
        <v>0.63786264213910437</v>
      </c>
      <c r="P608" s="16">
        <f t="shared" si="68"/>
        <v>0.572909149114737</v>
      </c>
      <c r="Q608" s="2">
        <f t="shared" si="69"/>
        <v>146.09183302425794</v>
      </c>
    </row>
    <row r="609" spans="9:17" ht="15.95" customHeight="1" x14ac:dyDescent="0.25">
      <c r="I609" s="1"/>
      <c r="J609" s="2">
        <v>607</v>
      </c>
      <c r="K609" s="1">
        <f t="shared" si="63"/>
        <v>3.8138934814580088</v>
      </c>
      <c r="L609" s="1">
        <f t="shared" si="64"/>
        <v>0.46886061097559439</v>
      </c>
      <c r="M609" s="1">
        <f t="shared" si="65"/>
        <v>0.56901725625315425</v>
      </c>
      <c r="N609" s="1">
        <f t="shared" si="66"/>
        <v>0.68607090625669742</v>
      </c>
      <c r="O609" s="1">
        <f t="shared" si="67"/>
        <v>0.35229128989469616</v>
      </c>
      <c r="P609" s="16">
        <f t="shared" si="68"/>
        <v>0.51906001584503558</v>
      </c>
      <c r="Q609" s="2">
        <f t="shared" si="69"/>
        <v>132.36030404048407</v>
      </c>
    </row>
    <row r="610" spans="9:17" ht="15.95" customHeight="1" x14ac:dyDescent="0.25">
      <c r="I610" s="1"/>
      <c r="J610" s="2">
        <v>608</v>
      </c>
      <c r="K610" s="1">
        <f t="shared" si="63"/>
        <v>3.8201766667651884</v>
      </c>
      <c r="L610" s="1">
        <f t="shared" si="64"/>
        <v>0.46861543193546495</v>
      </c>
      <c r="M610" s="1">
        <f t="shared" si="65"/>
        <v>0.85579664355044383</v>
      </c>
      <c r="N610" s="1">
        <f t="shared" si="66"/>
        <v>0.39303108946441101</v>
      </c>
      <c r="O610" s="1">
        <f t="shared" si="67"/>
        <v>0.17961086490942496</v>
      </c>
      <c r="P610" s="16">
        <f t="shared" si="68"/>
        <v>0.47426350746493623</v>
      </c>
      <c r="Q610" s="2">
        <f t="shared" si="69"/>
        <v>120.93719440355873</v>
      </c>
    </row>
    <row r="611" spans="9:17" ht="15.95" customHeight="1" x14ac:dyDescent="0.25">
      <c r="I611" s="1"/>
      <c r="J611" s="2">
        <v>609</v>
      </c>
      <c r="K611" s="1">
        <f t="shared" si="63"/>
        <v>3.8264598520723681</v>
      </c>
      <c r="L611" s="1">
        <f t="shared" si="64"/>
        <v>0.4683714919043438</v>
      </c>
      <c r="M611" s="1">
        <f t="shared" si="65"/>
        <v>1.0858135489088467</v>
      </c>
      <c r="N611" s="1">
        <f t="shared" si="66"/>
        <v>0.13774432422559196</v>
      </c>
      <c r="O611" s="1">
        <f t="shared" si="67"/>
        <v>0.25179769601448498</v>
      </c>
      <c r="P611" s="16">
        <f t="shared" si="68"/>
        <v>0.48593176526331688</v>
      </c>
      <c r="Q611" s="2">
        <f t="shared" si="69"/>
        <v>123.91260014214581</v>
      </c>
    </row>
    <row r="612" spans="9:17" ht="15.95" customHeight="1" x14ac:dyDescent="0.25">
      <c r="I612" s="1"/>
      <c r="J612" s="2">
        <v>610</v>
      </c>
      <c r="K612" s="1">
        <f t="shared" si="63"/>
        <v>3.8327430373795477</v>
      </c>
      <c r="L612" s="1">
        <f t="shared" si="64"/>
        <v>0.4681288005125655</v>
      </c>
      <c r="M612" s="1">
        <f t="shared" si="65"/>
        <v>1.2223719250982441</v>
      </c>
      <c r="N612" s="1">
        <f t="shared" si="66"/>
        <v>1.0310195183321824E-2</v>
      </c>
      <c r="O612" s="1">
        <f t="shared" si="67"/>
        <v>0.51368077607333551</v>
      </c>
      <c r="P612" s="16">
        <f t="shared" si="68"/>
        <v>0.55362292421686665</v>
      </c>
      <c r="Q612" s="2">
        <f t="shared" si="69"/>
        <v>141.17384567530101</v>
      </c>
    </row>
    <row r="613" spans="9:17" ht="15.95" customHeight="1" x14ac:dyDescent="0.25">
      <c r="I613" s="1"/>
      <c r="J613" s="2">
        <v>611</v>
      </c>
      <c r="K613" s="1">
        <f t="shared" si="63"/>
        <v>3.8390262226867273</v>
      </c>
      <c r="L613" s="1">
        <f t="shared" si="64"/>
        <v>0.46788736734117076</v>
      </c>
      <c r="M613" s="1">
        <f t="shared" si="65"/>
        <v>1.2436857533279457</v>
      </c>
      <c r="N613" s="1">
        <f t="shared" si="66"/>
        <v>5.5704641788726361E-2</v>
      </c>
      <c r="O613" s="1">
        <f t="shared" si="67"/>
        <v>0.76510790200840817</v>
      </c>
      <c r="P613" s="16">
        <f t="shared" si="68"/>
        <v>0.63309641611656275</v>
      </c>
      <c r="Q613" s="2">
        <f t="shared" si="69"/>
        <v>161.43958610972351</v>
      </c>
    </row>
    <row r="614" spans="9:17" ht="15.95" customHeight="1" x14ac:dyDescent="0.25">
      <c r="I614" s="1"/>
      <c r="J614" s="2">
        <v>612</v>
      </c>
      <c r="K614" s="1">
        <f t="shared" si="63"/>
        <v>3.845309407993907</v>
      </c>
      <c r="L614" s="1">
        <f t="shared" si="64"/>
        <v>0.46764720192152776</v>
      </c>
      <c r="M614" s="1">
        <f t="shared" si="65"/>
        <v>1.1463547041910629</v>
      </c>
      <c r="N614" s="1">
        <f t="shared" si="66"/>
        <v>0.25790638389272225</v>
      </c>
      <c r="O614" s="1">
        <f t="shared" si="67"/>
        <v>0.81391815545087498</v>
      </c>
      <c r="P614" s="16">
        <f t="shared" si="68"/>
        <v>0.671456611364047</v>
      </c>
      <c r="Q614" s="2">
        <f t="shared" si="69"/>
        <v>171.22143589783198</v>
      </c>
    </row>
    <row r="615" spans="9:17" ht="15.95" customHeight="1" x14ac:dyDescent="0.25">
      <c r="I615" s="1"/>
      <c r="J615" s="2">
        <v>613</v>
      </c>
      <c r="K615" s="1">
        <f t="shared" si="63"/>
        <v>3.8515925933010862</v>
      </c>
      <c r="L615" s="1">
        <f t="shared" si="64"/>
        <v>0.46740831373495606</v>
      </c>
      <c r="M615" s="1">
        <f t="shared" si="65"/>
        <v>0.94590661365479467</v>
      </c>
      <c r="N615" s="1">
        <f t="shared" si="66"/>
        <v>0.54555138912707934</v>
      </c>
      <c r="O615" s="1">
        <f t="shared" si="67"/>
        <v>0.62280679812940964</v>
      </c>
      <c r="P615" s="16">
        <f t="shared" si="68"/>
        <v>0.64541827866155987</v>
      </c>
      <c r="Q615" s="2">
        <f t="shared" si="69"/>
        <v>164.58166105869776</v>
      </c>
    </row>
    <row r="616" spans="9:17" ht="15.95" customHeight="1" x14ac:dyDescent="0.25">
      <c r="I616" s="1"/>
      <c r="J616" s="2">
        <v>614</v>
      </c>
      <c r="K616" s="1">
        <f t="shared" si="63"/>
        <v>3.8578757786082662</v>
      </c>
      <c r="L616" s="1">
        <f t="shared" si="64"/>
        <v>0.46717071221235218</v>
      </c>
      <c r="M616" s="1">
        <f t="shared" si="65"/>
        <v>0.67432022948132664</v>
      </c>
      <c r="N616" s="1">
        <f t="shared" si="66"/>
        <v>0.81711972373413699</v>
      </c>
      <c r="O616" s="1">
        <f t="shared" si="67"/>
        <v>0.33783656610332458</v>
      </c>
      <c r="P616" s="16">
        <f t="shared" si="68"/>
        <v>0.57411180788278504</v>
      </c>
      <c r="Q616" s="2">
        <f t="shared" si="69"/>
        <v>146.39851101011018</v>
      </c>
    </row>
    <row r="617" spans="9:17" ht="15.95" customHeight="1" x14ac:dyDescent="0.25">
      <c r="I617" s="1"/>
      <c r="J617" s="2">
        <v>615</v>
      </c>
      <c r="K617" s="1">
        <f t="shared" si="63"/>
        <v>3.8641589639154454</v>
      </c>
      <c r="L617" s="1">
        <f t="shared" si="64"/>
        <v>0.46693440673381742</v>
      </c>
      <c r="M617" s="1">
        <f t="shared" si="65"/>
        <v>0.37492343996293032</v>
      </c>
      <c r="N617" s="1">
        <f t="shared" si="66"/>
        <v>0.97676547056484408</v>
      </c>
      <c r="O617" s="1">
        <f t="shared" si="67"/>
        <v>0.17680472882099069</v>
      </c>
      <c r="P617" s="16">
        <f t="shared" si="68"/>
        <v>0.4988570115206456</v>
      </c>
      <c r="Q617" s="2">
        <f t="shared" si="69"/>
        <v>127.20853793776463</v>
      </c>
    </row>
    <row r="618" spans="9:17" ht="15.95" customHeight="1" x14ac:dyDescent="0.25">
      <c r="I618" s="1"/>
      <c r="J618" s="2">
        <v>616</v>
      </c>
      <c r="K618" s="1">
        <f t="shared" si="63"/>
        <v>3.8704421492226251</v>
      </c>
      <c r="L618" s="1">
        <f t="shared" si="64"/>
        <v>0.46669940662828741</v>
      </c>
      <c r="M618" s="1">
        <f t="shared" si="65"/>
        <v>9.5480902708491244E-2</v>
      </c>
      <c r="N618" s="1">
        <f t="shared" si="66"/>
        <v>0.9681440891334947</v>
      </c>
      <c r="O618" s="1">
        <f t="shared" si="67"/>
        <v>0.26278482349009902</v>
      </c>
      <c r="P618" s="16">
        <f t="shared" si="68"/>
        <v>0.44827730549009315</v>
      </c>
      <c r="Q618" s="2">
        <f t="shared" si="69"/>
        <v>114.31071289997375</v>
      </c>
    </row>
    <row r="619" spans="9:17" ht="15.95" customHeight="1" x14ac:dyDescent="0.25">
      <c r="I619" s="1"/>
      <c r="J619" s="2">
        <v>617</v>
      </c>
      <c r="K619" s="1">
        <f t="shared" si="63"/>
        <v>3.8767253345298047</v>
      </c>
      <c r="L619" s="1">
        <f t="shared" si="64"/>
        <v>0.46646572117316398</v>
      </c>
      <c r="M619" s="1">
        <f t="shared" si="65"/>
        <v>-0.11942615235360787</v>
      </c>
      <c r="N619" s="1">
        <f t="shared" si="66"/>
        <v>0.79429836501215512</v>
      </c>
      <c r="O619" s="1">
        <f t="shared" si="67"/>
        <v>0.53006391682388387</v>
      </c>
      <c r="P619" s="16">
        <f t="shared" si="68"/>
        <v>0.41785046266389875</v>
      </c>
      <c r="Q619" s="2">
        <f t="shared" si="69"/>
        <v>106.55186797929419</v>
      </c>
    </row>
    <row r="620" spans="9:17" ht="15.95" customHeight="1" x14ac:dyDescent="0.25">
      <c r="I620" s="1"/>
      <c r="J620" s="2">
        <v>618</v>
      </c>
      <c r="K620" s="1">
        <f t="shared" si="63"/>
        <v>3.8830085198369844</v>
      </c>
      <c r="L620" s="1">
        <f t="shared" si="64"/>
        <v>0.46623335959394879</v>
      </c>
      <c r="M620" s="1">
        <f t="shared" si="65"/>
        <v>-0.23551224768267676</v>
      </c>
      <c r="N620" s="1">
        <f t="shared" si="66"/>
        <v>0.51658450489901719</v>
      </c>
      <c r="O620" s="1">
        <f t="shared" si="67"/>
        <v>0.77436573654347074</v>
      </c>
      <c r="P620" s="16">
        <f t="shared" si="68"/>
        <v>0.38041783833844001</v>
      </c>
      <c r="Q620" s="2">
        <f t="shared" si="69"/>
        <v>97.006548776302196</v>
      </c>
    </row>
    <row r="621" spans="9:17" ht="15.95" customHeight="1" x14ac:dyDescent="0.25">
      <c r="I621" s="1"/>
      <c r="J621" s="2">
        <v>619</v>
      </c>
      <c r="K621" s="1">
        <f t="shared" si="63"/>
        <v>3.889291705144164</v>
      </c>
      <c r="L621" s="1">
        <f t="shared" si="64"/>
        <v>0.46600233106387906</v>
      </c>
      <c r="M621" s="1">
        <f t="shared" si="65"/>
        <v>-0.23425743653689679</v>
      </c>
      <c r="N621" s="1">
        <f t="shared" si="66"/>
        <v>0.23301739578760633</v>
      </c>
      <c r="O621" s="1">
        <f t="shared" si="67"/>
        <v>0.80897509882810281</v>
      </c>
      <c r="P621" s="16">
        <f t="shared" si="68"/>
        <v>0.31843434728567288</v>
      </c>
      <c r="Q621" s="2">
        <f t="shared" si="69"/>
        <v>81.200758557846584</v>
      </c>
    </row>
    <row r="622" spans="9:17" ht="15.95" customHeight="1" x14ac:dyDescent="0.25">
      <c r="I622" s="1"/>
      <c r="J622" s="2">
        <v>620</v>
      </c>
      <c r="K622" s="1">
        <f t="shared" si="63"/>
        <v>3.8955748904513436</v>
      </c>
      <c r="L622" s="1">
        <f t="shared" si="64"/>
        <v>0.46577264470356555</v>
      </c>
      <c r="M622" s="1">
        <f t="shared" si="65"/>
        <v>-0.11586190685027475</v>
      </c>
      <c r="N622" s="1">
        <f t="shared" si="66"/>
        <v>4.3677739963690676E-2</v>
      </c>
      <c r="O622" s="1">
        <f t="shared" si="67"/>
        <v>0.60744073348948779</v>
      </c>
      <c r="P622" s="16">
        <f t="shared" si="68"/>
        <v>0.25025730282661729</v>
      </c>
      <c r="Q622" s="2">
        <f t="shared" si="69"/>
        <v>63.815612220787408</v>
      </c>
    </row>
    <row r="623" spans="9:17" ht="15.95" customHeight="1" x14ac:dyDescent="0.25">
      <c r="I623" s="1"/>
      <c r="J623" s="2">
        <v>621</v>
      </c>
      <c r="K623" s="1">
        <f t="shared" si="63"/>
        <v>3.9018580757585233</v>
      </c>
      <c r="L623" s="1">
        <f t="shared" si="64"/>
        <v>0.46554430958063259</v>
      </c>
      <c r="M623" s="1">
        <f t="shared" si="65"/>
        <v>0.1007859560107065</v>
      </c>
      <c r="N623" s="1">
        <f t="shared" si="66"/>
        <v>1.5390091885650548E-2</v>
      </c>
      <c r="O623" s="1">
        <f t="shared" si="67"/>
        <v>0.32379148121981044</v>
      </c>
      <c r="P623" s="16">
        <f t="shared" si="68"/>
        <v>0.22637795967420005</v>
      </c>
      <c r="Q623" s="2">
        <f t="shared" si="69"/>
        <v>57.726379716921009</v>
      </c>
    </row>
    <row r="624" spans="9:17" ht="15.95" customHeight="1" x14ac:dyDescent="0.25">
      <c r="I624" s="1"/>
      <c r="J624" s="2">
        <v>622</v>
      </c>
      <c r="K624" s="1">
        <f t="shared" si="63"/>
        <v>3.9081412610657025</v>
      </c>
      <c r="L624" s="1">
        <f t="shared" si="64"/>
        <v>0.46531733470935976</v>
      </c>
      <c r="M624" s="1">
        <f t="shared" si="65"/>
        <v>0.38112295246092004</v>
      </c>
      <c r="N624" s="1">
        <f t="shared" si="66"/>
        <v>0.15813814710453217</v>
      </c>
      <c r="O624" s="1">
        <f t="shared" si="67"/>
        <v>0.17481501203701466</v>
      </c>
      <c r="P624" s="16">
        <f t="shared" si="68"/>
        <v>0.29484836157795669</v>
      </c>
      <c r="Q624" s="2">
        <f t="shared" si="69"/>
        <v>75.186332202378949</v>
      </c>
    </row>
    <row r="625" spans="9:17" ht="15.95" customHeight="1" x14ac:dyDescent="0.25">
      <c r="I625" s="1"/>
      <c r="J625" s="2">
        <v>623</v>
      </c>
      <c r="K625" s="1">
        <f t="shared" si="63"/>
        <v>3.9144244463728826</v>
      </c>
      <c r="L625" s="1">
        <f t="shared" si="64"/>
        <v>0.46509172905032636</v>
      </c>
      <c r="M625" s="1">
        <f t="shared" si="65"/>
        <v>0.68042515385675673</v>
      </c>
      <c r="N625" s="1">
        <f t="shared" si="66"/>
        <v>0.42154114862424652</v>
      </c>
      <c r="O625" s="1">
        <f t="shared" si="67"/>
        <v>0.27437117708899955</v>
      </c>
      <c r="P625" s="16">
        <f t="shared" si="68"/>
        <v>0.46035730215508236</v>
      </c>
      <c r="Q625" s="2">
        <f t="shared" si="69"/>
        <v>117.391112049546</v>
      </c>
    </row>
    <row r="626" spans="9:17" ht="15.95" customHeight="1" x14ac:dyDescent="0.25">
      <c r="I626" s="1"/>
      <c r="J626" s="2">
        <v>624</v>
      </c>
      <c r="K626" s="1">
        <f t="shared" si="63"/>
        <v>3.9207076316800618</v>
      </c>
      <c r="L626" s="1">
        <f t="shared" si="64"/>
        <v>0.46486750151005757</v>
      </c>
      <c r="M626" s="1">
        <f t="shared" si="65"/>
        <v>0.95094299282879047</v>
      </c>
      <c r="N626" s="1">
        <f t="shared" si="66"/>
        <v>0.7126350095345898</v>
      </c>
      <c r="O626" s="1">
        <f t="shared" si="67"/>
        <v>0.54637111351134893</v>
      </c>
      <c r="P626" s="16">
        <f t="shared" si="68"/>
        <v>0.66870415434619668</v>
      </c>
      <c r="Q626" s="2">
        <f t="shared" si="69"/>
        <v>170.51955935828016</v>
      </c>
    </row>
    <row r="627" spans="9:17" ht="15.95" customHeight="1" x14ac:dyDescent="0.25">
      <c r="I627" s="1"/>
      <c r="J627" s="2">
        <v>625</v>
      </c>
      <c r="K627" s="1">
        <f t="shared" si="63"/>
        <v>3.9269908169872414</v>
      </c>
      <c r="L627" s="1">
        <f t="shared" si="64"/>
        <v>0.46464466094067264</v>
      </c>
      <c r="M627" s="1">
        <f t="shared" si="65"/>
        <v>1.1495190528383277</v>
      </c>
      <c r="N627" s="1">
        <f t="shared" si="66"/>
        <v>0.92868257487329497</v>
      </c>
      <c r="O627" s="1">
        <f t="shared" si="67"/>
        <v>0.78293049941638038</v>
      </c>
      <c r="P627" s="16">
        <f t="shared" si="68"/>
        <v>0.83144419701716887</v>
      </c>
      <c r="Q627" s="2">
        <f t="shared" si="69"/>
        <v>212.01827023937807</v>
      </c>
    </row>
    <row r="628" spans="9:17" ht="15.95" customHeight="1" x14ac:dyDescent="0.25">
      <c r="I628" s="1"/>
      <c r="J628" s="2">
        <v>626</v>
      </c>
      <c r="K628" s="1">
        <f t="shared" si="63"/>
        <v>3.933274002294421</v>
      </c>
      <c r="L628" s="1">
        <f t="shared" si="64"/>
        <v>0.46442321613953574</v>
      </c>
      <c r="M628" s="1">
        <f t="shared" si="65"/>
        <v>1.2444732429566967</v>
      </c>
      <c r="N628" s="1">
        <f t="shared" si="66"/>
        <v>0.99343313935232103</v>
      </c>
      <c r="O628" s="1">
        <f t="shared" si="67"/>
        <v>0.8032515442903706</v>
      </c>
      <c r="P628" s="16">
        <f t="shared" si="68"/>
        <v>0.87639528568473102</v>
      </c>
      <c r="Q628" s="2">
        <f t="shared" si="69"/>
        <v>223.4807978496064</v>
      </c>
    </row>
    <row r="629" spans="9:17" ht="15.95" customHeight="1" x14ac:dyDescent="0.25">
      <c r="I629" s="1"/>
      <c r="J629" s="2">
        <v>627</v>
      </c>
      <c r="K629" s="1">
        <f t="shared" si="63"/>
        <v>3.9395571876016007</v>
      </c>
      <c r="L629" s="1">
        <f t="shared" si="64"/>
        <v>0.46420317584890847</v>
      </c>
      <c r="M629" s="1">
        <f t="shared" si="65"/>
        <v>1.2206569225226733</v>
      </c>
      <c r="N629" s="1">
        <f t="shared" si="66"/>
        <v>0.88403397514022775</v>
      </c>
      <c r="O629" s="1">
        <f t="shared" si="67"/>
        <v>0.59180326423220886</v>
      </c>
      <c r="P629" s="16">
        <f t="shared" si="68"/>
        <v>0.7901743344360046</v>
      </c>
      <c r="Q629" s="2">
        <f t="shared" si="69"/>
        <v>201.49445528118116</v>
      </c>
    </row>
    <row r="630" spans="9:17" ht="15.95" customHeight="1" x14ac:dyDescent="0.25">
      <c r="I630" s="1"/>
      <c r="J630" s="2">
        <v>628</v>
      </c>
      <c r="K630" s="1">
        <f t="shared" si="63"/>
        <v>3.9458403729087799</v>
      </c>
      <c r="L630" s="1">
        <f t="shared" si="64"/>
        <v>0.46398454875560469</v>
      </c>
      <c r="M630" s="1">
        <f t="shared" si="65"/>
        <v>1.0818696593034001</v>
      </c>
      <c r="N630" s="1">
        <f t="shared" si="66"/>
        <v>0.63909585489730292</v>
      </c>
      <c r="O630" s="1">
        <f t="shared" si="67"/>
        <v>0.31019151434754416</v>
      </c>
      <c r="P630" s="16">
        <f t="shared" si="68"/>
        <v>0.62378539432596292</v>
      </c>
      <c r="Q630" s="2">
        <f t="shared" si="69"/>
        <v>159.06527555312056</v>
      </c>
    </row>
    <row r="631" spans="9:17" ht="15.95" customHeight="1" x14ac:dyDescent="0.25">
      <c r="I631" s="1"/>
      <c r="J631" s="2">
        <v>629</v>
      </c>
      <c r="K631" s="1">
        <f t="shared" si="63"/>
        <v>3.95212355821596</v>
      </c>
      <c r="L631" s="1">
        <f t="shared" si="64"/>
        <v>0.46376734349064769</v>
      </c>
      <c r="M631" s="1">
        <f t="shared" si="65"/>
        <v>0.85025306049113514</v>
      </c>
      <c r="N631" s="1">
        <f t="shared" si="66"/>
        <v>0.34506596626559682</v>
      </c>
      <c r="O631" s="1">
        <f t="shared" si="67"/>
        <v>0.1736467407547766</v>
      </c>
      <c r="P631" s="16">
        <f t="shared" si="68"/>
        <v>0.45818327775053908</v>
      </c>
      <c r="Q631" s="2">
        <f t="shared" si="69"/>
        <v>116.83673582638747</v>
      </c>
    </row>
    <row r="632" spans="9:17" ht="15.95" customHeight="1" x14ac:dyDescent="0.25">
      <c r="I632" s="1"/>
      <c r="J632" s="2">
        <v>630</v>
      </c>
      <c r="K632" s="1">
        <f t="shared" si="63"/>
        <v>3.9584067435231396</v>
      </c>
      <c r="L632" s="1">
        <f t="shared" si="64"/>
        <v>0.46355156862892943</v>
      </c>
      <c r="M632" s="1">
        <f t="shared" si="65"/>
        <v>0.56275838249922683</v>
      </c>
      <c r="N632" s="1">
        <f t="shared" si="66"/>
        <v>0.10571769057801361</v>
      </c>
      <c r="O632" s="1">
        <f t="shared" si="67"/>
        <v>0.28652748867643973</v>
      </c>
      <c r="P632" s="16">
        <f t="shared" si="68"/>
        <v>0.3546387825956524</v>
      </c>
      <c r="Q632" s="2">
        <f t="shared" si="69"/>
        <v>90.432889561891358</v>
      </c>
    </row>
    <row r="633" spans="9:17" ht="15.95" customHeight="1" x14ac:dyDescent="0.25">
      <c r="I633" s="1"/>
      <c r="J633" s="2">
        <v>631</v>
      </c>
      <c r="K633" s="1">
        <f t="shared" si="63"/>
        <v>3.9646899288303188</v>
      </c>
      <c r="L633" s="1">
        <f t="shared" si="64"/>
        <v>0.463337232688872</v>
      </c>
      <c r="M633" s="1">
        <f t="shared" si="65"/>
        <v>0.2652514640387999</v>
      </c>
      <c r="N633" s="1">
        <f t="shared" si="66"/>
        <v>5.5253647799654027E-3</v>
      </c>
      <c r="O633" s="1">
        <f t="shared" si="67"/>
        <v>0.56256117274162964</v>
      </c>
      <c r="P633" s="16">
        <f t="shared" si="68"/>
        <v>0.32416880856231678</v>
      </c>
      <c r="Q633" s="2">
        <f t="shared" si="69"/>
        <v>82.663046183390776</v>
      </c>
    </row>
    <row r="634" spans="9:17" ht="15.95" customHeight="1" x14ac:dyDescent="0.25">
      <c r="I634" s="1"/>
      <c r="J634" s="2">
        <v>632</v>
      </c>
      <c r="K634" s="1">
        <f t="shared" si="63"/>
        <v>3.9709731141374989</v>
      </c>
      <c r="L634" s="1">
        <f t="shared" si="64"/>
        <v>0.4631243441320913</v>
      </c>
      <c r="M634" s="1">
        <f t="shared" si="65"/>
        <v>5.195459672719227E-3</v>
      </c>
      <c r="N634" s="1">
        <f t="shared" si="66"/>
        <v>7.9850347813746725E-2</v>
      </c>
      <c r="O634" s="1">
        <f t="shared" si="67"/>
        <v>0.790780555292802</v>
      </c>
      <c r="P634" s="16">
        <f t="shared" si="68"/>
        <v>0.33473767672783983</v>
      </c>
      <c r="Q634" s="2">
        <f t="shared" si="69"/>
        <v>85.358107565599155</v>
      </c>
    </row>
    <row r="635" spans="9:17" ht="15.95" customHeight="1" x14ac:dyDescent="0.25">
      <c r="I635" s="1"/>
      <c r="J635" s="2">
        <v>633</v>
      </c>
      <c r="K635" s="1">
        <f t="shared" si="63"/>
        <v>3.9772562994446781</v>
      </c>
      <c r="L635" s="1">
        <f t="shared" si="64"/>
        <v>0.46291291136306306</v>
      </c>
      <c r="M635" s="1">
        <f t="shared" si="65"/>
        <v>-0.17592125649955681</v>
      </c>
      <c r="N635" s="1">
        <f t="shared" si="66"/>
        <v>0.30246076630476837</v>
      </c>
      <c r="O635" s="1">
        <f t="shared" si="67"/>
        <v>0.7967619500331764</v>
      </c>
      <c r="P635" s="16">
        <f t="shared" si="68"/>
        <v>0.34655359280036274</v>
      </c>
      <c r="Q635" s="2">
        <f t="shared" si="69"/>
        <v>88.3711661640925</v>
      </c>
    </row>
    <row r="636" spans="9:17" ht="15.95" customHeight="1" x14ac:dyDescent="0.25">
      <c r="I636" s="1"/>
      <c r="J636" s="2">
        <v>634</v>
      </c>
      <c r="K636" s="1">
        <f t="shared" si="63"/>
        <v>3.9835394847518577</v>
      </c>
      <c r="L636" s="1">
        <f t="shared" si="64"/>
        <v>0.46270294272879087</v>
      </c>
      <c r="M636" s="1">
        <f t="shared" si="65"/>
        <v>-0.24920399275762839</v>
      </c>
      <c r="N636" s="1">
        <f t="shared" si="66"/>
        <v>0.59478965566911868</v>
      </c>
      <c r="O636" s="1">
        <f t="shared" si="67"/>
        <v>0.57593389196206091</v>
      </c>
      <c r="P636" s="16">
        <f t="shared" si="68"/>
        <v>0.34605562440058552</v>
      </c>
      <c r="Q636" s="2">
        <f t="shared" si="69"/>
        <v>88.2441842221493</v>
      </c>
    </row>
    <row r="637" spans="9:17" ht="15.95" customHeight="1" x14ac:dyDescent="0.25">
      <c r="I637" s="1"/>
      <c r="J637" s="2">
        <v>635</v>
      </c>
      <c r="K637" s="1">
        <f t="shared" si="63"/>
        <v>3.9898226700590373</v>
      </c>
      <c r="L637" s="1">
        <f t="shared" si="64"/>
        <v>0.46249444651847704</v>
      </c>
      <c r="M637" s="1">
        <f t="shared" si="65"/>
        <v>-0.20296149211891823</v>
      </c>
      <c r="N637" s="1">
        <f t="shared" si="66"/>
        <v>0.85366397641824232</v>
      </c>
      <c r="O637" s="1">
        <f t="shared" si="67"/>
        <v>0.29707102018306786</v>
      </c>
      <c r="P637" s="16">
        <f t="shared" si="68"/>
        <v>0.35256698775021722</v>
      </c>
      <c r="Q637" s="2">
        <f t="shared" si="69"/>
        <v>89.904581876305386</v>
      </c>
    </row>
    <row r="638" spans="9:17" ht="15.95" customHeight="1" x14ac:dyDescent="0.25">
      <c r="I638" s="1"/>
      <c r="J638" s="2">
        <v>636</v>
      </c>
      <c r="K638" s="1">
        <f t="shared" si="63"/>
        <v>3.996105855366217</v>
      </c>
      <c r="L638" s="1">
        <f t="shared" si="64"/>
        <v>0.4622874309631948</v>
      </c>
      <c r="M638" s="1">
        <f t="shared" si="65"/>
        <v>-4.4571112281706071E-2</v>
      </c>
      <c r="N638" s="1">
        <f t="shared" si="66"/>
        <v>0.98771797070549683</v>
      </c>
      <c r="O638" s="1">
        <f t="shared" si="67"/>
        <v>0.17330286612892737</v>
      </c>
      <c r="P638" s="16">
        <f t="shared" si="68"/>
        <v>0.39468428887897822</v>
      </c>
      <c r="Q638" s="2">
        <f t="shared" si="69"/>
        <v>100.64449366413945</v>
      </c>
    </row>
    <row r="639" spans="9:17" ht="15.95" customHeight="1" x14ac:dyDescent="0.25">
      <c r="I639" s="1"/>
      <c r="J639" s="2">
        <v>637</v>
      </c>
      <c r="K639" s="1">
        <f t="shared" si="63"/>
        <v>4.0023890406733962</v>
      </c>
      <c r="L639" s="1">
        <f t="shared" si="64"/>
        <v>0.46208190423556394</v>
      </c>
      <c r="M639" s="1">
        <f t="shared" si="65"/>
        <v>0.2006981307647453</v>
      </c>
      <c r="N639" s="1">
        <f t="shared" si="66"/>
        <v>0.94963931823210457</v>
      </c>
      <c r="O639" s="1">
        <f t="shared" si="67"/>
        <v>0.29922305035429891</v>
      </c>
      <c r="P639" s="16">
        <f t="shared" si="68"/>
        <v>0.47791060089667819</v>
      </c>
      <c r="Q639" s="2">
        <f t="shared" si="69"/>
        <v>121.86720322865294</v>
      </c>
    </row>
    <row r="640" spans="9:17" ht="15.95" customHeight="1" x14ac:dyDescent="0.25">
      <c r="I640" s="1"/>
      <c r="J640" s="2">
        <v>638</v>
      </c>
      <c r="K640" s="1">
        <f t="shared" si="63"/>
        <v>4.0086722259805763</v>
      </c>
      <c r="L640" s="1">
        <f t="shared" si="64"/>
        <v>0.46187787444942763</v>
      </c>
      <c r="M640" s="1">
        <f t="shared" si="65"/>
        <v>0.49371688818890958</v>
      </c>
      <c r="N640" s="1">
        <f t="shared" si="66"/>
        <v>0.75286730077361863</v>
      </c>
      <c r="O640" s="1">
        <f t="shared" si="67"/>
        <v>0.57859319702000822</v>
      </c>
      <c r="P640" s="16">
        <f t="shared" si="68"/>
        <v>0.57176381510799101</v>
      </c>
      <c r="Q640" s="2">
        <f t="shared" si="69"/>
        <v>145.7997728525377</v>
      </c>
    </row>
    <row r="641" spans="9:17" ht="15.95" customHeight="1" x14ac:dyDescent="0.25">
      <c r="I641" s="1"/>
      <c r="J641" s="2">
        <v>639</v>
      </c>
      <c r="K641" s="1">
        <f t="shared" si="63"/>
        <v>4.0149554112877555</v>
      </c>
      <c r="L641" s="1">
        <f t="shared" si="64"/>
        <v>0.4616753496595325</v>
      </c>
      <c r="M641" s="1">
        <f t="shared" si="65"/>
        <v>0.78773803005696341</v>
      </c>
      <c r="N641" s="1">
        <f t="shared" si="66"/>
        <v>0.4668496118906918</v>
      </c>
      <c r="O641" s="1">
        <f t="shared" si="67"/>
        <v>0.79789607425028586</v>
      </c>
      <c r="P641" s="16">
        <f t="shared" si="68"/>
        <v>0.62853976646436838</v>
      </c>
      <c r="Q641" s="2">
        <f t="shared" si="69"/>
        <v>160.27764044841393</v>
      </c>
    </row>
    <row r="642" spans="9:17" ht="15.95" customHeight="1" x14ac:dyDescent="0.25">
      <c r="I642" s="1"/>
      <c r="J642" s="2">
        <v>640</v>
      </c>
      <c r="K642" s="1">
        <f t="shared" si="63"/>
        <v>4.0212385965949355</v>
      </c>
      <c r="L642" s="1">
        <f t="shared" si="64"/>
        <v>0.4614743378612105</v>
      </c>
      <c r="M642" s="1">
        <f t="shared" si="65"/>
        <v>1.0358545097245972</v>
      </c>
      <c r="N642" s="1">
        <f t="shared" si="66"/>
        <v>0.19253184876223772</v>
      </c>
      <c r="O642" s="1">
        <f t="shared" si="67"/>
        <v>0.7895227093348326</v>
      </c>
      <c r="P642" s="16">
        <f t="shared" si="68"/>
        <v>0.61984585142071946</v>
      </c>
      <c r="Q642" s="2">
        <f t="shared" si="69"/>
        <v>158.06069211228348</v>
      </c>
    </row>
    <row r="643" spans="9:17" ht="15.95" customHeight="1" x14ac:dyDescent="0.25">
      <c r="I643" s="1"/>
      <c r="J643" s="2">
        <v>641</v>
      </c>
      <c r="K643" s="1">
        <f t="shared" ref="K643:K706" si="70">(2*PI()*J643)/$I$2</f>
        <v>4.0275217819021147</v>
      </c>
      <c r="L643" s="1">
        <f t="shared" ref="L643:L706" si="71">$B$2*$F$2*SIN($C$2*(K643+$D$2))+$G$2</f>
        <v>0.46127484699006333</v>
      </c>
      <c r="M643" s="1">
        <f t="shared" ref="M643:M706" si="72">$B$3*$F$2*SIN($C$3*($K643+$D$3))+$G$2</f>
        <v>1.1984827407494056</v>
      </c>
      <c r="N643" s="1">
        <f t="shared" ref="N643:N706" si="73">$B$4*$F$2*SIN($C$4*($K643+$D$4))+$G$2</f>
        <v>2.6730297555662197E-2</v>
      </c>
      <c r="O643" s="1">
        <f t="shared" ref="O643:O706" si="74">$B$5*$F$2*SIN($C$5*($K643+$D$5))+$G$2</f>
        <v>0.55987270409066869</v>
      </c>
      <c r="P643" s="16">
        <f t="shared" ref="P643:P706" si="75">AVERAGE(L643:O643)</f>
        <v>0.56159014734644996</v>
      </c>
      <c r="Q643" s="2">
        <f t="shared" ref="Q643:Q706" si="76">P643*255</f>
        <v>143.20548757334475</v>
      </c>
    </row>
    <row r="644" spans="9:17" ht="15.95" customHeight="1" x14ac:dyDescent="0.25">
      <c r="I644" s="1"/>
      <c r="J644" s="2">
        <v>642</v>
      </c>
      <c r="K644" s="1">
        <f t="shared" si="70"/>
        <v>4.0338049672092939</v>
      </c>
      <c r="L644" s="1">
        <f t="shared" si="71"/>
        <v>0.46107688492164883</v>
      </c>
      <c r="M644" s="1">
        <f t="shared" si="72"/>
        <v>1.24967761602142</v>
      </c>
      <c r="N644" s="1">
        <f t="shared" si="73"/>
        <v>2.7962096372105227E-2</v>
      </c>
      <c r="O644" s="1">
        <f t="shared" si="74"/>
        <v>0.28446314223346059</v>
      </c>
      <c r="P644" s="16">
        <f t="shared" si="75"/>
        <v>0.50579493488715865</v>
      </c>
      <c r="Q644" s="2">
        <f t="shared" si="76"/>
        <v>128.97770839622547</v>
      </c>
    </row>
    <row r="645" spans="9:17" ht="15.95" customHeight="1" x14ac:dyDescent="0.25">
      <c r="I645" s="1"/>
      <c r="J645" s="2">
        <v>643</v>
      </c>
      <c r="K645" s="1">
        <f t="shared" si="70"/>
        <v>4.040088152516474</v>
      </c>
      <c r="L645" s="1">
        <f t="shared" si="71"/>
        <v>0.46088045947117062</v>
      </c>
      <c r="M645" s="1">
        <f t="shared" si="72"/>
        <v>1.1812716942910573</v>
      </c>
      <c r="N645" s="1">
        <f t="shared" si="73"/>
        <v>0.19579250053684716</v>
      </c>
      <c r="O645" s="1">
        <f t="shared" si="74"/>
        <v>0.17378425681661602</v>
      </c>
      <c r="P645" s="16">
        <f t="shared" si="75"/>
        <v>0.50293222777892277</v>
      </c>
      <c r="Q645" s="2">
        <f t="shared" si="76"/>
        <v>128.2477180836253</v>
      </c>
    </row>
    <row r="646" spans="9:17" ht="15.95" customHeight="1" x14ac:dyDescent="0.25">
      <c r="I646" s="1"/>
      <c r="J646" s="2">
        <v>644</v>
      </c>
      <c r="K646" s="1">
        <f t="shared" si="70"/>
        <v>4.0463713378236532</v>
      </c>
      <c r="L646" s="1">
        <f t="shared" si="71"/>
        <v>0.46068557839316904</v>
      </c>
      <c r="M646" s="1">
        <f t="shared" si="72"/>
        <v>1.0041782035696665</v>
      </c>
      <c r="N646" s="1">
        <f t="shared" si="73"/>
        <v>0.47098831912598749</v>
      </c>
      <c r="O646" s="1">
        <f t="shared" si="74"/>
        <v>0.31242579203201415</v>
      </c>
      <c r="P646" s="16">
        <f t="shared" si="75"/>
        <v>0.5620694732802094</v>
      </c>
      <c r="Q646" s="2">
        <f t="shared" si="76"/>
        <v>143.32771568645339</v>
      </c>
    </row>
    <row r="647" spans="9:17" ht="15.95" customHeight="1" x14ac:dyDescent="0.25">
      <c r="I647" s="1"/>
      <c r="J647" s="2">
        <v>645</v>
      </c>
      <c r="K647" s="1">
        <f t="shared" si="70"/>
        <v>4.0526545231308333</v>
      </c>
      <c r="L647" s="1">
        <f t="shared" si="71"/>
        <v>0.46049224938121547</v>
      </c>
      <c r="M647" s="1">
        <f t="shared" si="72"/>
        <v>0.74664998505395253</v>
      </c>
      <c r="N647" s="1">
        <f t="shared" si="73"/>
        <v>0.7564233696396907</v>
      </c>
      <c r="O647" s="1">
        <f t="shared" si="74"/>
        <v>0.59442668806177046</v>
      </c>
      <c r="P647" s="16">
        <f t="shared" si="75"/>
        <v>0.63949807303415729</v>
      </c>
      <c r="Q647" s="2">
        <f t="shared" si="76"/>
        <v>163.0720086237101</v>
      </c>
    </row>
    <row r="648" spans="9:17" ht="15.95" customHeight="1" x14ac:dyDescent="0.25">
      <c r="I648" s="1"/>
      <c r="J648" s="2">
        <v>646</v>
      </c>
      <c r="K648" s="1">
        <f t="shared" si="70"/>
        <v>4.0589377084380125</v>
      </c>
      <c r="L648" s="1">
        <f t="shared" si="71"/>
        <v>0.46030048006760826</v>
      </c>
      <c r="M648" s="1">
        <f t="shared" si="72"/>
        <v>0.44977213922829601</v>
      </c>
      <c r="N648" s="1">
        <f t="shared" si="73"/>
        <v>0.95135768825801315</v>
      </c>
      <c r="O648" s="1">
        <f t="shared" si="74"/>
        <v>0.80425908187043627</v>
      </c>
      <c r="P648" s="16">
        <f t="shared" si="75"/>
        <v>0.66642234735608841</v>
      </c>
      <c r="Q648" s="2">
        <f t="shared" si="76"/>
        <v>169.93769857580256</v>
      </c>
    </row>
    <row r="649" spans="9:17" ht="15.95" customHeight="1" x14ac:dyDescent="0.25">
      <c r="I649" s="1"/>
      <c r="J649" s="2">
        <v>647</v>
      </c>
      <c r="K649" s="1">
        <f t="shared" si="70"/>
        <v>4.0652208937451926</v>
      </c>
      <c r="L649" s="1">
        <f t="shared" si="71"/>
        <v>0.46011027802307147</v>
      </c>
      <c r="M649" s="1">
        <f t="shared" si="72"/>
        <v>0.16090746073164663</v>
      </c>
      <c r="N649" s="1">
        <f t="shared" si="73"/>
        <v>0.98699216930169054</v>
      </c>
      <c r="O649" s="1">
        <f t="shared" si="74"/>
        <v>0.78155210914562212</v>
      </c>
      <c r="P649" s="16">
        <f t="shared" si="75"/>
        <v>0.59739050430050766</v>
      </c>
      <c r="Q649" s="2">
        <f t="shared" si="76"/>
        <v>152.33457859662946</v>
      </c>
    </row>
    <row r="650" spans="9:17" ht="15.95" customHeight="1" x14ac:dyDescent="0.25">
      <c r="I650" s="1"/>
      <c r="J650" s="2">
        <v>648</v>
      </c>
      <c r="K650" s="1">
        <f t="shared" si="70"/>
        <v>4.0715040790523718</v>
      </c>
      <c r="L650" s="1">
        <f t="shared" si="71"/>
        <v>0.45992165075645619</v>
      </c>
      <c r="M650" s="1">
        <f t="shared" si="72"/>
        <v>-7.3859646906061505E-2</v>
      </c>
      <c r="N650" s="1">
        <f t="shared" si="73"/>
        <v>0.85075016416144433</v>
      </c>
      <c r="O650" s="1">
        <f t="shared" si="74"/>
        <v>0.54366027257255023</v>
      </c>
      <c r="P650" s="16">
        <f t="shared" si="75"/>
        <v>0.44511811014609737</v>
      </c>
      <c r="Q650" s="2">
        <f t="shared" si="76"/>
        <v>113.50511808725483</v>
      </c>
    </row>
    <row r="651" spans="9:17" ht="15.95" customHeight="1" x14ac:dyDescent="0.25">
      <c r="I651" s="1"/>
      <c r="J651" s="2">
        <v>649</v>
      </c>
      <c r="K651" s="1">
        <f t="shared" si="70"/>
        <v>4.0777872643595519</v>
      </c>
      <c r="L651" s="1">
        <f t="shared" si="71"/>
        <v>0.45973460571444391</v>
      </c>
      <c r="M651" s="1">
        <f t="shared" si="72"/>
        <v>-0.21707530673385256</v>
      </c>
      <c r="N651" s="1">
        <f t="shared" si="73"/>
        <v>0.59071621831921228</v>
      </c>
      <c r="O651" s="1">
        <f t="shared" si="74"/>
        <v>0.27239972909252114</v>
      </c>
      <c r="P651" s="16">
        <f t="shared" si="75"/>
        <v>0.27644381159808118</v>
      </c>
      <c r="Q651" s="2">
        <f t="shared" si="76"/>
        <v>70.493171957510697</v>
      </c>
    </row>
    <row r="652" spans="9:17" ht="15.95" customHeight="1" x14ac:dyDescent="0.25">
      <c r="I652" s="1"/>
      <c r="J652" s="2">
        <v>650</v>
      </c>
      <c r="K652" s="1">
        <f t="shared" si="70"/>
        <v>4.0840704496667311</v>
      </c>
      <c r="L652" s="1">
        <f t="shared" si="71"/>
        <v>0.45954915028125265</v>
      </c>
      <c r="M652" s="1">
        <f t="shared" si="72"/>
        <v>-0.24589142152620758</v>
      </c>
      <c r="N652" s="1">
        <f t="shared" si="73"/>
        <v>0.29866536167749602</v>
      </c>
      <c r="O652" s="1">
        <f t="shared" si="74"/>
        <v>0.17508969678318648</v>
      </c>
      <c r="P652" s="16">
        <f t="shared" si="75"/>
        <v>0.17185319680393191</v>
      </c>
      <c r="Q652" s="2">
        <f t="shared" si="76"/>
        <v>43.822565185002638</v>
      </c>
    </row>
    <row r="653" spans="9:17" ht="15.95" customHeight="1" x14ac:dyDescent="0.25">
      <c r="I653" s="1"/>
      <c r="J653" s="2">
        <v>651</v>
      </c>
      <c r="K653" s="1">
        <f t="shared" si="70"/>
        <v>4.0903536349739102</v>
      </c>
      <c r="L653" s="1">
        <f t="shared" si="71"/>
        <v>0.45936529177834529</v>
      </c>
      <c r="M653" s="1">
        <f t="shared" si="72"/>
        <v>-0.15571077479699624</v>
      </c>
      <c r="N653" s="1">
        <f t="shared" si="73"/>
        <v>7.767250630015593E-2</v>
      </c>
      <c r="O653" s="1">
        <f t="shared" si="74"/>
        <v>0.32610236243824042</v>
      </c>
      <c r="P653" s="16">
        <f t="shared" si="75"/>
        <v>0.17685734642993634</v>
      </c>
      <c r="Q653" s="2">
        <f t="shared" si="76"/>
        <v>45.098623339633768</v>
      </c>
    </row>
    <row r="654" spans="9:17" ht="15.95" customHeight="1" x14ac:dyDescent="0.25">
      <c r="I654" s="1"/>
      <c r="J654" s="2">
        <v>652</v>
      </c>
      <c r="K654" s="1">
        <f t="shared" si="70"/>
        <v>4.0966368202810903</v>
      </c>
      <c r="L654" s="1">
        <f t="shared" si="71"/>
        <v>0.4591830374641408</v>
      </c>
      <c r="M654" s="1">
        <f t="shared" si="72"/>
        <v>3.9079546267936305E-2</v>
      </c>
      <c r="N654" s="1">
        <f t="shared" si="73"/>
        <v>5.7337224494172223E-3</v>
      </c>
      <c r="O654" s="1">
        <f t="shared" si="74"/>
        <v>0.61002164909438861</v>
      </c>
      <c r="P654" s="16">
        <f t="shared" si="75"/>
        <v>0.27850448881897072</v>
      </c>
      <c r="Q654" s="2">
        <f t="shared" si="76"/>
        <v>71.018644648837537</v>
      </c>
    </row>
    <row r="655" spans="9:17" ht="15.95" customHeight="1" x14ac:dyDescent="0.25">
      <c r="I655" s="1"/>
      <c r="J655" s="2">
        <v>653</v>
      </c>
      <c r="K655" s="1">
        <f t="shared" si="70"/>
        <v>4.1029200055882704</v>
      </c>
      <c r="L655" s="1">
        <f t="shared" si="71"/>
        <v>0.45900239453372738</v>
      </c>
      <c r="M655" s="1">
        <f t="shared" si="72"/>
        <v>0.30740341354386341</v>
      </c>
      <c r="N655" s="1">
        <f t="shared" si="73"/>
        <v>0.10823871075714014</v>
      </c>
      <c r="O655" s="1">
        <f t="shared" si="74"/>
        <v>0.80985350464376693</v>
      </c>
      <c r="P655" s="16">
        <f t="shared" si="75"/>
        <v>0.42112450586962447</v>
      </c>
      <c r="Q655" s="2">
        <f t="shared" si="76"/>
        <v>107.38674899675424</v>
      </c>
    </row>
    <row r="656" spans="9:17" ht="15.95" customHeight="1" x14ac:dyDescent="0.25">
      <c r="I656" s="1"/>
      <c r="J656" s="2">
        <v>654</v>
      </c>
      <c r="K656" s="1">
        <f t="shared" si="70"/>
        <v>4.1092031908954496</v>
      </c>
      <c r="L656" s="1">
        <f t="shared" si="71"/>
        <v>0.45882337011857866</v>
      </c>
      <c r="M656" s="1">
        <f t="shared" si="72"/>
        <v>0.6064534286302441</v>
      </c>
      <c r="N656" s="1">
        <f t="shared" si="73"/>
        <v>0.34900989318969644</v>
      </c>
      <c r="O656" s="1">
        <f t="shared" si="74"/>
        <v>0.77287028389337509</v>
      </c>
      <c r="P656" s="16">
        <f t="shared" si="75"/>
        <v>0.54678924395797357</v>
      </c>
      <c r="Q656" s="2">
        <f t="shared" si="76"/>
        <v>139.43125720928327</v>
      </c>
    </row>
    <row r="657" spans="9:17" ht="15.95" customHeight="1" x14ac:dyDescent="0.25">
      <c r="I657" s="1"/>
      <c r="J657" s="2">
        <v>655</v>
      </c>
      <c r="K657" s="1">
        <f t="shared" si="70"/>
        <v>4.1154863762026288</v>
      </c>
      <c r="L657" s="1">
        <f t="shared" si="71"/>
        <v>0.45864597128627194</v>
      </c>
      <c r="M657" s="1">
        <f t="shared" si="72"/>
        <v>0.88852025702981929</v>
      </c>
      <c r="N657" s="1">
        <f t="shared" si="73"/>
        <v>0.64307073948748739</v>
      </c>
      <c r="O657" s="1">
        <f t="shared" si="74"/>
        <v>0.5273375514166907</v>
      </c>
      <c r="P657" s="16">
        <f t="shared" si="75"/>
        <v>0.6293936298050673</v>
      </c>
      <c r="Q657" s="2">
        <f t="shared" si="76"/>
        <v>160.49537560029216</v>
      </c>
    </row>
    <row r="658" spans="9:17" ht="15.95" customHeight="1" x14ac:dyDescent="0.25">
      <c r="I658" s="1"/>
      <c r="J658" s="2">
        <v>656</v>
      </c>
      <c r="K658" s="1">
        <f t="shared" si="70"/>
        <v>4.121769561509808</v>
      </c>
      <c r="L658" s="1">
        <f t="shared" si="71"/>
        <v>0.45847020504020941</v>
      </c>
      <c r="M658" s="1">
        <f t="shared" si="72"/>
        <v>1.1086039991009904</v>
      </c>
      <c r="N658" s="1">
        <f t="shared" si="73"/>
        <v>0.88663694227981071</v>
      </c>
      <c r="O658" s="1">
        <f t="shared" si="74"/>
        <v>0.26091125398891168</v>
      </c>
      <c r="P658" s="16">
        <f t="shared" si="75"/>
        <v>0.67865560010248061</v>
      </c>
      <c r="Q658" s="2">
        <f t="shared" si="76"/>
        <v>173.05717802613256</v>
      </c>
    </row>
    <row r="659" spans="9:17" ht="15.95" customHeight="1" x14ac:dyDescent="0.25">
      <c r="I659" s="1"/>
      <c r="J659" s="2">
        <v>657</v>
      </c>
      <c r="K659" s="1">
        <f t="shared" si="70"/>
        <v>4.1280527468169881</v>
      </c>
      <c r="L659" s="1">
        <f t="shared" si="71"/>
        <v>0.45829607831934144</v>
      </c>
      <c r="M659" s="1">
        <f t="shared" si="72"/>
        <v>1.2315933077841237</v>
      </c>
      <c r="N659" s="1">
        <f t="shared" si="73"/>
        <v>0.99374551134214084</v>
      </c>
      <c r="O659" s="1">
        <f t="shared" si="74"/>
        <v>0.177215888373981</v>
      </c>
      <c r="P659" s="16">
        <f t="shared" si="75"/>
        <v>0.71521269645489671</v>
      </c>
      <c r="Q659" s="2">
        <f t="shared" si="76"/>
        <v>182.37923759599866</v>
      </c>
    </row>
    <row r="660" spans="9:17" ht="15.95" customHeight="1" x14ac:dyDescent="0.25">
      <c r="I660" s="1"/>
      <c r="J660" s="2">
        <v>658</v>
      </c>
      <c r="K660" s="1">
        <f t="shared" si="70"/>
        <v>4.1343359321241682</v>
      </c>
      <c r="L660" s="1">
        <f t="shared" si="71"/>
        <v>0.45812359799789293</v>
      </c>
      <c r="M660" s="1">
        <f t="shared" si="72"/>
        <v>1.2378669231843751</v>
      </c>
      <c r="N660" s="1">
        <f t="shared" si="73"/>
        <v>0.92659410476610304</v>
      </c>
      <c r="O660" s="1">
        <f t="shared" si="74"/>
        <v>0.34021821336920222</v>
      </c>
      <c r="P660" s="16">
        <f t="shared" si="75"/>
        <v>0.7407007098293934</v>
      </c>
      <c r="Q660" s="2">
        <f t="shared" si="76"/>
        <v>188.87868100649533</v>
      </c>
    </row>
    <row r="661" spans="9:17" ht="15.95" customHeight="1" x14ac:dyDescent="0.25">
      <c r="I661" s="1"/>
      <c r="J661" s="2">
        <v>659</v>
      </c>
      <c r="K661" s="1">
        <f t="shared" si="70"/>
        <v>4.1406191174313474</v>
      </c>
      <c r="L661" s="1">
        <f t="shared" si="71"/>
        <v>0.45795277088509156</v>
      </c>
      <c r="M661" s="1">
        <f t="shared" si="72"/>
        <v>1.126423975880138</v>
      </c>
      <c r="N661" s="1">
        <f t="shared" si="73"/>
        <v>0.70888279111987806</v>
      </c>
      <c r="O661" s="1">
        <f t="shared" si="74"/>
        <v>0.62533868589283925</v>
      </c>
      <c r="P661" s="16">
        <f t="shared" si="75"/>
        <v>0.72964955594448666</v>
      </c>
      <c r="Q661" s="2">
        <f t="shared" si="76"/>
        <v>186.06063676584409</v>
      </c>
    </row>
    <row r="662" spans="9:17" ht="15.95" customHeight="1" x14ac:dyDescent="0.25">
      <c r="I662" s="1"/>
      <c r="J662" s="2">
        <v>660</v>
      </c>
      <c r="K662" s="1">
        <f t="shared" si="70"/>
        <v>4.1469023027385266</v>
      </c>
      <c r="L662" s="1">
        <f t="shared" si="71"/>
        <v>0.45778360372489924</v>
      </c>
      <c r="M662" s="1">
        <f t="shared" si="72"/>
        <v>0.91504366193254283</v>
      </c>
      <c r="N662" s="1">
        <f t="shared" si="73"/>
        <v>0.41744947037556457</v>
      </c>
      <c r="O662" s="1">
        <f t="shared" si="74"/>
        <v>0.81466521057278884</v>
      </c>
      <c r="P662" s="16">
        <f t="shared" si="75"/>
        <v>0.65123548665144881</v>
      </c>
      <c r="Q662" s="2">
        <f t="shared" si="76"/>
        <v>166.06504909611945</v>
      </c>
    </row>
    <row r="663" spans="9:17" ht="15.95" customHeight="1" x14ac:dyDescent="0.25">
      <c r="I663" s="1"/>
      <c r="J663" s="2">
        <v>661</v>
      </c>
      <c r="K663" s="1">
        <f t="shared" si="70"/>
        <v>4.1531854880457066</v>
      </c>
      <c r="L663" s="1">
        <f t="shared" si="71"/>
        <v>0.45761610319574586</v>
      </c>
      <c r="M663" s="1">
        <f t="shared" si="72"/>
        <v>0.6374488156351874</v>
      </c>
      <c r="N663" s="1">
        <f t="shared" si="73"/>
        <v>0.15515110468565063</v>
      </c>
      <c r="O663" s="1">
        <f t="shared" si="74"/>
        <v>0.76349916462215672</v>
      </c>
      <c r="P663" s="16">
        <f t="shared" si="75"/>
        <v>0.50342879703468513</v>
      </c>
      <c r="Q663" s="2">
        <f t="shared" si="76"/>
        <v>128.37434324384472</v>
      </c>
    </row>
    <row r="664" spans="9:17" ht="15.95" customHeight="1" x14ac:dyDescent="0.25">
      <c r="I664" s="1"/>
      <c r="J664" s="2">
        <v>662</v>
      </c>
      <c r="K664" s="1">
        <f t="shared" si="70"/>
        <v>4.1594686733528858</v>
      </c>
      <c r="L664" s="1">
        <f t="shared" si="71"/>
        <v>0.45745027591026544</v>
      </c>
      <c r="M664" s="1">
        <f t="shared" si="72"/>
        <v>0.3379258931279342</v>
      </c>
      <c r="N664" s="1">
        <f t="shared" si="73"/>
        <v>1.4561916529436669E-2</v>
      </c>
      <c r="O664" s="1">
        <f t="shared" si="74"/>
        <v>0.51094577323338208</v>
      </c>
      <c r="P664" s="16">
        <f t="shared" si="75"/>
        <v>0.33022096470025464</v>
      </c>
      <c r="Q664" s="2">
        <f t="shared" si="76"/>
        <v>84.206345998564927</v>
      </c>
    </row>
    <row r="665" spans="9:17" ht="15.95" customHeight="1" x14ac:dyDescent="0.25">
      <c r="I665" s="1"/>
      <c r="J665" s="2">
        <v>663</v>
      </c>
      <c r="K665" s="1">
        <f t="shared" si="70"/>
        <v>4.165751858660065</v>
      </c>
      <c r="L665" s="1">
        <f t="shared" si="71"/>
        <v>0.45728612841503524</v>
      </c>
      <c r="M665" s="1">
        <f t="shared" si="72"/>
        <v>6.4259674810700274E-2</v>
      </c>
      <c r="N665" s="1">
        <f t="shared" si="73"/>
        <v>4.5300723577771873E-2</v>
      </c>
      <c r="O665" s="1">
        <f t="shared" si="74"/>
        <v>0.25002673780772533</v>
      </c>
      <c r="P665" s="16">
        <f t="shared" si="75"/>
        <v>0.20421831615280819</v>
      </c>
      <c r="Q665" s="2">
        <f t="shared" si="76"/>
        <v>52.075670618966086</v>
      </c>
    </row>
    <row r="666" spans="9:17" ht="15.95" customHeight="1" x14ac:dyDescent="0.25">
      <c r="I666" s="1"/>
      <c r="J666" s="2">
        <v>664</v>
      </c>
      <c r="K666" s="1">
        <f t="shared" si="70"/>
        <v>4.172035043967246</v>
      </c>
      <c r="L666" s="1">
        <f t="shared" si="71"/>
        <v>0.45712366719031738</v>
      </c>
      <c r="M666" s="1">
        <f t="shared" si="72"/>
        <v>-0.13989014196949601</v>
      </c>
      <c r="N666" s="1">
        <f t="shared" si="73"/>
        <v>0.23651873096706383</v>
      </c>
      <c r="O666" s="1">
        <f t="shared" si="74"/>
        <v>0.18015746064453825</v>
      </c>
      <c r="P666" s="16">
        <f t="shared" si="75"/>
        <v>0.18347742920810584</v>
      </c>
      <c r="Q666" s="2">
        <f t="shared" si="76"/>
        <v>46.78674444806699</v>
      </c>
    </row>
    <row r="667" spans="9:17" ht="15.95" customHeight="1" x14ac:dyDescent="0.25">
      <c r="I667" s="1"/>
      <c r="J667" s="2">
        <v>665</v>
      </c>
      <c r="K667" s="1">
        <f t="shared" si="70"/>
        <v>4.1783182292744252</v>
      </c>
      <c r="L667" s="1">
        <f t="shared" si="71"/>
        <v>0.45696289864980283</v>
      </c>
      <c r="M667" s="1">
        <f t="shared" si="72"/>
        <v>-0.24195424972224011</v>
      </c>
      <c r="N667" s="1">
        <f t="shared" si="73"/>
        <v>0.5207284485959377</v>
      </c>
      <c r="O667" s="1">
        <f t="shared" si="74"/>
        <v>0.35473768696029817</v>
      </c>
      <c r="P667" s="16">
        <f t="shared" si="75"/>
        <v>0.27261869612094969</v>
      </c>
      <c r="Q667" s="2">
        <f t="shared" si="76"/>
        <v>69.517767510842177</v>
      </c>
    </row>
    <row r="668" spans="9:17" ht="15.95" customHeight="1" x14ac:dyDescent="0.25">
      <c r="I668" s="1"/>
      <c r="J668" s="2">
        <v>666</v>
      </c>
      <c r="K668" s="1">
        <f t="shared" si="70"/>
        <v>4.1846014145816044</v>
      </c>
      <c r="L668" s="1">
        <f t="shared" si="71"/>
        <v>0.45680382914035822</v>
      </c>
      <c r="M668" s="1">
        <f t="shared" si="72"/>
        <v>-0.22564971779622911</v>
      </c>
      <c r="N668" s="1">
        <f t="shared" si="73"/>
        <v>0.79762237526697688</v>
      </c>
      <c r="O668" s="1">
        <f t="shared" si="74"/>
        <v>0.64033910629280155</v>
      </c>
      <c r="P668" s="16">
        <f t="shared" si="75"/>
        <v>0.41727889822597686</v>
      </c>
      <c r="Q668" s="2">
        <f t="shared" si="76"/>
        <v>106.4061190476241</v>
      </c>
    </row>
    <row r="669" spans="9:17" ht="15.95" customHeight="1" x14ac:dyDescent="0.25">
      <c r="I669" s="1"/>
      <c r="J669" s="2">
        <v>667</v>
      </c>
      <c r="K669" s="1">
        <f t="shared" si="70"/>
        <v>4.1908845998887836</v>
      </c>
      <c r="L669" s="1">
        <f t="shared" si="71"/>
        <v>0.45664646494177552</v>
      </c>
      <c r="M669" s="1">
        <f t="shared" si="72"/>
        <v>-9.3577710974066863E-2</v>
      </c>
      <c r="N669" s="1">
        <f t="shared" si="73"/>
        <v>0.96947500703598721</v>
      </c>
      <c r="O669" s="1">
        <f t="shared" si="74"/>
        <v>0.81868204487076235</v>
      </c>
      <c r="P669" s="16">
        <f t="shared" si="75"/>
        <v>0.5378064514686145</v>
      </c>
      <c r="Q669" s="2">
        <f t="shared" si="76"/>
        <v>137.1406451244967</v>
      </c>
    </row>
    <row r="670" spans="9:17" ht="15.95" customHeight="1" x14ac:dyDescent="0.25">
      <c r="I670" s="1"/>
      <c r="J670" s="2">
        <v>668</v>
      </c>
      <c r="K670" s="1">
        <f t="shared" si="70"/>
        <v>4.1971677851959637</v>
      </c>
      <c r="L670" s="1">
        <f t="shared" si="71"/>
        <v>0.45649081226652372</v>
      </c>
      <c r="M670" s="1">
        <f t="shared" si="72"/>
        <v>0.13319149074651415</v>
      </c>
      <c r="N670" s="1">
        <f t="shared" si="73"/>
        <v>0.9756335688649691</v>
      </c>
      <c r="O670" s="1">
        <f t="shared" si="74"/>
        <v>0.75346242359254623</v>
      </c>
      <c r="P670" s="16">
        <f t="shared" si="75"/>
        <v>0.57969457386763823</v>
      </c>
      <c r="Q670" s="2">
        <f t="shared" si="76"/>
        <v>147.82211633624775</v>
      </c>
    </row>
    <row r="671" spans="9:17" ht="15.95" customHeight="1" x14ac:dyDescent="0.25">
      <c r="I671" s="1"/>
      <c r="J671" s="2">
        <v>669</v>
      </c>
      <c r="K671" s="1">
        <f t="shared" si="70"/>
        <v>4.2034509705031429</v>
      </c>
      <c r="L671" s="1">
        <f t="shared" si="71"/>
        <v>0.456336877259504</v>
      </c>
      <c r="M671" s="1">
        <f t="shared" si="72"/>
        <v>0.41847996677432131</v>
      </c>
      <c r="N671" s="1">
        <f t="shared" si="73"/>
        <v>0.81392448993731015</v>
      </c>
      <c r="O671" s="1">
        <f t="shared" si="74"/>
        <v>0.49452634507692461</v>
      </c>
      <c r="P671" s="16">
        <f t="shared" si="75"/>
        <v>0.54581691976201507</v>
      </c>
      <c r="Q671" s="2">
        <f t="shared" si="76"/>
        <v>139.18331453931384</v>
      </c>
    </row>
    <row r="672" spans="9:17" ht="15.95" customHeight="1" x14ac:dyDescent="0.25">
      <c r="I672" s="1"/>
      <c r="J672" s="2">
        <v>670</v>
      </c>
      <c r="K672" s="1">
        <f t="shared" si="70"/>
        <v>4.209734155810323</v>
      </c>
      <c r="L672" s="1">
        <f t="shared" si="71"/>
        <v>0.45618466599780683</v>
      </c>
      <c r="M672" s="1">
        <f t="shared" si="72"/>
        <v>0.71677384770833807</v>
      </c>
      <c r="N672" s="1">
        <f t="shared" si="73"/>
        <v>0.54142053244949262</v>
      </c>
      <c r="O672" s="1">
        <f t="shared" si="74"/>
        <v>0.23977367578148512</v>
      </c>
      <c r="P672" s="16">
        <f t="shared" si="75"/>
        <v>0.48853818048428066</v>
      </c>
      <c r="Q672" s="2">
        <f t="shared" si="76"/>
        <v>124.57723602349157</v>
      </c>
    </row>
    <row r="673" spans="9:17" ht="15.95" customHeight="1" x14ac:dyDescent="0.25">
      <c r="I673" s="1"/>
      <c r="J673" s="2">
        <v>671</v>
      </c>
      <c r="K673" s="1">
        <f t="shared" si="70"/>
        <v>4.2160173411175021</v>
      </c>
      <c r="L673" s="1">
        <f t="shared" si="71"/>
        <v>0.45603418449047217</v>
      </c>
      <c r="M673" s="1">
        <f t="shared" si="72"/>
        <v>0.98048442990014428</v>
      </c>
      <c r="N673" s="1">
        <f t="shared" si="73"/>
        <v>0.25429782742930152</v>
      </c>
      <c r="O673" s="1">
        <f t="shared" si="74"/>
        <v>0.18390698292796032</v>
      </c>
      <c r="P673" s="16">
        <f t="shared" si="75"/>
        <v>0.46868085618696959</v>
      </c>
      <c r="Q673" s="2">
        <f t="shared" si="76"/>
        <v>119.51361832767725</v>
      </c>
    </row>
    <row r="674" spans="9:17" ht="15.95" customHeight="1" x14ac:dyDescent="0.25">
      <c r="I674" s="1"/>
      <c r="J674" s="2">
        <v>672</v>
      </c>
      <c r="K674" s="1">
        <f t="shared" si="70"/>
        <v>4.2223005264246822</v>
      </c>
      <c r="L674" s="1">
        <f t="shared" si="71"/>
        <v>0.45588543867825232</v>
      </c>
      <c r="M674" s="1">
        <f t="shared" si="72"/>
        <v>1.1675403014067842</v>
      </c>
      <c r="N674" s="1">
        <f t="shared" si="73"/>
        <v>5.389197071029378E-2</v>
      </c>
      <c r="O674" s="1">
        <f t="shared" si="74"/>
        <v>0.36962410576115301</v>
      </c>
      <c r="P674" s="16">
        <f t="shared" si="75"/>
        <v>0.5117354541391208</v>
      </c>
      <c r="Q674" s="2">
        <f t="shared" si="76"/>
        <v>130.49254080547581</v>
      </c>
    </row>
    <row r="675" spans="9:17" ht="15.95" customHeight="1" x14ac:dyDescent="0.25">
      <c r="I675" s="1"/>
      <c r="J675" s="2">
        <v>673</v>
      </c>
      <c r="K675" s="1">
        <f t="shared" si="70"/>
        <v>4.2285837117318614</v>
      </c>
      <c r="L675" s="1">
        <f t="shared" si="71"/>
        <v>0.45573843443337725</v>
      </c>
      <c r="M675" s="1">
        <f t="shared" si="72"/>
        <v>1.2480992596093059</v>
      </c>
      <c r="N675" s="1">
        <f t="shared" si="73"/>
        <v>1.0933164203003165E-2</v>
      </c>
      <c r="O675" s="1">
        <f t="shared" si="74"/>
        <v>0.65498501793055697</v>
      </c>
      <c r="P675" s="16">
        <f t="shared" si="75"/>
        <v>0.59243896904406079</v>
      </c>
      <c r="Q675" s="2">
        <f t="shared" si="76"/>
        <v>151.07193710623551</v>
      </c>
    </row>
    <row r="676" spans="9:17" ht="15.95" customHeight="1" x14ac:dyDescent="0.25">
      <c r="I676" s="1"/>
      <c r="J676" s="2">
        <v>674</v>
      </c>
      <c r="K676" s="1">
        <f t="shared" si="70"/>
        <v>4.2348668970390406</v>
      </c>
      <c r="L676" s="1">
        <f t="shared" si="71"/>
        <v>0.45559317755932277</v>
      </c>
      <c r="M676" s="1">
        <f t="shared" si="72"/>
        <v>1.2093092259598535</v>
      </c>
      <c r="N676" s="1">
        <f t="shared" si="73"/>
        <v>0.14058306589405267</v>
      </c>
      <c r="O676" s="1">
        <f t="shared" si="74"/>
        <v>0.82189386066562586</v>
      </c>
      <c r="P676" s="16">
        <f t="shared" si="75"/>
        <v>0.6568448325197136</v>
      </c>
      <c r="Q676" s="2">
        <f t="shared" si="76"/>
        <v>167.49543229252697</v>
      </c>
    </row>
    <row r="677" spans="9:17" ht="15.95" customHeight="1" x14ac:dyDescent="0.25">
      <c r="I677" s="1"/>
      <c r="J677" s="2">
        <v>675</v>
      </c>
      <c r="K677" s="1">
        <f t="shared" si="70"/>
        <v>4.2411500823462207</v>
      </c>
      <c r="L677" s="1">
        <f t="shared" si="71"/>
        <v>0.4554496737905816</v>
      </c>
      <c r="M677" s="1">
        <f t="shared" si="72"/>
        <v>1.0573586191080624</v>
      </c>
      <c r="N677" s="1">
        <f t="shared" si="73"/>
        <v>0.39708371304517676</v>
      </c>
      <c r="O677" s="1">
        <f t="shared" si="74"/>
        <v>0.7427854144834779</v>
      </c>
      <c r="P677" s="16">
        <f t="shared" si="75"/>
        <v>0.66316935510682462</v>
      </c>
      <c r="Q677" s="2">
        <f t="shared" si="76"/>
        <v>169.10818555224029</v>
      </c>
    </row>
    <row r="678" spans="9:17" ht="15.95" customHeight="1" x14ac:dyDescent="0.25">
      <c r="I678" s="1"/>
      <c r="J678" s="2">
        <v>676</v>
      </c>
      <c r="K678" s="1">
        <f t="shared" si="70"/>
        <v>4.2474332676534008</v>
      </c>
      <c r="L678" s="1">
        <f t="shared" si="71"/>
        <v>0.45530792879243681</v>
      </c>
      <c r="M678" s="1">
        <f t="shared" si="72"/>
        <v>0.81648907745433796</v>
      </c>
      <c r="N678" s="1">
        <f t="shared" si="73"/>
        <v>0.68990709983761911</v>
      </c>
      <c r="O678" s="1">
        <f t="shared" si="74"/>
        <v>0.47812074384781317</v>
      </c>
      <c r="P678" s="16">
        <f t="shared" si="75"/>
        <v>0.60995621248305176</v>
      </c>
      <c r="Q678" s="2">
        <f t="shared" si="76"/>
        <v>155.53883418317821</v>
      </c>
    </row>
    <row r="679" spans="9:17" ht="15.95" customHeight="1" x14ac:dyDescent="0.25">
      <c r="I679" s="1"/>
      <c r="J679" s="2">
        <v>677</v>
      </c>
      <c r="K679" s="1">
        <f t="shared" si="70"/>
        <v>4.25371645296058</v>
      </c>
      <c r="L679" s="1">
        <f t="shared" si="71"/>
        <v>0.45516794816073819</v>
      </c>
      <c r="M679" s="1">
        <f t="shared" si="72"/>
        <v>0.52512803772582339</v>
      </c>
      <c r="N679" s="1">
        <f t="shared" si="73"/>
        <v>0.91570566142948739</v>
      </c>
      <c r="O679" s="1">
        <f t="shared" si="74"/>
        <v>0.23017796803475798</v>
      </c>
      <c r="P679" s="16">
        <f t="shared" si="75"/>
        <v>0.53154490383770181</v>
      </c>
      <c r="Q679" s="2">
        <f t="shared" si="76"/>
        <v>135.54395047861397</v>
      </c>
    </row>
    <row r="680" spans="9:17" ht="15.95" customHeight="1" x14ac:dyDescent="0.25">
      <c r="I680" s="1"/>
      <c r="J680" s="2">
        <v>678</v>
      </c>
      <c r="K680" s="1">
        <f t="shared" si="70"/>
        <v>4.2599996382677592</v>
      </c>
      <c r="L680" s="1">
        <f t="shared" si="71"/>
        <v>0.45502973742168146</v>
      </c>
      <c r="M680" s="1">
        <f t="shared" si="72"/>
        <v>0.22975816369988994</v>
      </c>
      <c r="N680" s="1">
        <f t="shared" si="73"/>
        <v>0.99478722657413732</v>
      </c>
      <c r="O680" s="1">
        <f t="shared" si="74"/>
        <v>0.18845498360559138</v>
      </c>
      <c r="P680" s="16">
        <f t="shared" si="75"/>
        <v>0.46700752782532501</v>
      </c>
      <c r="Q680" s="2">
        <f t="shared" si="76"/>
        <v>119.08691959545787</v>
      </c>
    </row>
    <row r="681" spans="9:17" ht="15.95" customHeight="1" x14ac:dyDescent="0.25">
      <c r="I681" s="1"/>
      <c r="J681" s="2">
        <v>679</v>
      </c>
      <c r="K681" s="1">
        <f t="shared" si="70"/>
        <v>4.2662828235749393</v>
      </c>
      <c r="L681" s="1">
        <f t="shared" si="71"/>
        <v>0.45489330203158984</v>
      </c>
      <c r="M681" s="1">
        <f t="shared" si="72"/>
        <v>-2.2498326233850063E-2</v>
      </c>
      <c r="N681" s="1">
        <f t="shared" si="73"/>
        <v>0.89924115851842956</v>
      </c>
      <c r="O681" s="1">
        <f t="shared" si="74"/>
        <v>0.38483986538591375</v>
      </c>
      <c r="P681" s="16">
        <f t="shared" si="75"/>
        <v>0.42911899992552077</v>
      </c>
      <c r="Q681" s="2">
        <f t="shared" si="76"/>
        <v>109.4253449810078</v>
      </c>
    </row>
    <row r="682" spans="9:17" ht="15.95" customHeight="1" x14ac:dyDescent="0.25">
      <c r="I682" s="1"/>
      <c r="J682" s="2">
        <v>680</v>
      </c>
      <c r="K682" s="1">
        <f t="shared" si="70"/>
        <v>4.2725660088821185</v>
      </c>
      <c r="L682" s="1">
        <f t="shared" si="71"/>
        <v>0.45475864737669902</v>
      </c>
      <c r="M682" s="1">
        <f t="shared" si="72"/>
        <v>-0.19139736369136251</v>
      </c>
      <c r="N682" s="1">
        <f t="shared" si="73"/>
        <v>0.66278899013561143</v>
      </c>
      <c r="O682" s="1">
        <f t="shared" si="74"/>
        <v>0.6692394239621855</v>
      </c>
      <c r="P682" s="16">
        <f t="shared" si="75"/>
        <v>0.39884742444578336</v>
      </c>
      <c r="Q682" s="2">
        <f t="shared" si="76"/>
        <v>101.70609323367475</v>
      </c>
    </row>
    <row r="683" spans="9:17" ht="15.95" customHeight="1" x14ac:dyDescent="0.25">
      <c r="I683" s="1"/>
      <c r="J683" s="2">
        <v>681</v>
      </c>
      <c r="K683" s="1">
        <f t="shared" si="70"/>
        <v>4.2788491941892977</v>
      </c>
      <c r="L683" s="1">
        <f t="shared" si="71"/>
        <v>0.45462577877294419</v>
      </c>
      <c r="M683" s="1">
        <f t="shared" si="72"/>
        <v>-0.24999342027335347</v>
      </c>
      <c r="N683" s="1">
        <f t="shared" si="73"/>
        <v>0.36888292130495443</v>
      </c>
      <c r="O683" s="1">
        <f t="shared" si="74"/>
        <v>0.8242925446319348</v>
      </c>
      <c r="P683" s="16">
        <f t="shared" si="75"/>
        <v>0.34945195610911994</v>
      </c>
      <c r="Q683" s="2">
        <f t="shared" si="76"/>
        <v>89.110248807825585</v>
      </c>
    </row>
    <row r="684" spans="9:17" ht="15.95" customHeight="1" x14ac:dyDescent="0.25">
      <c r="I684" s="1"/>
      <c r="J684" s="2">
        <v>682</v>
      </c>
      <c r="K684" s="1">
        <f t="shared" si="70"/>
        <v>4.2851323794964777</v>
      </c>
      <c r="L684" s="1">
        <f t="shared" si="71"/>
        <v>0.45449470146575022</v>
      </c>
      <c r="M684" s="1">
        <f t="shared" si="72"/>
        <v>-0.18893829760942671</v>
      </c>
      <c r="N684" s="1">
        <f t="shared" si="73"/>
        <v>0.12125263304200123</v>
      </c>
      <c r="O684" s="1">
        <f t="shared" si="74"/>
        <v>0.73149510834654874</v>
      </c>
      <c r="P684" s="16">
        <f t="shared" si="75"/>
        <v>0.27957603631121836</v>
      </c>
      <c r="Q684" s="2">
        <f t="shared" si="76"/>
        <v>71.291889259360687</v>
      </c>
    </row>
    <row r="685" spans="9:17" ht="15.95" customHeight="1" x14ac:dyDescent="0.25">
      <c r="I685" s="1"/>
      <c r="J685" s="2">
        <v>683</v>
      </c>
      <c r="K685" s="1">
        <f t="shared" si="70"/>
        <v>4.2914155648036578</v>
      </c>
      <c r="L685" s="1">
        <f t="shared" si="71"/>
        <v>0.45436542062982488</v>
      </c>
      <c r="M685" s="1">
        <f t="shared" si="72"/>
        <v>-1.7972504387070432E-2</v>
      </c>
      <c r="N685" s="1">
        <f t="shared" si="73"/>
        <v>7.2954727833579591E-3</v>
      </c>
      <c r="O685" s="1">
        <f t="shared" si="74"/>
        <v>0.46177041151863535</v>
      </c>
      <c r="P685" s="16">
        <f t="shared" si="75"/>
        <v>0.22636470013618692</v>
      </c>
      <c r="Q685" s="2">
        <f t="shared" si="76"/>
        <v>57.722998534727665</v>
      </c>
    </row>
    <row r="686" spans="9:17" ht="15.95" customHeight="1" x14ac:dyDescent="0.25">
      <c r="I686" s="1"/>
      <c r="J686" s="2">
        <v>684</v>
      </c>
      <c r="K686" s="1">
        <f t="shared" si="70"/>
        <v>4.297698750110837</v>
      </c>
      <c r="L686" s="1">
        <f t="shared" si="71"/>
        <v>0.45423794136895412</v>
      </c>
      <c r="M686" s="1">
        <f t="shared" si="72"/>
        <v>0.23562870841571937</v>
      </c>
      <c r="N686" s="1">
        <f t="shared" si="73"/>
        <v>6.7230888633981079E-2</v>
      </c>
      <c r="O686" s="1">
        <f t="shared" si="74"/>
        <v>0.22126385415809957</v>
      </c>
      <c r="P686" s="16">
        <f t="shared" si="75"/>
        <v>0.24459034814418854</v>
      </c>
      <c r="Q686" s="2">
        <f t="shared" si="76"/>
        <v>62.370538776768079</v>
      </c>
    </row>
    <row r="687" spans="9:17" ht="15.95" customHeight="1" x14ac:dyDescent="0.25">
      <c r="I687" s="1"/>
      <c r="J687" s="2">
        <v>685</v>
      </c>
      <c r="K687" s="1">
        <f t="shared" si="70"/>
        <v>4.3039819354180162</v>
      </c>
      <c r="L687" s="1">
        <f t="shared" si="71"/>
        <v>0.45411226871580096</v>
      </c>
      <c r="M687" s="1">
        <f t="shared" si="72"/>
        <v>0.53140674029685775</v>
      </c>
      <c r="N687" s="1">
        <f t="shared" si="73"/>
        <v>0.27990558630341605</v>
      </c>
      <c r="O687" s="1">
        <f t="shared" si="74"/>
        <v>0.19378997403299275</v>
      </c>
      <c r="P687" s="16">
        <f t="shared" si="75"/>
        <v>0.36480364233726686</v>
      </c>
      <c r="Q687" s="2">
        <f t="shared" si="76"/>
        <v>93.024928796003053</v>
      </c>
    </row>
    <row r="688" spans="9:17" ht="15.95" customHeight="1" x14ac:dyDescent="0.25">
      <c r="I688" s="1"/>
      <c r="J688" s="2">
        <v>686</v>
      </c>
      <c r="K688" s="1">
        <f t="shared" si="70"/>
        <v>4.3102651207251963</v>
      </c>
      <c r="L688" s="1">
        <f t="shared" si="71"/>
        <v>0.45398840763170645</v>
      </c>
      <c r="M688" s="1">
        <f t="shared" si="72"/>
        <v>0.82217425687055479</v>
      </c>
      <c r="N688" s="1">
        <f t="shared" si="73"/>
        <v>0.57025926289595819</v>
      </c>
      <c r="O688" s="1">
        <f t="shared" si="74"/>
        <v>0.40034652950522343</v>
      </c>
      <c r="P688" s="16">
        <f t="shared" si="75"/>
        <v>0.56169211422586074</v>
      </c>
      <c r="Q688" s="2">
        <f t="shared" si="76"/>
        <v>143.2314891275945</v>
      </c>
    </row>
    <row r="689" spans="9:17" ht="15.95" customHeight="1" x14ac:dyDescent="0.25">
      <c r="I689" s="1"/>
      <c r="J689" s="2">
        <v>687</v>
      </c>
      <c r="K689" s="1">
        <f t="shared" si="70"/>
        <v>4.3165483060323755</v>
      </c>
      <c r="L689" s="1">
        <f t="shared" si="71"/>
        <v>0.45386636300649424</v>
      </c>
      <c r="M689" s="1">
        <f t="shared" si="72"/>
        <v>1.0615432828505402</v>
      </c>
      <c r="N689" s="1">
        <f t="shared" si="73"/>
        <v>0.83581600025687064</v>
      </c>
      <c r="O689" s="1">
        <f t="shared" si="74"/>
        <v>0.68306631652094019</v>
      </c>
      <c r="P689" s="16">
        <f t="shared" si="75"/>
        <v>0.75857299065871131</v>
      </c>
      <c r="Q689" s="2">
        <f t="shared" si="76"/>
        <v>193.43611261797139</v>
      </c>
    </row>
    <row r="690" spans="9:17" ht="15.95" customHeight="1" x14ac:dyDescent="0.25">
      <c r="I690" s="1"/>
      <c r="J690" s="2">
        <v>688</v>
      </c>
      <c r="K690" s="1">
        <f t="shared" si="70"/>
        <v>4.3228314913395556</v>
      </c>
      <c r="L690" s="1">
        <f t="shared" si="71"/>
        <v>0.45374613965827709</v>
      </c>
      <c r="M690" s="1">
        <f t="shared" si="72"/>
        <v>1.2113257682363658</v>
      </c>
      <c r="N690" s="1">
        <f t="shared" si="73"/>
        <v>0.98285158313752718</v>
      </c>
      <c r="O690" s="1">
        <f t="shared" si="74"/>
        <v>0.82587203748581595</v>
      </c>
      <c r="P690" s="16">
        <f t="shared" si="75"/>
        <v>0.86844888212949645</v>
      </c>
      <c r="Q690" s="2">
        <f t="shared" si="76"/>
        <v>221.45446494302161</v>
      </c>
    </row>
    <row r="691" spans="9:17" ht="15.95" customHeight="1" x14ac:dyDescent="0.25">
      <c r="I691" s="1"/>
      <c r="J691" s="2">
        <v>689</v>
      </c>
      <c r="K691" s="1">
        <f t="shared" si="70"/>
        <v>4.3291146766467348</v>
      </c>
      <c r="L691" s="1">
        <f t="shared" si="71"/>
        <v>0.45362774233326697</v>
      </c>
      <c r="M691" s="1">
        <f t="shared" si="72"/>
        <v>1.2476259687156412</v>
      </c>
      <c r="N691" s="1">
        <f t="shared" si="73"/>
        <v>0.95947203680360116</v>
      </c>
      <c r="O691" s="1">
        <f t="shared" si="74"/>
        <v>0.71962002547494675</v>
      </c>
      <c r="P691" s="16">
        <f t="shared" si="75"/>
        <v>0.84508644333186389</v>
      </c>
      <c r="Q691" s="2">
        <f t="shared" si="76"/>
        <v>215.49704304962529</v>
      </c>
    </row>
    <row r="692" spans="9:17" ht="15.95" customHeight="1" x14ac:dyDescent="0.25">
      <c r="I692" s="1"/>
      <c r="J692" s="2">
        <v>690</v>
      </c>
      <c r="K692" s="1">
        <f t="shared" si="70"/>
        <v>4.3353978619539149</v>
      </c>
      <c r="L692" s="1">
        <f t="shared" si="71"/>
        <v>0.45351117570558741</v>
      </c>
      <c r="M692" s="1">
        <f t="shared" si="72"/>
        <v>1.1646526844234146</v>
      </c>
      <c r="N692" s="1">
        <f t="shared" si="73"/>
        <v>0.77392881687545723</v>
      </c>
      <c r="O692" s="1">
        <f t="shared" si="74"/>
        <v>0.44551665044782968</v>
      </c>
      <c r="P692" s="16">
        <f t="shared" si="75"/>
        <v>0.70940233186307233</v>
      </c>
      <c r="Q692" s="2">
        <f t="shared" si="76"/>
        <v>180.89759462508346</v>
      </c>
    </row>
    <row r="693" spans="9:17" ht="15.95" customHeight="1" x14ac:dyDescent="0.25">
      <c r="I693" s="1"/>
      <c r="J693" s="2">
        <v>691</v>
      </c>
      <c r="K693" s="1">
        <f t="shared" si="70"/>
        <v>4.3416810472610941</v>
      </c>
      <c r="L693" s="1">
        <f t="shared" si="71"/>
        <v>0.45339644437708948</v>
      </c>
      <c r="M693" s="1">
        <f t="shared" si="72"/>
        <v>0.97564316657166283</v>
      </c>
      <c r="N693" s="1">
        <f t="shared" si="73"/>
        <v>0.49170658344987511</v>
      </c>
      <c r="O693" s="1">
        <f t="shared" si="74"/>
        <v>0.21305385197675986</v>
      </c>
      <c r="P693" s="16">
        <f t="shared" si="75"/>
        <v>0.53345001159384686</v>
      </c>
      <c r="Q693" s="2">
        <f t="shared" si="76"/>
        <v>136.02975295643094</v>
      </c>
    </row>
    <row r="694" spans="9:17" ht="15.95" customHeight="1" x14ac:dyDescent="0.25">
      <c r="I694" s="1"/>
      <c r="J694" s="2">
        <v>692</v>
      </c>
      <c r="K694" s="1">
        <f t="shared" si="70"/>
        <v>4.3479642325682732</v>
      </c>
      <c r="L694" s="1">
        <f t="shared" si="71"/>
        <v>0.45328355287716943</v>
      </c>
      <c r="M694" s="1">
        <f t="shared" si="72"/>
        <v>0.71075129529898196</v>
      </c>
      <c r="N694" s="1">
        <f t="shared" si="73"/>
        <v>0.21241138537506454</v>
      </c>
      <c r="O694" s="1">
        <f t="shared" si="74"/>
        <v>0.19989847756133194</v>
      </c>
      <c r="P694" s="16">
        <f t="shared" si="75"/>
        <v>0.39408617777813693</v>
      </c>
      <c r="Q694" s="2">
        <f t="shared" si="76"/>
        <v>100.49197533342492</v>
      </c>
    </row>
    <row r="695" spans="9:17" ht="15.95" customHeight="1" x14ac:dyDescent="0.25">
      <c r="I695" s="1"/>
      <c r="J695" s="2">
        <v>693</v>
      </c>
      <c r="K695" s="1">
        <f t="shared" si="70"/>
        <v>4.3542474178754524</v>
      </c>
      <c r="L695" s="1">
        <f t="shared" si="71"/>
        <v>0.45317250566259037</v>
      </c>
      <c r="M695" s="1">
        <f t="shared" si="72"/>
        <v>0.41223694104380576</v>
      </c>
      <c r="N695" s="1">
        <f t="shared" si="73"/>
        <v>3.4616218849244929E-2</v>
      </c>
      <c r="O695" s="1">
        <f t="shared" si="74"/>
        <v>0.41610492693965306</v>
      </c>
      <c r="P695" s="16">
        <f t="shared" si="75"/>
        <v>0.32903264812382355</v>
      </c>
      <c r="Q695" s="2">
        <f t="shared" si="76"/>
        <v>83.903325271575</v>
      </c>
    </row>
    <row r="696" spans="9:17" ht="15.95" customHeight="1" x14ac:dyDescent="0.25">
      <c r="I696" s="1"/>
      <c r="J696" s="2">
        <v>694</v>
      </c>
      <c r="K696" s="1">
        <f t="shared" si="70"/>
        <v>4.3605306031826334</v>
      </c>
      <c r="L696" s="1">
        <f t="shared" si="71"/>
        <v>0.4530633071173063</v>
      </c>
      <c r="M696" s="1">
        <f t="shared" si="72"/>
        <v>0.12772398095346549</v>
      </c>
      <c r="N696" s="1">
        <f t="shared" si="73"/>
        <v>2.1071186254495111E-2</v>
      </c>
      <c r="O696" s="1">
        <f t="shared" si="74"/>
        <v>0.69643076767623957</v>
      </c>
      <c r="P696" s="16">
        <f t="shared" si="75"/>
        <v>0.3245723105003766</v>
      </c>
      <c r="Q696" s="2">
        <f t="shared" si="76"/>
        <v>82.765939177596039</v>
      </c>
    </row>
    <row r="697" spans="9:17" ht="15.95" customHeight="1" x14ac:dyDescent="0.25">
      <c r="I697" s="1"/>
      <c r="J697" s="2">
        <v>695</v>
      </c>
      <c r="K697" s="1">
        <f t="shared" si="70"/>
        <v>4.3668137884898126</v>
      </c>
      <c r="L697" s="1">
        <f t="shared" si="71"/>
        <v>0.45295596155228873</v>
      </c>
      <c r="M697" s="1">
        <f t="shared" si="72"/>
        <v>-9.7397438518137203E-2</v>
      </c>
      <c r="N697" s="1">
        <f t="shared" si="73"/>
        <v>0.17655680102488963</v>
      </c>
      <c r="O697" s="1">
        <f t="shared" si="74"/>
        <v>0.82662834929123252</v>
      </c>
      <c r="P697" s="16">
        <f t="shared" si="75"/>
        <v>0.33968591833756845</v>
      </c>
      <c r="Q697" s="2">
        <f t="shared" si="76"/>
        <v>86.619909176079958</v>
      </c>
    </row>
    <row r="698" spans="9:17" ht="15.95" customHeight="1" x14ac:dyDescent="0.25">
      <c r="I698" s="1"/>
      <c r="J698" s="2">
        <v>696</v>
      </c>
      <c r="K698" s="1">
        <f t="shared" si="70"/>
        <v>4.3730969737969918</v>
      </c>
      <c r="L698" s="1">
        <f t="shared" si="71"/>
        <v>0.45285047320535676</v>
      </c>
      <c r="M698" s="1">
        <f t="shared" si="72"/>
        <v>-0.22721227787184584</v>
      </c>
      <c r="N698" s="1">
        <f t="shared" si="73"/>
        <v>0.44619677807104918</v>
      </c>
      <c r="O698" s="1">
        <f t="shared" si="74"/>
        <v>0.70719016335861973</v>
      </c>
      <c r="P698" s="16">
        <f t="shared" si="75"/>
        <v>0.34475628419079496</v>
      </c>
      <c r="Q698" s="2">
        <f t="shared" si="76"/>
        <v>87.912852468652716</v>
      </c>
    </row>
    <row r="699" spans="9:17" ht="15.95" customHeight="1" x14ac:dyDescent="0.25">
      <c r="I699" s="1"/>
      <c r="J699" s="2">
        <v>697</v>
      </c>
      <c r="K699" s="1">
        <f t="shared" si="70"/>
        <v>4.3793801591041719</v>
      </c>
      <c r="L699" s="1">
        <f t="shared" si="71"/>
        <v>0.45274684624100975</v>
      </c>
      <c r="M699" s="1">
        <f t="shared" si="72"/>
        <v>-0.2410103572681731</v>
      </c>
      <c r="N699" s="1">
        <f t="shared" si="73"/>
        <v>0.73482578474330229</v>
      </c>
      <c r="O699" s="1">
        <f t="shared" si="74"/>
        <v>0.4294005190464919</v>
      </c>
      <c r="P699" s="16">
        <f t="shared" si="75"/>
        <v>0.34399069819065775</v>
      </c>
      <c r="Q699" s="2">
        <f t="shared" si="76"/>
        <v>87.717628038617732</v>
      </c>
    </row>
    <row r="700" spans="9:17" ht="15.95" customHeight="1" x14ac:dyDescent="0.25">
      <c r="I700" s="1"/>
      <c r="J700" s="2">
        <v>698</v>
      </c>
      <c r="K700" s="1">
        <f t="shared" si="70"/>
        <v>4.3856633444113511</v>
      </c>
      <c r="L700" s="1">
        <f t="shared" si="71"/>
        <v>0.45264508475026277</v>
      </c>
      <c r="M700" s="1">
        <f t="shared" si="72"/>
        <v>-0.13659038210042729</v>
      </c>
      <c r="N700" s="1">
        <f t="shared" si="73"/>
        <v>0.94057659892847623</v>
      </c>
      <c r="O700" s="1">
        <f t="shared" si="74"/>
        <v>0.20556870066879918</v>
      </c>
      <c r="P700" s="16">
        <f t="shared" si="75"/>
        <v>0.36555000056177772</v>
      </c>
      <c r="Q700" s="2">
        <f t="shared" si="76"/>
        <v>93.215250143253314</v>
      </c>
    </row>
    <row r="701" spans="9:17" ht="15.95" customHeight="1" x14ac:dyDescent="0.25">
      <c r="I701" s="1"/>
      <c r="J701" s="2">
        <v>699</v>
      </c>
      <c r="K701" s="1">
        <f t="shared" si="70"/>
        <v>4.3919465297185303</v>
      </c>
      <c r="L701" s="1">
        <f t="shared" si="71"/>
        <v>0.45254519275048527</v>
      </c>
      <c r="M701" s="1">
        <f t="shared" si="72"/>
        <v>6.9388870596917562E-2</v>
      </c>
      <c r="N701" s="1">
        <f t="shared" si="73"/>
        <v>0.99083259719644823</v>
      </c>
      <c r="O701" s="1">
        <f t="shared" si="74"/>
        <v>0.20676506358055174</v>
      </c>
      <c r="P701" s="16">
        <f t="shared" si="75"/>
        <v>0.4298829310311007</v>
      </c>
      <c r="Q701" s="2">
        <f t="shared" si="76"/>
        <v>109.62014741293068</v>
      </c>
    </row>
    <row r="702" spans="9:17" ht="15.95" customHeight="1" x14ac:dyDescent="0.25">
      <c r="I702" s="1"/>
      <c r="J702" s="2">
        <v>700</v>
      </c>
      <c r="K702" s="1">
        <f t="shared" si="70"/>
        <v>4.3982297150257104</v>
      </c>
      <c r="L702" s="1">
        <f t="shared" si="71"/>
        <v>0.45244717418524233</v>
      </c>
      <c r="M702" s="1">
        <f t="shared" si="72"/>
        <v>0.34406623188665592</v>
      </c>
      <c r="N702" s="1">
        <f t="shared" si="73"/>
        <v>0.86785668861132303</v>
      </c>
      <c r="O702" s="1">
        <f t="shared" si="74"/>
        <v>0.43207525060982294</v>
      </c>
      <c r="P702" s="16">
        <f t="shared" si="75"/>
        <v>0.52411133632326101</v>
      </c>
      <c r="Q702" s="2">
        <f t="shared" si="76"/>
        <v>133.64839076243155</v>
      </c>
    </row>
    <row r="703" spans="9:17" ht="15.95" customHeight="1" x14ac:dyDescent="0.25">
      <c r="I703" s="1"/>
      <c r="J703" s="2">
        <v>701</v>
      </c>
      <c r="K703" s="1">
        <f t="shared" si="70"/>
        <v>4.4045129003328904</v>
      </c>
      <c r="L703" s="1">
        <f t="shared" si="71"/>
        <v>0.45235103292413903</v>
      </c>
      <c r="M703" s="1">
        <f t="shared" si="72"/>
        <v>0.64362069040775849</v>
      </c>
      <c r="N703" s="1">
        <f t="shared" si="73"/>
        <v>0.61505135145769252</v>
      </c>
      <c r="O703" s="1">
        <f t="shared" si="74"/>
        <v>0.70929901766453129</v>
      </c>
      <c r="P703" s="16">
        <f t="shared" si="75"/>
        <v>0.60508052311353033</v>
      </c>
      <c r="Q703" s="2">
        <f t="shared" si="76"/>
        <v>154.29553339395022</v>
      </c>
    </row>
    <row r="704" spans="9:17" ht="15.95" customHeight="1" x14ac:dyDescent="0.25">
      <c r="I704" s="1"/>
      <c r="J704" s="2">
        <v>702</v>
      </c>
      <c r="K704" s="1">
        <f t="shared" si="70"/>
        <v>4.4107960856400696</v>
      </c>
      <c r="L704" s="1">
        <f t="shared" si="71"/>
        <v>0.45225677276266785</v>
      </c>
      <c r="M704" s="1">
        <f t="shared" si="72"/>
        <v>0.92026243462109192</v>
      </c>
      <c r="N704" s="1">
        <f t="shared" si="73"/>
        <v>0.32164038804193007</v>
      </c>
      <c r="O704" s="1">
        <f t="shared" si="74"/>
        <v>0.82655956953893051</v>
      </c>
      <c r="P704" s="16">
        <f t="shared" si="75"/>
        <v>0.63017979124115509</v>
      </c>
      <c r="Q704" s="2">
        <f t="shared" si="76"/>
        <v>160.69584676649455</v>
      </c>
    </row>
    <row r="705" spans="9:17" ht="15.95" customHeight="1" x14ac:dyDescent="0.25">
      <c r="I705" s="1"/>
      <c r="J705" s="2">
        <v>703</v>
      </c>
      <c r="K705" s="1">
        <f t="shared" si="70"/>
        <v>4.4170792709472488</v>
      </c>
      <c r="L705" s="1">
        <f t="shared" si="71"/>
        <v>0.45216439742205849</v>
      </c>
      <c r="M705" s="1">
        <f t="shared" si="72"/>
        <v>1.1298570627719411</v>
      </c>
      <c r="N705" s="1">
        <f t="shared" si="73"/>
        <v>9.1178739446644563E-2</v>
      </c>
      <c r="O705" s="1">
        <f t="shared" si="74"/>
        <v>0.69423692090803624</v>
      </c>
      <c r="P705" s="16">
        <f t="shared" si="75"/>
        <v>0.59185928013717004</v>
      </c>
      <c r="Q705" s="2">
        <f t="shared" si="76"/>
        <v>150.92411643497837</v>
      </c>
    </row>
    <row r="706" spans="9:17" ht="15.95" customHeight="1" x14ac:dyDescent="0.25">
      <c r="I706" s="1"/>
      <c r="J706" s="2">
        <v>704</v>
      </c>
      <c r="K706" s="1">
        <f t="shared" si="70"/>
        <v>4.423362456254428</v>
      </c>
      <c r="L706" s="1">
        <f t="shared" si="71"/>
        <v>0.45207391054913121</v>
      </c>
      <c r="M706" s="1">
        <f t="shared" si="72"/>
        <v>1.2389666222810489</v>
      </c>
      <c r="N706" s="1">
        <f t="shared" si="73"/>
        <v>5.0043426195865992E-3</v>
      </c>
      <c r="O706" s="1">
        <f t="shared" si="74"/>
        <v>0.41346272806126372</v>
      </c>
      <c r="P706" s="16">
        <f t="shared" si="75"/>
        <v>0.52737690087775757</v>
      </c>
      <c r="Q706" s="2">
        <f t="shared" si="76"/>
        <v>134.48110972382818</v>
      </c>
    </row>
    <row r="707" spans="9:17" ht="15.95" customHeight="1" x14ac:dyDescent="0.25">
      <c r="I707" s="1"/>
      <c r="J707" s="2">
        <v>705</v>
      </c>
      <c r="K707" s="1">
        <f t="shared" ref="K707:K770" si="77">(2*PI()*J707)/$I$2</f>
        <v>4.4296456415616081</v>
      </c>
      <c r="L707" s="1">
        <f t="shared" ref="L707:L770" si="78">$B$2*$F$2*SIN($C$2*(K707+$D$2))+$G$2</f>
        <v>0.45198531571615286</v>
      </c>
      <c r="M707" s="1">
        <f t="shared" ref="M707:M770" si="79">$B$3*$F$2*SIN($C$3*($K707+$D$3))+$G$2</f>
        <v>1.2301841771548778</v>
      </c>
      <c r="N707" s="1">
        <f t="shared" ref="N707:N770" si="80">$B$4*$F$2*SIN($C$4*($K707+$D$4))+$G$2</f>
        <v>9.3531141478800595E-2</v>
      </c>
      <c r="O707" s="1">
        <f t="shared" ref="O707:O770" si="81">$B$5*$F$2*SIN($C$5*($K707+$D$5))+$G$2</f>
        <v>0.19882730837604251</v>
      </c>
      <c r="P707" s="16">
        <f t="shared" ref="P707:P770" si="82">AVERAGE(L707:O707)</f>
        <v>0.49363198568146849</v>
      </c>
      <c r="Q707" s="2">
        <f t="shared" ref="Q707:Q770" si="83">P707*255</f>
        <v>125.87615634877446</v>
      </c>
    </row>
    <row r="708" spans="9:17" ht="15.95" customHeight="1" x14ac:dyDescent="0.25">
      <c r="I708" s="1"/>
      <c r="J708" s="2">
        <v>706</v>
      </c>
      <c r="K708" s="1">
        <f t="shared" si="77"/>
        <v>4.4359288268687882</v>
      </c>
      <c r="L708" s="1">
        <f t="shared" si="78"/>
        <v>0.45189861642069573</v>
      </c>
      <c r="M708" s="1">
        <f t="shared" si="79"/>
        <v>1.1049108462400552</v>
      </c>
      <c r="N708" s="1">
        <f t="shared" si="80"/>
        <v>0.32551494755439836</v>
      </c>
      <c r="O708" s="1">
        <f t="shared" si="81"/>
        <v>0.21437238649844864</v>
      </c>
      <c r="P708" s="16">
        <f t="shared" si="82"/>
        <v>0.52417419917839947</v>
      </c>
      <c r="Q708" s="2">
        <f t="shared" si="83"/>
        <v>133.66442079049187</v>
      </c>
    </row>
    <row r="709" spans="9:17" ht="15.95" customHeight="1" x14ac:dyDescent="0.25">
      <c r="I709" s="1"/>
      <c r="J709" s="2">
        <v>707</v>
      </c>
      <c r="K709" s="1">
        <f t="shared" si="77"/>
        <v>4.4422120121759674</v>
      </c>
      <c r="L709" s="1">
        <f t="shared" si="78"/>
        <v>0.45181381608549953</v>
      </c>
      <c r="M709" s="1">
        <f t="shared" si="79"/>
        <v>0.88313227389941951</v>
      </c>
      <c r="N709" s="1">
        <f t="shared" si="80"/>
        <v>0.61908060154544242</v>
      </c>
      <c r="O709" s="1">
        <f t="shared" si="81"/>
        <v>0.44821715809196727</v>
      </c>
      <c r="P709" s="16">
        <f t="shared" si="82"/>
        <v>0.60056096240558221</v>
      </c>
      <c r="Q709" s="2">
        <f t="shared" si="83"/>
        <v>153.14304541342347</v>
      </c>
    </row>
    <row r="710" spans="9:17" ht="15.95" customHeight="1" x14ac:dyDescent="0.25">
      <c r="I710" s="1"/>
      <c r="J710" s="2">
        <v>708</v>
      </c>
      <c r="K710" s="1">
        <f t="shared" si="77"/>
        <v>4.4484951974831475</v>
      </c>
      <c r="L710" s="1">
        <f t="shared" si="78"/>
        <v>0.45173091805833632</v>
      </c>
      <c r="M710" s="1">
        <f t="shared" si="79"/>
        <v>0.600230194151809</v>
      </c>
      <c r="N710" s="1">
        <f t="shared" si="80"/>
        <v>0.87061856668137327</v>
      </c>
      <c r="O710" s="1">
        <f t="shared" si="81"/>
        <v>0.72163856016956662</v>
      </c>
      <c r="P710" s="16">
        <f t="shared" si="82"/>
        <v>0.66105455976527128</v>
      </c>
      <c r="Q710" s="2">
        <f t="shared" si="83"/>
        <v>168.56891274014419</v>
      </c>
    </row>
    <row r="711" spans="9:17" ht="15.95" customHeight="1" x14ac:dyDescent="0.25">
      <c r="I711" s="1"/>
      <c r="J711" s="2">
        <v>709</v>
      </c>
      <c r="K711" s="1">
        <f t="shared" si="77"/>
        <v>4.4547783827903267</v>
      </c>
      <c r="L711" s="1">
        <f t="shared" si="78"/>
        <v>0.45164992561187822</v>
      </c>
      <c r="M711" s="1">
        <f t="shared" si="79"/>
        <v>0.30133775955293718</v>
      </c>
      <c r="N711" s="1">
        <f t="shared" si="80"/>
        <v>0.99135234035141773</v>
      </c>
      <c r="O711" s="1">
        <f t="shared" si="81"/>
        <v>0.82566587197253327</v>
      </c>
      <c r="P711" s="16">
        <f t="shared" si="82"/>
        <v>0.64250147437219163</v>
      </c>
      <c r="Q711" s="2">
        <f t="shared" si="83"/>
        <v>163.83787596490887</v>
      </c>
    </row>
    <row r="712" spans="9:17" ht="15.95" customHeight="1" x14ac:dyDescent="0.25">
      <c r="I712" s="1"/>
      <c r="J712" s="2">
        <v>710</v>
      </c>
      <c r="K712" s="1">
        <f t="shared" si="77"/>
        <v>4.4610615680975059</v>
      </c>
      <c r="L712" s="1">
        <f t="shared" si="78"/>
        <v>0.45157084194356845</v>
      </c>
      <c r="M712" s="1">
        <f t="shared" si="79"/>
        <v>3.4139164791300414E-2</v>
      </c>
      <c r="N712" s="1">
        <f t="shared" si="80"/>
        <v>0.93867077171946811</v>
      </c>
      <c r="O712" s="1">
        <f t="shared" si="81"/>
        <v>0.68079301913781187</v>
      </c>
      <c r="P712" s="16">
        <f t="shared" si="82"/>
        <v>0.52629344939803724</v>
      </c>
      <c r="Q712" s="2">
        <f t="shared" si="83"/>
        <v>134.20482959649951</v>
      </c>
    </row>
    <row r="713" spans="9:17" ht="15.95" customHeight="1" x14ac:dyDescent="0.25">
      <c r="I713" s="1"/>
      <c r="J713" s="2">
        <v>711</v>
      </c>
      <c r="K713" s="1">
        <f t="shared" si="77"/>
        <v>4.4673447534046851</v>
      </c>
      <c r="L713" s="1">
        <f t="shared" si="78"/>
        <v>0.45149367017549469</v>
      </c>
      <c r="M713" s="1">
        <f t="shared" si="79"/>
        <v>-0.1587377135519642</v>
      </c>
      <c r="N713" s="1">
        <f t="shared" si="80"/>
        <v>0.73116701992420197</v>
      </c>
      <c r="O713" s="1">
        <f t="shared" si="81"/>
        <v>0.39774353773534565</v>
      </c>
      <c r="P713" s="16">
        <f t="shared" si="82"/>
        <v>0.3554166285707695</v>
      </c>
      <c r="Q713" s="2">
        <f t="shared" si="83"/>
        <v>90.631240285546227</v>
      </c>
    </row>
    <row r="714" spans="9:17" ht="15.95" customHeight="1" x14ac:dyDescent="0.25">
      <c r="I714" s="1"/>
      <c r="J714" s="2">
        <v>712</v>
      </c>
      <c r="K714" s="1">
        <f t="shared" si="77"/>
        <v>4.473627938711866</v>
      </c>
      <c r="L714" s="1">
        <f t="shared" si="78"/>
        <v>0.4514184133542663</v>
      </c>
      <c r="M714" s="1">
        <f t="shared" si="79"/>
        <v>-0.24652201093430848</v>
      </c>
      <c r="N714" s="1">
        <f t="shared" si="80"/>
        <v>0.44207638108885883</v>
      </c>
      <c r="O714" s="1">
        <f t="shared" si="81"/>
        <v>0.19284670444048047</v>
      </c>
      <c r="P714" s="16">
        <f t="shared" si="82"/>
        <v>0.20995487198732427</v>
      </c>
      <c r="Q714" s="2">
        <f t="shared" si="83"/>
        <v>53.538492356767691</v>
      </c>
    </row>
    <row r="715" spans="9:17" ht="15.95" customHeight="1" x14ac:dyDescent="0.25">
      <c r="I715" s="1"/>
      <c r="J715" s="2">
        <v>713</v>
      </c>
      <c r="K715" s="1">
        <f t="shared" si="77"/>
        <v>4.4799111240190452</v>
      </c>
      <c r="L715" s="1">
        <f t="shared" si="78"/>
        <v>0.45134507445089367</v>
      </c>
      <c r="M715" s="1">
        <f t="shared" si="79"/>
        <v>-0.21520894489073605</v>
      </c>
      <c r="N715" s="1">
        <f t="shared" si="80"/>
        <v>0.17342900338400785</v>
      </c>
      <c r="O715" s="1">
        <f t="shared" si="81"/>
        <v>0.2227012295570735</v>
      </c>
      <c r="P715" s="16">
        <f t="shared" si="82"/>
        <v>0.15806659062530976</v>
      </c>
      <c r="Q715" s="2">
        <f t="shared" si="83"/>
        <v>40.306980609453987</v>
      </c>
    </row>
    <row r="716" spans="9:17" ht="15.95" customHeight="1" x14ac:dyDescent="0.25">
      <c r="I716" s="1"/>
      <c r="J716" s="2">
        <v>714</v>
      </c>
      <c r="K716" s="1">
        <f t="shared" si="77"/>
        <v>4.4861943093262244</v>
      </c>
      <c r="L716" s="1">
        <f t="shared" si="78"/>
        <v>0.45127365636067113</v>
      </c>
      <c r="M716" s="1">
        <f t="shared" si="79"/>
        <v>-6.9794086284499457E-2</v>
      </c>
      <c r="N716" s="1">
        <f t="shared" si="80"/>
        <v>2.0039896604582497E-2</v>
      </c>
      <c r="O716" s="1">
        <f t="shared" si="81"/>
        <v>0.4644898735268988</v>
      </c>
      <c r="P716" s="16">
        <f t="shared" si="82"/>
        <v>0.21650233505191324</v>
      </c>
      <c r="Q716" s="2">
        <f t="shared" si="83"/>
        <v>55.208095438237876</v>
      </c>
    </row>
    <row r="717" spans="9:17" ht="15.95" customHeight="1" x14ac:dyDescent="0.25">
      <c r="I717" s="1"/>
      <c r="J717" s="2">
        <v>715</v>
      </c>
      <c r="K717" s="1">
        <f t="shared" si="77"/>
        <v>4.4924774946334045</v>
      </c>
      <c r="L717" s="1">
        <f t="shared" si="78"/>
        <v>0.45120416190306262</v>
      </c>
      <c r="M717" s="1">
        <f t="shared" si="79"/>
        <v>0.16652361561129703</v>
      </c>
      <c r="N717" s="1">
        <f t="shared" si="80"/>
        <v>3.6045415201517716E-2</v>
      </c>
      <c r="O717" s="1">
        <f t="shared" si="81"/>
        <v>0.73341822443605387</v>
      </c>
      <c r="P717" s="16">
        <f t="shared" si="82"/>
        <v>0.34679785428798282</v>
      </c>
      <c r="Q717" s="2">
        <f t="shared" si="83"/>
        <v>88.433452843435617</v>
      </c>
    </row>
    <row r="718" spans="9:17" ht="15.95" customHeight="1" x14ac:dyDescent="0.25">
      <c r="I718" s="1"/>
      <c r="J718" s="2">
        <v>716</v>
      </c>
      <c r="K718" s="1">
        <f t="shared" si="77"/>
        <v>4.4987606799405837</v>
      </c>
      <c r="L718" s="1">
        <f t="shared" si="78"/>
        <v>0.45113659382159033</v>
      </c>
      <c r="M718" s="1">
        <f t="shared" si="79"/>
        <v>0.45604290776665063</v>
      </c>
      <c r="N718" s="1">
        <f t="shared" si="80"/>
        <v>0.21579665459398628</v>
      </c>
      <c r="O718" s="1">
        <f t="shared" si="81"/>
        <v>0.823949514149655</v>
      </c>
      <c r="P718" s="16">
        <f t="shared" si="82"/>
        <v>0.48673141758297056</v>
      </c>
      <c r="Q718" s="2">
        <f t="shared" si="83"/>
        <v>124.11651148365749</v>
      </c>
    </row>
    <row r="719" spans="9:17" ht="15.95" customHeight="1" x14ac:dyDescent="0.25">
      <c r="I719" s="1"/>
      <c r="J719" s="2">
        <v>717</v>
      </c>
      <c r="K719" s="1">
        <f t="shared" si="77"/>
        <v>4.5050438652477629</v>
      </c>
      <c r="L719" s="1">
        <f t="shared" si="78"/>
        <v>0.45107095478372639</v>
      </c>
      <c r="M719" s="1">
        <f t="shared" si="79"/>
        <v>0.75257495200724811</v>
      </c>
      <c r="N719" s="1">
        <f t="shared" si="80"/>
        <v>0.49585314620466286</v>
      </c>
      <c r="O719" s="1">
        <f t="shared" si="81"/>
        <v>0.66689241851058711</v>
      </c>
      <c r="P719" s="16">
        <f t="shared" si="82"/>
        <v>0.5915978678765561</v>
      </c>
      <c r="Q719" s="2">
        <f t="shared" si="83"/>
        <v>150.85745630852182</v>
      </c>
    </row>
    <row r="720" spans="9:17" ht="15.95" customHeight="1" x14ac:dyDescent="0.25">
      <c r="I720" s="1"/>
      <c r="J720" s="2">
        <v>718</v>
      </c>
      <c r="K720" s="1">
        <f t="shared" si="77"/>
        <v>4.511327050554943</v>
      </c>
      <c r="L720" s="1">
        <f t="shared" si="78"/>
        <v>0.45100724738078768</v>
      </c>
      <c r="M720" s="1">
        <f t="shared" si="79"/>
        <v>1.0088121216013375</v>
      </c>
      <c r="N720" s="1">
        <f t="shared" si="80"/>
        <v>0.77737320684991817</v>
      </c>
      <c r="O720" s="1">
        <f t="shared" si="81"/>
        <v>0.38228265610766787</v>
      </c>
      <c r="P720" s="16">
        <f t="shared" si="82"/>
        <v>0.65486880798492786</v>
      </c>
      <c r="Q720" s="2">
        <f t="shared" si="83"/>
        <v>166.99154603615659</v>
      </c>
    </row>
    <row r="721" spans="9:17" ht="15.95" customHeight="1" x14ac:dyDescent="0.25">
      <c r="I721" s="1"/>
      <c r="J721" s="2">
        <v>719</v>
      </c>
      <c r="K721" s="1">
        <f t="shared" si="77"/>
        <v>4.5176102358621231</v>
      </c>
      <c r="L721" s="1">
        <f t="shared" si="78"/>
        <v>0.45094547412783326</v>
      </c>
      <c r="M721" s="1">
        <f t="shared" si="79"/>
        <v>1.1838752852394325</v>
      </c>
      <c r="N721" s="1">
        <f t="shared" si="80"/>
        <v>0.96099860889461164</v>
      </c>
      <c r="O721" s="1">
        <f t="shared" si="81"/>
        <v>0.18764199638672574</v>
      </c>
      <c r="P721" s="16">
        <f t="shared" si="82"/>
        <v>0.69586534116215082</v>
      </c>
      <c r="Q721" s="2">
        <f t="shared" si="83"/>
        <v>177.44566199634846</v>
      </c>
    </row>
    <row r="722" spans="9:17" ht="15.95" customHeight="1" x14ac:dyDescent="0.25">
      <c r="I722" s="1"/>
      <c r="J722" s="2">
        <v>720</v>
      </c>
      <c r="K722" s="1">
        <f t="shared" si="77"/>
        <v>4.5238934211693023</v>
      </c>
      <c r="L722" s="1">
        <f t="shared" si="78"/>
        <v>0.45088563746356558</v>
      </c>
      <c r="M722" s="1">
        <f t="shared" si="79"/>
        <v>1.2498355126061338</v>
      </c>
      <c r="N722" s="1">
        <f t="shared" si="80"/>
        <v>0.98192155692222005</v>
      </c>
      <c r="O722" s="1">
        <f t="shared" si="81"/>
        <v>0.23173055337601206</v>
      </c>
      <c r="P722" s="16">
        <f t="shared" si="82"/>
        <v>0.72859331509198288</v>
      </c>
      <c r="Q722" s="2">
        <f t="shared" si="83"/>
        <v>185.79129534845563</v>
      </c>
    </row>
    <row r="723" spans="9:17" ht="15.95" customHeight="1" x14ac:dyDescent="0.25">
      <c r="I723" s="1"/>
      <c r="J723" s="2">
        <v>721</v>
      </c>
      <c r="K723" s="1">
        <f t="shared" si="77"/>
        <v>4.5301766064764815</v>
      </c>
      <c r="L723" s="1">
        <f t="shared" si="78"/>
        <v>0.45082773975023349</v>
      </c>
      <c r="M723" s="1">
        <f t="shared" si="79"/>
        <v>1.1961697527327357</v>
      </c>
      <c r="N723" s="1">
        <f t="shared" si="80"/>
        <v>0.83275761435599271</v>
      </c>
      <c r="O723" s="1">
        <f t="shared" si="81"/>
        <v>0.48085229062315304</v>
      </c>
      <c r="P723" s="16">
        <f t="shared" si="82"/>
        <v>0.7401518493655288</v>
      </c>
      <c r="Q723" s="2">
        <f t="shared" si="83"/>
        <v>188.73872158820984</v>
      </c>
    </row>
    <row r="724" spans="9:17" ht="15.95" customHeight="1" x14ac:dyDescent="0.25">
      <c r="I724" s="1"/>
      <c r="J724" s="2">
        <v>722</v>
      </c>
      <c r="K724" s="1">
        <f t="shared" si="77"/>
        <v>4.5364597917836607</v>
      </c>
      <c r="L724" s="1">
        <f t="shared" si="78"/>
        <v>0.45077178327353973</v>
      </c>
      <c r="M724" s="1">
        <f t="shared" si="79"/>
        <v>1.031439642668853</v>
      </c>
      <c r="N724" s="1">
        <f t="shared" si="80"/>
        <v>0.56615192814025261</v>
      </c>
      <c r="O724" s="1">
        <f t="shared" si="81"/>
        <v>0.74460825400969821</v>
      </c>
      <c r="P724" s="16">
        <f t="shared" si="82"/>
        <v>0.69824290202308592</v>
      </c>
      <c r="Q724" s="2">
        <f t="shared" si="83"/>
        <v>178.05194001588691</v>
      </c>
    </row>
    <row r="725" spans="9:17" ht="15.95" customHeight="1" x14ac:dyDescent="0.25">
      <c r="I725" s="1"/>
      <c r="J725" s="2">
        <v>723</v>
      </c>
      <c r="K725" s="1">
        <f t="shared" si="77"/>
        <v>4.5427429770908407</v>
      </c>
      <c r="L725" s="1">
        <f t="shared" si="78"/>
        <v>0.45071777024255011</v>
      </c>
      <c r="M725" s="1">
        <f t="shared" si="79"/>
        <v>0.78192561554046836</v>
      </c>
      <c r="N725" s="1">
        <f t="shared" si="80"/>
        <v>0.27619892408290236</v>
      </c>
      <c r="O725" s="1">
        <f t="shared" si="81"/>
        <v>0.82141483173911556</v>
      </c>
      <c r="P725" s="16">
        <f t="shared" si="82"/>
        <v>0.58256428540125904</v>
      </c>
      <c r="Q725" s="2">
        <f t="shared" si="83"/>
        <v>148.55389277732107</v>
      </c>
    </row>
    <row r="726" spans="9:17" ht="15.95" customHeight="1" x14ac:dyDescent="0.25">
      <c r="I726" s="1"/>
      <c r="J726" s="2">
        <v>724</v>
      </c>
      <c r="K726" s="1">
        <f t="shared" si="77"/>
        <v>4.5490261623980208</v>
      </c>
      <c r="L726" s="1">
        <f t="shared" si="78"/>
        <v>0.4506657027896066</v>
      </c>
      <c r="M726" s="1">
        <f t="shared" si="79"/>
        <v>0.48743421734827064</v>
      </c>
      <c r="N726" s="1">
        <f t="shared" si="80"/>
        <v>6.523310905567814E-2</v>
      </c>
      <c r="O726" s="1">
        <f t="shared" si="81"/>
        <v>0.65257023314991836</v>
      </c>
      <c r="P726" s="16">
        <f t="shared" si="82"/>
        <v>0.41397581558586843</v>
      </c>
      <c r="Q726" s="2">
        <f t="shared" si="83"/>
        <v>105.56383297439645</v>
      </c>
    </row>
    <row r="727" spans="9:17" ht="15.95" customHeight="1" x14ac:dyDescent="0.25">
      <c r="I727" s="1"/>
      <c r="J727" s="2">
        <v>725</v>
      </c>
      <c r="K727" s="1">
        <f t="shared" si="77"/>
        <v>4.5553093477052</v>
      </c>
      <c r="L727" s="1">
        <f t="shared" si="78"/>
        <v>0.45061558297024312</v>
      </c>
      <c r="M727" s="1">
        <f t="shared" si="79"/>
        <v>0.19494751769317309</v>
      </c>
      <c r="N727" s="1">
        <f t="shared" si="80"/>
        <v>7.7116617927041053E-3</v>
      </c>
      <c r="O727" s="1">
        <f t="shared" si="81"/>
        <v>0.36711913870714619</v>
      </c>
      <c r="P727" s="16">
        <f t="shared" si="82"/>
        <v>0.25509847529081664</v>
      </c>
      <c r="Q727" s="2">
        <f t="shared" si="83"/>
        <v>65.050111199158238</v>
      </c>
    </row>
    <row r="728" spans="9:17" ht="15.95" customHeight="1" x14ac:dyDescent="0.25">
      <c r="I728" s="1"/>
      <c r="J728" s="2">
        <v>726</v>
      </c>
      <c r="K728" s="1">
        <f t="shared" si="77"/>
        <v>4.5615925330123801</v>
      </c>
      <c r="L728" s="1">
        <f t="shared" si="78"/>
        <v>0.4505674127631043</v>
      </c>
      <c r="M728" s="1">
        <f t="shared" si="79"/>
        <v>-4.8872236021817228E-2</v>
      </c>
      <c r="N728" s="1">
        <f t="shared" si="80"/>
        <v>0.12393590305224678</v>
      </c>
      <c r="O728" s="1">
        <f t="shared" si="81"/>
        <v>0.18322633175901376</v>
      </c>
      <c r="P728" s="16">
        <f t="shared" si="82"/>
        <v>0.17721435288813692</v>
      </c>
      <c r="Q728" s="2">
        <f t="shared" si="83"/>
        <v>45.189659986474915</v>
      </c>
    </row>
    <row r="729" spans="9:17" ht="15.95" customHeight="1" x14ac:dyDescent="0.25">
      <c r="I729" s="1"/>
      <c r="J729" s="2">
        <v>727</v>
      </c>
      <c r="K729" s="1">
        <f t="shared" si="77"/>
        <v>4.5678757183195593</v>
      </c>
      <c r="L729" s="1">
        <f t="shared" si="78"/>
        <v>0.45052119406986746</v>
      </c>
      <c r="M729" s="1">
        <f t="shared" si="79"/>
        <v>-0.20512694113753072</v>
      </c>
      <c r="N729" s="1">
        <f t="shared" si="80"/>
        <v>0.37288625293893296</v>
      </c>
      <c r="O729" s="1">
        <f t="shared" si="81"/>
        <v>0.24143754909970194</v>
      </c>
      <c r="P729" s="16">
        <f t="shared" si="82"/>
        <v>0.21492951374274291</v>
      </c>
      <c r="Q729" s="2">
        <f t="shared" si="83"/>
        <v>54.80702600439944</v>
      </c>
    </row>
    <row r="730" spans="9:17" ht="15.95" customHeight="1" x14ac:dyDescent="0.25">
      <c r="I730" s="1"/>
      <c r="J730" s="2">
        <v>728</v>
      </c>
      <c r="K730" s="1">
        <f t="shared" si="77"/>
        <v>4.5741589036267385</v>
      </c>
      <c r="L730" s="1">
        <f t="shared" si="78"/>
        <v>0.45047692871516742</v>
      </c>
      <c r="M730" s="1">
        <f t="shared" si="79"/>
        <v>-0.24888829931906697</v>
      </c>
      <c r="N730" s="1">
        <f t="shared" si="80"/>
        <v>0.666699468324781</v>
      </c>
      <c r="O730" s="1">
        <f t="shared" si="81"/>
        <v>0.49726307649508389</v>
      </c>
      <c r="P730" s="16">
        <f t="shared" si="82"/>
        <v>0.34138779355399135</v>
      </c>
      <c r="Q730" s="2">
        <f t="shared" si="83"/>
        <v>87.053887356267794</v>
      </c>
    </row>
    <row r="731" spans="9:17" ht="15.95" customHeight="1" x14ac:dyDescent="0.25">
      <c r="I731" s="1"/>
      <c r="J731" s="2">
        <v>729</v>
      </c>
      <c r="K731" s="1">
        <f t="shared" si="77"/>
        <v>4.5804420889339177</v>
      </c>
      <c r="L731" s="1">
        <f t="shared" si="78"/>
        <v>0.45043461844652466</v>
      </c>
      <c r="M731" s="1">
        <f t="shared" si="79"/>
        <v>-0.17317478516862372</v>
      </c>
      <c r="N731" s="1">
        <f t="shared" si="80"/>
        <v>0.90167863940664339</v>
      </c>
      <c r="O731" s="1">
        <f t="shared" si="81"/>
        <v>0.7551803819046643</v>
      </c>
      <c r="P731" s="16">
        <f t="shared" si="82"/>
        <v>0.48352971364730218</v>
      </c>
      <c r="Q731" s="2">
        <f t="shared" si="83"/>
        <v>123.30007698006206</v>
      </c>
    </row>
    <row r="732" spans="9:17" ht="15.95" customHeight="1" x14ac:dyDescent="0.25">
      <c r="I732" s="1"/>
      <c r="J732" s="2">
        <v>730</v>
      </c>
      <c r="K732" s="1">
        <f t="shared" si="77"/>
        <v>4.5867252742410987</v>
      </c>
      <c r="L732" s="1">
        <f t="shared" si="78"/>
        <v>0.45039426493427609</v>
      </c>
      <c r="M732" s="1">
        <f t="shared" si="79"/>
        <v>9.9345470074274633E-3</v>
      </c>
      <c r="N732" s="1">
        <f t="shared" si="80"/>
        <v>0.99489143832004878</v>
      </c>
      <c r="O732" s="1">
        <f t="shared" si="81"/>
        <v>0.81806822756865527</v>
      </c>
      <c r="P732" s="16">
        <f t="shared" si="82"/>
        <v>0.56832211945760192</v>
      </c>
      <c r="Q732" s="2">
        <f t="shared" si="83"/>
        <v>144.92214046168849</v>
      </c>
    </row>
    <row r="733" spans="9:17" ht="15.95" customHeight="1" x14ac:dyDescent="0.25">
      <c r="I733" s="1"/>
      <c r="J733" s="2">
        <v>731</v>
      </c>
      <c r="K733" s="1">
        <f t="shared" si="77"/>
        <v>4.5930084595482779</v>
      </c>
      <c r="L733" s="1">
        <f t="shared" si="78"/>
        <v>0.45035586977150932</v>
      </c>
      <c r="M733" s="1">
        <f t="shared" si="79"/>
        <v>0.27122711089348223</v>
      </c>
      <c r="N733" s="1">
        <f t="shared" si="80"/>
        <v>0.9134398240808852</v>
      </c>
      <c r="O733" s="1">
        <f t="shared" si="81"/>
        <v>0.63786264213908472</v>
      </c>
      <c r="P733" s="16">
        <f t="shared" si="82"/>
        <v>0.56822136172124038</v>
      </c>
      <c r="Q733" s="2">
        <f t="shared" si="83"/>
        <v>144.89644723891629</v>
      </c>
    </row>
    <row r="734" spans="9:17" ht="15.95" customHeight="1" x14ac:dyDescent="0.25">
      <c r="I734" s="1"/>
      <c r="J734" s="2">
        <v>732</v>
      </c>
      <c r="K734" s="1">
        <f t="shared" si="77"/>
        <v>4.5992916448554571</v>
      </c>
      <c r="L734" s="1">
        <f t="shared" si="78"/>
        <v>0.45031943447399958</v>
      </c>
      <c r="M734" s="1">
        <f t="shared" si="79"/>
        <v>0.5690172562531316</v>
      </c>
      <c r="N734" s="1">
        <f t="shared" si="80"/>
        <v>0.68607090625671185</v>
      </c>
      <c r="O734" s="1">
        <f t="shared" si="81"/>
        <v>0.35229128989470981</v>
      </c>
      <c r="P734" s="16">
        <f t="shared" si="82"/>
        <v>0.51442472171963816</v>
      </c>
      <c r="Q734" s="2">
        <f t="shared" si="83"/>
        <v>131.17830403850772</v>
      </c>
    </row>
    <row r="735" spans="9:17" ht="15.95" customHeight="1" x14ac:dyDescent="0.25">
      <c r="I735" s="1"/>
      <c r="J735" s="2">
        <v>733</v>
      </c>
      <c r="K735" s="1">
        <f t="shared" si="77"/>
        <v>4.6055748301626362</v>
      </c>
      <c r="L735" s="1">
        <f t="shared" si="78"/>
        <v>0.45028496048015004</v>
      </c>
      <c r="M735" s="1">
        <f t="shared" si="79"/>
        <v>0.85579664355040497</v>
      </c>
      <c r="N735" s="1">
        <f t="shared" si="80"/>
        <v>0.39303108946445364</v>
      </c>
      <c r="O735" s="1">
        <f t="shared" si="81"/>
        <v>0.17961086490942796</v>
      </c>
      <c r="P735" s="16">
        <f t="shared" si="82"/>
        <v>0.4696808896011091</v>
      </c>
      <c r="Q735" s="2">
        <f t="shared" si="83"/>
        <v>119.76862684828282</v>
      </c>
    </row>
    <row r="736" spans="9:17" ht="15.95" customHeight="1" x14ac:dyDescent="0.25">
      <c r="I736" s="1"/>
      <c r="J736" s="2">
        <v>734</v>
      </c>
      <c r="K736" s="1">
        <f t="shared" si="77"/>
        <v>4.6118580154698163</v>
      </c>
      <c r="L736" s="1">
        <f t="shared" si="78"/>
        <v>0.45025244915093499</v>
      </c>
      <c r="M736" s="1">
        <f t="shared" si="79"/>
        <v>1.0858135489088325</v>
      </c>
      <c r="N736" s="1">
        <f t="shared" si="80"/>
        <v>0.13774432422560257</v>
      </c>
      <c r="O736" s="1">
        <f t="shared" si="81"/>
        <v>0.25179769601447499</v>
      </c>
      <c r="P736" s="16">
        <f t="shared" si="82"/>
        <v>0.48140200457496124</v>
      </c>
      <c r="Q736" s="2">
        <f t="shared" si="83"/>
        <v>122.75751116661512</v>
      </c>
    </row>
    <row r="737" spans="9:17" ht="15.95" customHeight="1" x14ac:dyDescent="0.25">
      <c r="I737" s="1"/>
      <c r="J737" s="2">
        <v>735</v>
      </c>
      <c r="K737" s="1">
        <f t="shared" si="77"/>
        <v>4.6181412007769955</v>
      </c>
      <c r="L737" s="1">
        <f t="shared" si="78"/>
        <v>0.450221901769846</v>
      </c>
      <c r="M737" s="1">
        <f t="shared" si="79"/>
        <v>1.2223719250982321</v>
      </c>
      <c r="N737" s="1">
        <f t="shared" si="80"/>
        <v>1.03101951833241E-2</v>
      </c>
      <c r="O737" s="1">
        <f t="shared" si="81"/>
        <v>0.51368077607332019</v>
      </c>
      <c r="P737" s="16">
        <f t="shared" si="82"/>
        <v>0.5491461995311806</v>
      </c>
      <c r="Q737" s="2">
        <f t="shared" si="83"/>
        <v>140.03228088045105</v>
      </c>
    </row>
    <row r="738" spans="9:17" ht="15.95" customHeight="1" x14ac:dyDescent="0.25">
      <c r="I738" s="1"/>
      <c r="J738" s="2">
        <v>736</v>
      </c>
      <c r="K738" s="1">
        <f t="shared" si="77"/>
        <v>4.6244243860841756</v>
      </c>
      <c r="L738" s="1">
        <f t="shared" si="78"/>
        <v>0.45019331954284136</v>
      </c>
      <c r="M738" s="1">
        <f t="shared" si="79"/>
        <v>1.2436857533279486</v>
      </c>
      <c r="N738" s="1">
        <f t="shared" si="80"/>
        <v>5.5704641788719533E-2</v>
      </c>
      <c r="O738" s="1">
        <f t="shared" si="81"/>
        <v>0.76510790200839929</v>
      </c>
      <c r="P738" s="16">
        <f t="shared" si="82"/>
        <v>0.62867290416697719</v>
      </c>
      <c r="Q738" s="2">
        <f t="shared" si="83"/>
        <v>160.31159056257917</v>
      </c>
    </row>
    <row r="739" spans="9:17" ht="15.95" customHeight="1" x14ac:dyDescent="0.25">
      <c r="I739" s="1"/>
      <c r="J739" s="2">
        <v>737</v>
      </c>
      <c r="K739" s="1">
        <f t="shared" si="77"/>
        <v>4.6307075713913557</v>
      </c>
      <c r="L739" s="1">
        <f t="shared" si="78"/>
        <v>0.45016670359829852</v>
      </c>
      <c r="M739" s="1">
        <f t="shared" si="79"/>
        <v>1.1463547041910638</v>
      </c>
      <c r="N739" s="1">
        <f t="shared" si="80"/>
        <v>0.2579063838927087</v>
      </c>
      <c r="O739" s="1">
        <f t="shared" si="81"/>
        <v>0.81391815545086899</v>
      </c>
      <c r="P739" s="16">
        <f t="shared" si="82"/>
        <v>0.66708648678323501</v>
      </c>
      <c r="Q739" s="2">
        <f t="shared" si="83"/>
        <v>170.10705412972493</v>
      </c>
    </row>
    <row r="740" spans="9:17" ht="15.95" customHeight="1" x14ac:dyDescent="0.25">
      <c r="I740" s="1"/>
      <c r="J740" s="2">
        <v>738</v>
      </c>
      <c r="K740" s="1">
        <f t="shared" si="77"/>
        <v>4.6369907566985349</v>
      </c>
      <c r="L740" s="1">
        <f t="shared" si="78"/>
        <v>0.4501420549869693</v>
      </c>
      <c r="M740" s="1">
        <f t="shared" si="79"/>
        <v>0.94590661365479578</v>
      </c>
      <c r="N740" s="1">
        <f t="shared" si="80"/>
        <v>0.54555138912706391</v>
      </c>
      <c r="O740" s="1">
        <f t="shared" si="81"/>
        <v>0.62280679812942386</v>
      </c>
      <c r="P740" s="16">
        <f t="shared" si="82"/>
        <v>0.64110171397456317</v>
      </c>
      <c r="Q740" s="2">
        <f t="shared" si="83"/>
        <v>163.48093706351361</v>
      </c>
    </row>
    <row r="741" spans="9:17" ht="15.95" customHeight="1" x14ac:dyDescent="0.25">
      <c r="I741" s="1"/>
      <c r="J741" s="2">
        <v>739</v>
      </c>
      <c r="K741" s="1">
        <f t="shared" si="77"/>
        <v>4.6432739420057141</v>
      </c>
      <c r="L741" s="1">
        <f t="shared" si="78"/>
        <v>0.45011937468193874</v>
      </c>
      <c r="M741" s="1">
        <f t="shared" si="79"/>
        <v>0.67432022948136949</v>
      </c>
      <c r="N741" s="1">
        <f t="shared" si="80"/>
        <v>0.81711972373408182</v>
      </c>
      <c r="O741" s="1">
        <f t="shared" si="81"/>
        <v>0.3378365661033379</v>
      </c>
      <c r="P741" s="16">
        <f t="shared" si="82"/>
        <v>0.56984897350018193</v>
      </c>
      <c r="Q741" s="2">
        <f t="shared" si="83"/>
        <v>145.3114882425464</v>
      </c>
    </row>
    <row r="742" spans="9:17" ht="15.95" customHeight="1" x14ac:dyDescent="0.25">
      <c r="I742" s="1"/>
      <c r="J742" s="2">
        <v>740</v>
      </c>
      <c r="K742" s="1">
        <f t="shared" si="77"/>
        <v>4.6495571273128933</v>
      </c>
      <c r="L742" s="1">
        <f t="shared" si="78"/>
        <v>0.45009866357858641</v>
      </c>
      <c r="M742" s="1">
        <f t="shared" si="79"/>
        <v>0.37492343996297378</v>
      </c>
      <c r="N742" s="1">
        <f t="shared" si="80"/>
        <v>0.97676547056482488</v>
      </c>
      <c r="O742" s="1">
        <f t="shared" si="81"/>
        <v>0.17680472882099296</v>
      </c>
      <c r="P742" s="16">
        <f t="shared" si="82"/>
        <v>0.49464807573184455</v>
      </c>
      <c r="Q742" s="2">
        <f t="shared" si="83"/>
        <v>126.13525931162036</v>
      </c>
    </row>
    <row r="743" spans="9:17" ht="15.95" customHeight="1" x14ac:dyDescent="0.25">
      <c r="I743" s="1"/>
      <c r="J743" s="2">
        <v>741</v>
      </c>
      <c r="K743" s="1">
        <f t="shared" si="77"/>
        <v>4.6558403126200734</v>
      </c>
      <c r="L743" s="1">
        <f t="shared" si="78"/>
        <v>0.45007992249455125</v>
      </c>
      <c r="M743" s="1">
        <f t="shared" si="79"/>
        <v>9.5480902708510507E-2</v>
      </c>
      <c r="N743" s="1">
        <f t="shared" si="80"/>
        <v>0.96814408913349981</v>
      </c>
      <c r="O743" s="1">
        <f t="shared" si="81"/>
        <v>0.26278482349008847</v>
      </c>
      <c r="P743" s="16">
        <f t="shared" si="82"/>
        <v>0.4441224344566625</v>
      </c>
      <c r="Q743" s="2">
        <f t="shared" si="83"/>
        <v>113.25122078644894</v>
      </c>
    </row>
    <row r="744" spans="9:17" ht="15.95" customHeight="1" x14ac:dyDescent="0.25">
      <c r="I744" s="1"/>
      <c r="J744" s="2">
        <v>742</v>
      </c>
      <c r="K744" s="1">
        <f t="shared" si="77"/>
        <v>4.6621234979272534</v>
      </c>
      <c r="L744" s="1">
        <f t="shared" si="78"/>
        <v>0.45006315216969911</v>
      </c>
      <c r="M744" s="1">
        <f t="shared" si="79"/>
        <v>-0.11942615235360698</v>
      </c>
      <c r="N744" s="1">
        <f t="shared" si="80"/>
        <v>0.7942983650121449</v>
      </c>
      <c r="O744" s="1">
        <f t="shared" si="81"/>
        <v>0.53006391682390552</v>
      </c>
      <c r="P744" s="16">
        <f t="shared" si="82"/>
        <v>0.41374982041303565</v>
      </c>
      <c r="Q744" s="2">
        <f t="shared" si="83"/>
        <v>105.5062042053241</v>
      </c>
    </row>
    <row r="745" spans="9:17" ht="15.95" customHeight="1" x14ac:dyDescent="0.25">
      <c r="I745" s="1"/>
      <c r="J745" s="2">
        <v>743</v>
      </c>
      <c r="K745" s="1">
        <f t="shared" si="77"/>
        <v>4.6684066832344326</v>
      </c>
      <c r="L745" s="1">
        <f t="shared" si="78"/>
        <v>0.45004835326609377</v>
      </c>
      <c r="M745" s="1">
        <f t="shared" si="79"/>
        <v>-0.23551224768267232</v>
      </c>
      <c r="N745" s="1">
        <f t="shared" si="80"/>
        <v>0.51658450489903274</v>
      </c>
      <c r="O745" s="1">
        <f t="shared" si="81"/>
        <v>0.77436573654346241</v>
      </c>
      <c r="P745" s="16">
        <f t="shared" si="82"/>
        <v>0.37637158675647914</v>
      </c>
      <c r="Q745" s="2">
        <f t="shared" si="83"/>
        <v>95.974754622902182</v>
      </c>
    </row>
    <row r="746" spans="9:17" ht="15.95" customHeight="1" x14ac:dyDescent="0.25">
      <c r="I746" s="1"/>
      <c r="J746" s="2">
        <v>744</v>
      </c>
      <c r="K746" s="1">
        <f t="shared" si="77"/>
        <v>4.6746898685416118</v>
      </c>
      <c r="L746" s="1">
        <f t="shared" si="78"/>
        <v>0.45003552636797051</v>
      </c>
      <c r="M746" s="1">
        <f t="shared" si="79"/>
        <v>-0.23425743653690578</v>
      </c>
      <c r="N746" s="1">
        <f t="shared" si="80"/>
        <v>0.23301739578761932</v>
      </c>
      <c r="O746" s="1">
        <f t="shared" si="81"/>
        <v>0.80897509882810781</v>
      </c>
      <c r="P746" s="16">
        <f t="shared" si="82"/>
        <v>0.31444264611169798</v>
      </c>
      <c r="Q746" s="2">
        <f t="shared" si="83"/>
        <v>80.182874758482981</v>
      </c>
    </row>
    <row r="747" spans="9:17" ht="15.95" customHeight="1" x14ac:dyDescent="0.25">
      <c r="I747" s="1"/>
      <c r="J747" s="2">
        <v>745</v>
      </c>
      <c r="K747" s="1">
        <f t="shared" si="77"/>
        <v>4.6809730538487919</v>
      </c>
      <c r="L747" s="1">
        <f t="shared" si="78"/>
        <v>0.45002467198171342</v>
      </c>
      <c r="M747" s="1">
        <f t="shared" si="79"/>
        <v>-0.11586190685028774</v>
      </c>
      <c r="N747" s="1">
        <f t="shared" si="80"/>
        <v>4.3677739963696671E-2</v>
      </c>
      <c r="O747" s="1">
        <f t="shared" si="81"/>
        <v>0.60744073348950234</v>
      </c>
      <c r="P747" s="16">
        <f t="shared" si="82"/>
        <v>0.24632030964615617</v>
      </c>
      <c r="Q747" s="2">
        <f t="shared" si="83"/>
        <v>62.811678959769822</v>
      </c>
    </row>
    <row r="748" spans="9:17" ht="15.95" customHeight="1" x14ac:dyDescent="0.25">
      <c r="I748" s="1"/>
      <c r="J748" s="2">
        <v>746</v>
      </c>
      <c r="K748" s="1">
        <f t="shared" si="77"/>
        <v>4.6872562391559711</v>
      </c>
      <c r="L748" s="1">
        <f t="shared" si="78"/>
        <v>0.45001579053583501</v>
      </c>
      <c r="M748" s="1">
        <f t="shared" si="79"/>
        <v>0.10078595601066909</v>
      </c>
      <c r="N748" s="1">
        <f t="shared" si="80"/>
        <v>1.5390091885641666E-2</v>
      </c>
      <c r="O748" s="1">
        <f t="shared" si="81"/>
        <v>0.32379148121982337</v>
      </c>
      <c r="P748" s="16">
        <f t="shared" si="82"/>
        <v>0.22249582991299227</v>
      </c>
      <c r="Q748" s="2">
        <f t="shared" si="83"/>
        <v>56.736436627813028</v>
      </c>
    </row>
    <row r="749" spans="9:17" ht="15.95" customHeight="1" x14ac:dyDescent="0.25">
      <c r="I749" s="1"/>
      <c r="J749" s="2">
        <v>747</v>
      </c>
      <c r="K749" s="1">
        <f t="shared" si="77"/>
        <v>4.6935394244631503</v>
      </c>
      <c r="L749" s="1">
        <f t="shared" si="78"/>
        <v>0.45000888238095954</v>
      </c>
      <c r="M749" s="1">
        <f t="shared" si="79"/>
        <v>0.38112295246087646</v>
      </c>
      <c r="N749" s="1">
        <f t="shared" si="80"/>
        <v>0.15813814710450053</v>
      </c>
      <c r="O749" s="1">
        <f t="shared" si="81"/>
        <v>0.17481501203701971</v>
      </c>
      <c r="P749" s="16">
        <f t="shared" si="82"/>
        <v>0.29102124849583905</v>
      </c>
      <c r="Q749" s="2">
        <f t="shared" si="83"/>
        <v>74.210418366438958</v>
      </c>
    </row>
    <row r="750" spans="9:17" ht="15.95" customHeight="1" x14ac:dyDescent="0.25">
      <c r="I750" s="1"/>
      <c r="J750" s="2">
        <v>748</v>
      </c>
      <c r="K750" s="1">
        <f t="shared" si="77"/>
        <v>4.6998226097703313</v>
      </c>
      <c r="L750" s="1">
        <f t="shared" si="78"/>
        <v>0.45000394778980918</v>
      </c>
      <c r="M750" s="1">
        <f t="shared" si="79"/>
        <v>0.68042515385675517</v>
      </c>
      <c r="N750" s="1">
        <f t="shared" si="80"/>
        <v>0.4215411486242312</v>
      </c>
      <c r="O750" s="1">
        <f t="shared" si="81"/>
        <v>0.27437117708901532</v>
      </c>
      <c r="P750" s="16">
        <f t="shared" si="82"/>
        <v>0.45658535683995272</v>
      </c>
      <c r="Q750" s="2">
        <f t="shared" si="83"/>
        <v>116.42926599418794</v>
      </c>
    </row>
    <row r="751" spans="9:17" ht="15.95" customHeight="1" x14ac:dyDescent="0.25">
      <c r="I751" s="1"/>
      <c r="J751" s="2">
        <v>749</v>
      </c>
      <c r="K751" s="1">
        <f t="shared" si="77"/>
        <v>4.7061057950775105</v>
      </c>
      <c r="L751" s="1">
        <f t="shared" si="78"/>
        <v>0.45000098695719315</v>
      </c>
      <c r="M751" s="1">
        <f t="shared" si="79"/>
        <v>0.95094299282878936</v>
      </c>
      <c r="N751" s="1">
        <f t="shared" si="80"/>
        <v>0.71263500953457581</v>
      </c>
      <c r="O751" s="1">
        <f t="shared" si="81"/>
        <v>0.54637111351137047</v>
      </c>
      <c r="P751" s="16">
        <f t="shared" si="82"/>
        <v>0.66498752570798225</v>
      </c>
      <c r="Q751" s="2">
        <f t="shared" si="83"/>
        <v>169.57181905553549</v>
      </c>
    </row>
    <row r="752" spans="9:17" ht="15.95" customHeight="1" x14ac:dyDescent="0.25">
      <c r="I752" s="1"/>
      <c r="J752" s="2">
        <v>750</v>
      </c>
      <c r="K752" s="1">
        <f t="shared" si="77"/>
        <v>4.7123889803846897</v>
      </c>
      <c r="L752" s="1">
        <f t="shared" si="78"/>
        <v>0.45</v>
      </c>
      <c r="M752" s="1">
        <f t="shared" si="79"/>
        <v>1.1495190528383161</v>
      </c>
      <c r="N752" s="1">
        <f t="shared" si="80"/>
        <v>0.9286825748732872</v>
      </c>
      <c r="O752" s="1">
        <f t="shared" si="81"/>
        <v>0.78293049941637283</v>
      </c>
      <c r="P752" s="16">
        <f t="shared" si="82"/>
        <v>0.82778303178199408</v>
      </c>
      <c r="Q752" s="2">
        <f t="shared" si="83"/>
        <v>211.08467310440849</v>
      </c>
    </row>
    <row r="753" spans="9:17" ht="15.95" customHeight="1" x14ac:dyDescent="0.25">
      <c r="I753" s="1"/>
      <c r="J753" s="2">
        <v>751</v>
      </c>
      <c r="K753" s="1">
        <f t="shared" si="77"/>
        <v>4.7186721656918689</v>
      </c>
      <c r="L753" s="1">
        <f t="shared" si="78"/>
        <v>0.45000098695719315</v>
      </c>
      <c r="M753" s="1">
        <f t="shared" si="79"/>
        <v>1.2444732429566914</v>
      </c>
      <c r="N753" s="1">
        <f t="shared" si="80"/>
        <v>0.99343313935232458</v>
      </c>
      <c r="O753" s="1">
        <f t="shared" si="81"/>
        <v>0.80325154429037626</v>
      </c>
      <c r="P753" s="16">
        <f t="shared" si="82"/>
        <v>0.87278972838914626</v>
      </c>
      <c r="Q753" s="2">
        <f t="shared" si="83"/>
        <v>222.56138073923231</v>
      </c>
    </row>
    <row r="754" spans="9:17" ht="15.95" customHeight="1" x14ac:dyDescent="0.25">
      <c r="I754" s="1"/>
      <c r="J754" s="2">
        <v>752</v>
      </c>
      <c r="K754" s="1">
        <f t="shared" si="77"/>
        <v>4.724955350999049</v>
      </c>
      <c r="L754" s="1">
        <f t="shared" si="78"/>
        <v>0.45000394778980918</v>
      </c>
      <c r="M754" s="1">
        <f t="shared" si="79"/>
        <v>1.2206569225226795</v>
      </c>
      <c r="N754" s="1">
        <f t="shared" si="80"/>
        <v>0.88403397514023752</v>
      </c>
      <c r="O754" s="1">
        <f t="shared" si="81"/>
        <v>0.59180326423222362</v>
      </c>
      <c r="P754" s="16">
        <f t="shared" si="82"/>
        <v>0.78662452742123745</v>
      </c>
      <c r="Q754" s="2">
        <f t="shared" si="83"/>
        <v>200.58925449241556</v>
      </c>
    </row>
    <row r="755" spans="9:17" ht="15.95" customHeight="1" x14ac:dyDescent="0.25">
      <c r="I755" s="1"/>
      <c r="J755" s="2">
        <v>753</v>
      </c>
      <c r="K755" s="1">
        <f t="shared" si="77"/>
        <v>4.7312385363062281</v>
      </c>
      <c r="L755" s="1">
        <f t="shared" si="78"/>
        <v>0.45000888238095954</v>
      </c>
      <c r="M755" s="1">
        <f t="shared" si="79"/>
        <v>1.0818696593034143</v>
      </c>
      <c r="N755" s="1">
        <f t="shared" si="80"/>
        <v>0.63909585489731779</v>
      </c>
      <c r="O755" s="1">
        <f t="shared" si="81"/>
        <v>0.31019151434752645</v>
      </c>
      <c r="P755" s="16">
        <f t="shared" si="82"/>
        <v>0.62029147773230453</v>
      </c>
      <c r="Q755" s="2">
        <f t="shared" si="83"/>
        <v>158.17432682173765</v>
      </c>
    </row>
    <row r="756" spans="9:17" ht="15.95" customHeight="1" x14ac:dyDescent="0.25">
      <c r="I756" s="1"/>
      <c r="J756" s="2">
        <v>754</v>
      </c>
      <c r="K756" s="1">
        <f t="shared" si="77"/>
        <v>4.7375217216134082</v>
      </c>
      <c r="L756" s="1">
        <f t="shared" si="78"/>
        <v>0.45001579053583501</v>
      </c>
      <c r="M756" s="1">
        <f t="shared" si="79"/>
        <v>0.85025306049115523</v>
      </c>
      <c r="N756" s="1">
        <f t="shared" si="80"/>
        <v>0.34506596626561159</v>
      </c>
      <c r="O756" s="1">
        <f t="shared" si="81"/>
        <v>0.17364674075477737</v>
      </c>
      <c r="P756" s="16">
        <f t="shared" si="82"/>
        <v>0.45474538951184473</v>
      </c>
      <c r="Q756" s="2">
        <f t="shared" si="83"/>
        <v>115.96007432552041</v>
      </c>
    </row>
    <row r="757" spans="9:17" ht="15.95" customHeight="1" x14ac:dyDescent="0.25">
      <c r="I757" s="1"/>
      <c r="J757" s="2">
        <v>755</v>
      </c>
      <c r="K757" s="1">
        <f t="shared" si="77"/>
        <v>4.7438049069205874</v>
      </c>
      <c r="L757" s="1">
        <f t="shared" si="78"/>
        <v>0.45002467198171342</v>
      </c>
      <c r="M757" s="1">
        <f t="shared" si="79"/>
        <v>0.56275838249927079</v>
      </c>
      <c r="N757" s="1">
        <f t="shared" si="80"/>
        <v>0.10571769057803998</v>
      </c>
      <c r="O757" s="1">
        <f t="shared" si="81"/>
        <v>0.28652748867642813</v>
      </c>
      <c r="P757" s="16">
        <f t="shared" si="82"/>
        <v>0.35125705843386307</v>
      </c>
      <c r="Q757" s="2">
        <f t="shared" si="83"/>
        <v>89.570549900635086</v>
      </c>
    </row>
    <row r="758" spans="9:17" ht="15.95" customHeight="1" x14ac:dyDescent="0.25">
      <c r="I758" s="1"/>
      <c r="J758" s="2">
        <v>756</v>
      </c>
      <c r="K758" s="1">
        <f t="shared" si="77"/>
        <v>4.7500880922277675</v>
      </c>
      <c r="L758" s="1">
        <f t="shared" si="78"/>
        <v>0.45003552636797051</v>
      </c>
      <c r="M758" s="1">
        <f t="shared" si="79"/>
        <v>0.26525146403880129</v>
      </c>
      <c r="N758" s="1">
        <f t="shared" si="80"/>
        <v>5.5253647799661243E-3</v>
      </c>
      <c r="O758" s="1">
        <f t="shared" si="81"/>
        <v>0.56256117274161455</v>
      </c>
      <c r="P758" s="16">
        <f t="shared" si="82"/>
        <v>0.32084338198208812</v>
      </c>
      <c r="Q758" s="2">
        <f t="shared" si="83"/>
        <v>81.815062405432471</v>
      </c>
    </row>
    <row r="759" spans="9:17" ht="15.95" customHeight="1" x14ac:dyDescent="0.25">
      <c r="I759" s="1"/>
      <c r="J759" s="2">
        <v>757</v>
      </c>
      <c r="K759" s="1">
        <f t="shared" si="77"/>
        <v>4.7563712775349467</v>
      </c>
      <c r="L759" s="1">
        <f t="shared" si="78"/>
        <v>0.45004835326609377</v>
      </c>
      <c r="M759" s="1">
        <f t="shared" si="79"/>
        <v>5.1954596727523672E-3</v>
      </c>
      <c r="N759" s="1">
        <f t="shared" si="80"/>
        <v>7.9850347813708755E-2</v>
      </c>
      <c r="O759" s="1">
        <f t="shared" si="81"/>
        <v>0.7907805552927949</v>
      </c>
      <c r="P759" s="16">
        <f t="shared" si="82"/>
        <v>0.33146867901133747</v>
      </c>
      <c r="Q759" s="2">
        <f t="shared" si="83"/>
        <v>84.524513147891057</v>
      </c>
    </row>
    <row r="760" spans="9:17" ht="15.95" customHeight="1" x14ac:dyDescent="0.25">
      <c r="I760" s="1"/>
      <c r="J760" s="2">
        <v>758</v>
      </c>
      <c r="K760" s="1">
        <f t="shared" si="77"/>
        <v>4.7626544628421259</v>
      </c>
      <c r="L760" s="1">
        <f t="shared" si="78"/>
        <v>0.45006315216969911</v>
      </c>
      <c r="M760" s="1">
        <f t="shared" si="79"/>
        <v>-0.17592125649953771</v>
      </c>
      <c r="N760" s="1">
        <f t="shared" si="80"/>
        <v>0.30246076630470253</v>
      </c>
      <c r="O760" s="1">
        <f t="shared" si="81"/>
        <v>0.79676195003318284</v>
      </c>
      <c r="P760" s="16">
        <f t="shared" si="82"/>
        <v>0.34334115300201168</v>
      </c>
      <c r="Q760" s="2">
        <f t="shared" si="83"/>
        <v>87.551994015512975</v>
      </c>
    </row>
    <row r="761" spans="9:17" ht="15.95" customHeight="1" x14ac:dyDescent="0.25">
      <c r="I761" s="1"/>
      <c r="J761" s="2">
        <v>759</v>
      </c>
      <c r="K761" s="1">
        <f t="shared" si="77"/>
        <v>4.768937648149306</v>
      </c>
      <c r="L761" s="1">
        <f t="shared" si="78"/>
        <v>0.45007992249455125</v>
      </c>
      <c r="M761" s="1">
        <f t="shared" si="79"/>
        <v>-0.24920399275762739</v>
      </c>
      <c r="N761" s="1">
        <f t="shared" si="80"/>
        <v>0.59478965566910347</v>
      </c>
      <c r="O761" s="1">
        <f t="shared" si="81"/>
        <v>0.57593389196207578</v>
      </c>
      <c r="P761" s="16">
        <f t="shared" si="82"/>
        <v>0.34289986934202576</v>
      </c>
      <c r="Q761" s="2">
        <f t="shared" si="83"/>
        <v>87.439466682216576</v>
      </c>
    </row>
    <row r="762" spans="9:17" ht="15.95" customHeight="1" x14ac:dyDescent="0.25">
      <c r="I762" s="1"/>
      <c r="J762" s="2">
        <v>760</v>
      </c>
      <c r="K762" s="1">
        <f t="shared" si="77"/>
        <v>4.7752208334564861</v>
      </c>
      <c r="L762" s="1">
        <f t="shared" si="78"/>
        <v>0.45009866357858641</v>
      </c>
      <c r="M762" s="1">
        <f t="shared" si="79"/>
        <v>-0.20296149211891878</v>
      </c>
      <c r="N762" s="1">
        <f t="shared" si="80"/>
        <v>0.8536639764182512</v>
      </c>
      <c r="O762" s="1">
        <f t="shared" si="81"/>
        <v>0.29707102018305082</v>
      </c>
      <c r="P762" s="16">
        <f t="shared" si="82"/>
        <v>0.34946804201524245</v>
      </c>
      <c r="Q762" s="2">
        <f t="shared" si="83"/>
        <v>89.114350713886822</v>
      </c>
    </row>
    <row r="763" spans="9:17" ht="15.95" customHeight="1" x14ac:dyDescent="0.25">
      <c r="I763" s="1"/>
      <c r="J763" s="2">
        <v>761</v>
      </c>
      <c r="K763" s="1">
        <f t="shared" si="77"/>
        <v>4.7815040187636653</v>
      </c>
      <c r="L763" s="1">
        <f t="shared" si="78"/>
        <v>0.45011937468193874</v>
      </c>
      <c r="M763" s="1">
        <f t="shared" si="79"/>
        <v>-4.4571112281706959E-2</v>
      </c>
      <c r="N763" s="1">
        <f t="shared" si="80"/>
        <v>0.98771797070549905</v>
      </c>
      <c r="O763" s="1">
        <f t="shared" si="81"/>
        <v>0.17330286612892731</v>
      </c>
      <c r="P763" s="16">
        <f t="shared" si="82"/>
        <v>0.39164227480866454</v>
      </c>
      <c r="Q763" s="2">
        <f t="shared" si="83"/>
        <v>99.868780076209461</v>
      </c>
    </row>
    <row r="764" spans="9:17" ht="15.95" customHeight="1" x14ac:dyDescent="0.25">
      <c r="I764" s="1"/>
      <c r="J764" s="2">
        <v>762</v>
      </c>
      <c r="K764" s="1">
        <f t="shared" si="77"/>
        <v>4.7877872040708445</v>
      </c>
      <c r="L764" s="1">
        <f t="shared" si="78"/>
        <v>0.4501420549869693</v>
      </c>
      <c r="M764" s="1">
        <f t="shared" si="79"/>
        <v>0.20069813076474391</v>
      </c>
      <c r="N764" s="1">
        <f t="shared" si="80"/>
        <v>0.94963931823209924</v>
      </c>
      <c r="O764" s="1">
        <f t="shared" si="81"/>
        <v>0.29922305035431607</v>
      </c>
      <c r="P764" s="16">
        <f t="shared" si="82"/>
        <v>0.47492563858453213</v>
      </c>
      <c r="Q764" s="2">
        <f t="shared" si="83"/>
        <v>121.10603783905569</v>
      </c>
    </row>
    <row r="765" spans="9:17" ht="15.95" customHeight="1" x14ac:dyDescent="0.25">
      <c r="I765" s="1"/>
      <c r="J765" s="2">
        <v>763</v>
      </c>
      <c r="K765" s="1">
        <f t="shared" si="77"/>
        <v>4.7940703893780245</v>
      </c>
      <c r="L765" s="1">
        <f t="shared" si="78"/>
        <v>0.45016670359829852</v>
      </c>
      <c r="M765" s="1">
        <f t="shared" si="79"/>
        <v>0.49371688818890808</v>
      </c>
      <c r="N765" s="1">
        <f t="shared" si="80"/>
        <v>0.75286730077360775</v>
      </c>
      <c r="O765" s="1">
        <f t="shared" si="81"/>
        <v>0.57859319701999323</v>
      </c>
      <c r="P765" s="16">
        <f t="shared" si="82"/>
        <v>0.56883602239520192</v>
      </c>
      <c r="Q765" s="2">
        <f t="shared" si="83"/>
        <v>145.05318571077649</v>
      </c>
    </row>
    <row r="766" spans="9:17" ht="15.95" customHeight="1" x14ac:dyDescent="0.25">
      <c r="I766" s="1"/>
      <c r="J766" s="2">
        <v>764</v>
      </c>
      <c r="K766" s="1">
        <f t="shared" si="77"/>
        <v>4.8003535746852037</v>
      </c>
      <c r="L766" s="1">
        <f t="shared" si="78"/>
        <v>0.45019331954284136</v>
      </c>
      <c r="M766" s="1">
        <f t="shared" si="79"/>
        <v>0.78773803005696208</v>
      </c>
      <c r="N766" s="1">
        <f t="shared" si="80"/>
        <v>0.46684961189067925</v>
      </c>
      <c r="O766" s="1">
        <f t="shared" si="81"/>
        <v>0.79789607425029474</v>
      </c>
      <c r="P766" s="16">
        <f t="shared" si="82"/>
        <v>0.62566925893519443</v>
      </c>
      <c r="Q766" s="2">
        <f t="shared" si="83"/>
        <v>159.54566102847457</v>
      </c>
    </row>
    <row r="767" spans="9:17" ht="15.95" customHeight="1" x14ac:dyDescent="0.25">
      <c r="I767" s="1"/>
      <c r="J767" s="2">
        <v>765</v>
      </c>
      <c r="K767" s="1">
        <f t="shared" si="77"/>
        <v>4.8066367599923829</v>
      </c>
      <c r="L767" s="1">
        <f t="shared" si="78"/>
        <v>0.450221901769846</v>
      </c>
      <c r="M767" s="1">
        <f t="shared" si="79"/>
        <v>1.0358545097245666</v>
      </c>
      <c r="N767" s="1">
        <f t="shared" si="80"/>
        <v>0.19253184876227197</v>
      </c>
      <c r="O767" s="1">
        <f t="shared" si="81"/>
        <v>0.78952270933485691</v>
      </c>
      <c r="P767" s="16">
        <f t="shared" si="82"/>
        <v>0.61703274239788541</v>
      </c>
      <c r="Q767" s="2">
        <f t="shared" si="83"/>
        <v>157.34334931146077</v>
      </c>
    </row>
    <row r="768" spans="9:17" ht="15.95" customHeight="1" x14ac:dyDescent="0.25">
      <c r="I768" s="1"/>
      <c r="J768" s="2">
        <v>766</v>
      </c>
      <c r="K768" s="1">
        <f t="shared" si="77"/>
        <v>4.812919945299563</v>
      </c>
      <c r="L768" s="1">
        <f t="shared" si="78"/>
        <v>0.45025244915093499</v>
      </c>
      <c r="M768" s="1">
        <f t="shared" si="79"/>
        <v>1.1984827407494052</v>
      </c>
      <c r="N768" s="1">
        <f t="shared" si="80"/>
        <v>2.6730297555666693E-2</v>
      </c>
      <c r="O768" s="1">
        <f t="shared" si="81"/>
        <v>0.5598727040906839</v>
      </c>
      <c r="P768" s="16">
        <f t="shared" si="82"/>
        <v>0.55883454788667275</v>
      </c>
      <c r="Q768" s="2">
        <f t="shared" si="83"/>
        <v>142.50280971110155</v>
      </c>
    </row>
    <row r="769" spans="9:17" ht="15.95" customHeight="1" x14ac:dyDescent="0.25">
      <c r="I769" s="1"/>
      <c r="J769" s="2">
        <v>767</v>
      </c>
      <c r="K769" s="1">
        <f t="shared" si="77"/>
        <v>4.8192031306067431</v>
      </c>
      <c r="L769" s="1">
        <f t="shared" si="78"/>
        <v>0.45028496048015004</v>
      </c>
      <c r="M769" s="1">
        <f t="shared" si="79"/>
        <v>1.2496776160214189</v>
      </c>
      <c r="N769" s="1">
        <f t="shared" si="80"/>
        <v>2.7962096372117495E-2</v>
      </c>
      <c r="O769" s="1">
        <f t="shared" si="81"/>
        <v>0.28446314223341629</v>
      </c>
      <c r="P769" s="16">
        <f t="shared" si="82"/>
        <v>0.50309695377677566</v>
      </c>
      <c r="Q769" s="2">
        <f t="shared" si="83"/>
        <v>128.28972321307779</v>
      </c>
    </row>
    <row r="770" spans="9:17" ht="15.95" customHeight="1" x14ac:dyDescent="0.25">
      <c r="I770" s="1"/>
      <c r="J770" s="2">
        <v>768</v>
      </c>
      <c r="K770" s="1">
        <f t="shared" si="77"/>
        <v>4.8254863159139223</v>
      </c>
      <c r="L770" s="1">
        <f t="shared" si="78"/>
        <v>0.45031943447399958</v>
      </c>
      <c r="M770" s="1">
        <f t="shared" si="79"/>
        <v>1.1812716942910577</v>
      </c>
      <c r="N770" s="1">
        <f t="shared" si="80"/>
        <v>0.19579250053683489</v>
      </c>
      <c r="O770" s="1">
        <f t="shared" si="81"/>
        <v>0.17378425681661513</v>
      </c>
      <c r="P770" s="16">
        <f t="shared" si="82"/>
        <v>0.50029197152962679</v>
      </c>
      <c r="Q770" s="2">
        <f t="shared" si="83"/>
        <v>127.57445274005484</v>
      </c>
    </row>
    <row r="771" spans="9:17" ht="15.95" customHeight="1" x14ac:dyDescent="0.25">
      <c r="I771" s="1"/>
      <c r="J771" s="2">
        <v>769</v>
      </c>
      <c r="K771" s="1">
        <f t="shared" ref="K771:K834" si="84">(2*PI()*J771)/$I$2</f>
        <v>4.8317695012211015</v>
      </c>
      <c r="L771" s="1">
        <f t="shared" ref="L771:L834" si="85">$B$2*$F$2*SIN($C$2*(K771+$D$2))+$G$2</f>
        <v>0.45035586977150932</v>
      </c>
      <c r="M771" s="1">
        <f t="shared" ref="M771:M834" si="86">$B$3*$F$2*SIN($C$3*($K771+$D$3))+$G$2</f>
        <v>1.0041782035696676</v>
      </c>
      <c r="N771" s="1">
        <f t="shared" ref="N771:N834" si="87">$B$4*$F$2*SIN($C$4*($K771+$D$4))+$G$2</f>
        <v>0.470988319125972</v>
      </c>
      <c r="O771" s="1">
        <f t="shared" ref="O771:O834" si="88">$B$5*$F$2*SIN($C$5*($K771+$D$5))+$G$2</f>
        <v>0.31242579203203202</v>
      </c>
      <c r="P771" s="16">
        <f t="shared" ref="P771:P834" si="89">AVERAGE(L771:O771)</f>
        <v>0.55948704612479527</v>
      </c>
      <c r="Q771" s="2">
        <f t="shared" ref="Q771:Q834" si="90">P771*255</f>
        <v>142.6691967618228</v>
      </c>
    </row>
    <row r="772" spans="9:17" ht="15.95" customHeight="1" x14ac:dyDescent="0.25">
      <c r="I772" s="1"/>
      <c r="J772" s="2">
        <v>770</v>
      </c>
      <c r="K772" s="1">
        <f t="shared" si="84"/>
        <v>4.8380526865282816</v>
      </c>
      <c r="L772" s="1">
        <f t="shared" si="85"/>
        <v>0.45039426493427609</v>
      </c>
      <c r="M772" s="1">
        <f t="shared" si="86"/>
        <v>0.74664998505395386</v>
      </c>
      <c r="N772" s="1">
        <f t="shared" si="87"/>
        <v>0.75642336963970147</v>
      </c>
      <c r="O772" s="1">
        <f t="shared" si="88"/>
        <v>0.5944266880617558</v>
      </c>
      <c r="P772" s="16">
        <f t="shared" si="89"/>
        <v>0.63697357692242185</v>
      </c>
      <c r="Q772" s="2">
        <f t="shared" si="90"/>
        <v>162.42826211521756</v>
      </c>
    </row>
    <row r="773" spans="9:17" ht="15.95" customHeight="1" x14ac:dyDescent="0.25">
      <c r="I773" s="1"/>
      <c r="J773" s="2">
        <v>771</v>
      </c>
      <c r="K773" s="1">
        <f t="shared" si="84"/>
        <v>4.8443358718354608</v>
      </c>
      <c r="L773" s="1">
        <f t="shared" si="85"/>
        <v>0.45043461844652466</v>
      </c>
      <c r="M773" s="1">
        <f t="shared" si="86"/>
        <v>0.44977213922829745</v>
      </c>
      <c r="N773" s="1">
        <f t="shared" si="87"/>
        <v>0.95135768825801836</v>
      </c>
      <c r="O773" s="1">
        <f t="shared" si="88"/>
        <v>0.80425908187044415</v>
      </c>
      <c r="P773" s="16">
        <f t="shared" si="89"/>
        <v>0.66395588195082111</v>
      </c>
      <c r="Q773" s="2">
        <f t="shared" si="90"/>
        <v>169.30874989745939</v>
      </c>
    </row>
    <row r="774" spans="9:17" ht="15.95" customHeight="1" x14ac:dyDescent="0.25">
      <c r="I774" s="1"/>
      <c r="J774" s="2">
        <v>772</v>
      </c>
      <c r="K774" s="1">
        <f t="shared" si="84"/>
        <v>4.8506190571426409</v>
      </c>
      <c r="L774" s="1">
        <f t="shared" si="85"/>
        <v>0.45047692871516742</v>
      </c>
      <c r="M774" s="1">
        <f t="shared" si="86"/>
        <v>0.16090746073164797</v>
      </c>
      <c r="N774" s="1">
        <f t="shared" si="87"/>
        <v>0.98699216930168832</v>
      </c>
      <c r="O774" s="1">
        <f t="shared" si="88"/>
        <v>0.78155210914562989</v>
      </c>
      <c r="P774" s="16">
        <f t="shared" si="89"/>
        <v>0.59498216697353334</v>
      </c>
      <c r="Q774" s="2">
        <f t="shared" si="90"/>
        <v>151.72045257825101</v>
      </c>
    </row>
    <row r="775" spans="9:17" ht="15.95" customHeight="1" x14ac:dyDescent="0.25">
      <c r="I775" s="1"/>
      <c r="J775" s="2">
        <v>773</v>
      </c>
      <c r="K775" s="1">
        <f t="shared" si="84"/>
        <v>4.8569022424498201</v>
      </c>
      <c r="L775" s="1">
        <f t="shared" si="85"/>
        <v>0.45052119406986746</v>
      </c>
      <c r="M775" s="1">
        <f t="shared" si="86"/>
        <v>-7.3859646906060616E-2</v>
      </c>
      <c r="N775" s="1">
        <f t="shared" si="87"/>
        <v>0.85075016416143545</v>
      </c>
      <c r="O775" s="1">
        <f t="shared" si="88"/>
        <v>0.54366027257252858</v>
      </c>
      <c r="P775" s="16">
        <f t="shared" si="89"/>
        <v>0.44276799597444272</v>
      </c>
      <c r="Q775" s="2">
        <f t="shared" si="90"/>
        <v>112.90583897348289</v>
      </c>
    </row>
    <row r="776" spans="9:17" ht="15.95" customHeight="1" x14ac:dyDescent="0.25">
      <c r="I776" s="1"/>
      <c r="J776" s="2">
        <v>774</v>
      </c>
      <c r="K776" s="1">
        <f t="shared" si="84"/>
        <v>4.8631854277570001</v>
      </c>
      <c r="L776" s="1">
        <f t="shared" si="85"/>
        <v>0.4505674127631043</v>
      </c>
      <c r="M776" s="1">
        <f t="shared" si="86"/>
        <v>-0.21707530673385211</v>
      </c>
      <c r="N776" s="1">
        <f t="shared" si="87"/>
        <v>0.59071621831922749</v>
      </c>
      <c r="O776" s="1">
        <f t="shared" si="88"/>
        <v>0.27239972909253218</v>
      </c>
      <c r="P776" s="16">
        <f t="shared" si="89"/>
        <v>0.27415201336025297</v>
      </c>
      <c r="Q776" s="2">
        <f t="shared" si="90"/>
        <v>69.908763406864509</v>
      </c>
    </row>
    <row r="777" spans="9:17" ht="15.95" customHeight="1" x14ac:dyDescent="0.25">
      <c r="I777" s="1"/>
      <c r="J777" s="2">
        <v>775</v>
      </c>
      <c r="K777" s="1">
        <f t="shared" si="84"/>
        <v>4.8694686130641793</v>
      </c>
      <c r="L777" s="1">
        <f t="shared" si="85"/>
        <v>0.45061558297024312</v>
      </c>
      <c r="M777" s="1">
        <f t="shared" si="86"/>
        <v>-0.24589142152620769</v>
      </c>
      <c r="N777" s="1">
        <f t="shared" si="87"/>
        <v>0.29866536167751023</v>
      </c>
      <c r="O777" s="1">
        <f t="shared" si="88"/>
        <v>0.17508969678318487</v>
      </c>
      <c r="P777" s="16">
        <f t="shared" si="89"/>
        <v>0.16961980497618265</v>
      </c>
      <c r="Q777" s="2">
        <f t="shared" si="90"/>
        <v>43.253050268926572</v>
      </c>
    </row>
    <row r="778" spans="9:17" ht="15.95" customHeight="1" x14ac:dyDescent="0.25">
      <c r="I778" s="1"/>
      <c r="J778" s="2">
        <v>776</v>
      </c>
      <c r="K778" s="1">
        <f t="shared" si="84"/>
        <v>4.8757517983713585</v>
      </c>
      <c r="L778" s="1">
        <f t="shared" si="85"/>
        <v>0.4506657027896066</v>
      </c>
      <c r="M778" s="1">
        <f t="shared" si="86"/>
        <v>-0.15571077479699691</v>
      </c>
      <c r="N778" s="1">
        <f t="shared" si="87"/>
        <v>7.7672506300163979E-2</v>
      </c>
      <c r="O778" s="1">
        <f t="shared" si="88"/>
        <v>0.32610236243825885</v>
      </c>
      <c r="P778" s="16">
        <f t="shared" si="89"/>
        <v>0.17468244918275813</v>
      </c>
      <c r="Q778" s="2">
        <f t="shared" si="90"/>
        <v>44.544024541603321</v>
      </c>
    </row>
    <row r="779" spans="9:17" ht="15.95" customHeight="1" x14ac:dyDescent="0.25">
      <c r="I779" s="1"/>
      <c r="J779" s="2">
        <v>777</v>
      </c>
      <c r="K779" s="1">
        <f t="shared" si="84"/>
        <v>4.8820349836785377</v>
      </c>
      <c r="L779" s="1">
        <f t="shared" si="85"/>
        <v>0.45071777024255011</v>
      </c>
      <c r="M779" s="1">
        <f t="shared" si="86"/>
        <v>3.9079546267901555E-2</v>
      </c>
      <c r="N779" s="1">
        <f t="shared" si="87"/>
        <v>5.7337224494133365E-3</v>
      </c>
      <c r="O779" s="1">
        <f t="shared" si="88"/>
        <v>0.6100216490943392</v>
      </c>
      <c r="P779" s="16">
        <f t="shared" si="89"/>
        <v>0.27638817201355104</v>
      </c>
      <c r="Q779" s="2">
        <f t="shared" si="90"/>
        <v>70.478983863455511</v>
      </c>
    </row>
    <row r="780" spans="9:17" ht="15.95" customHeight="1" x14ac:dyDescent="0.25">
      <c r="I780" s="1"/>
      <c r="J780" s="2">
        <v>778</v>
      </c>
      <c r="K780" s="1">
        <f t="shared" si="84"/>
        <v>4.8883181689857187</v>
      </c>
      <c r="L780" s="1">
        <f t="shared" si="85"/>
        <v>0.45077178327353973</v>
      </c>
      <c r="M780" s="1">
        <f t="shared" si="86"/>
        <v>0.30740341354386203</v>
      </c>
      <c r="N780" s="1">
        <f t="shared" si="87"/>
        <v>0.10823871075714786</v>
      </c>
      <c r="O780" s="1">
        <f t="shared" si="88"/>
        <v>0.80985350464377392</v>
      </c>
      <c r="P780" s="16">
        <f t="shared" si="89"/>
        <v>0.41906685305458091</v>
      </c>
      <c r="Q780" s="2">
        <f t="shared" si="90"/>
        <v>106.86204752891813</v>
      </c>
    </row>
    <row r="781" spans="9:17" ht="15.95" customHeight="1" x14ac:dyDescent="0.25">
      <c r="I781" s="1"/>
      <c r="J781" s="2">
        <v>779</v>
      </c>
      <c r="K781" s="1">
        <f t="shared" si="84"/>
        <v>4.8946013542928979</v>
      </c>
      <c r="L781" s="1">
        <f t="shared" si="85"/>
        <v>0.45082773975023349</v>
      </c>
      <c r="M781" s="1">
        <f t="shared" si="86"/>
        <v>0.60645342863024265</v>
      </c>
      <c r="N781" s="1">
        <f t="shared" si="87"/>
        <v>0.34900989318970843</v>
      </c>
      <c r="O781" s="1">
        <f t="shared" si="88"/>
        <v>0.77287028389338353</v>
      </c>
      <c r="P781" s="16">
        <f t="shared" si="89"/>
        <v>0.54479033636589203</v>
      </c>
      <c r="Q781" s="2">
        <f t="shared" si="90"/>
        <v>138.92153577330248</v>
      </c>
    </row>
    <row r="782" spans="9:17" ht="15.95" customHeight="1" x14ac:dyDescent="0.25">
      <c r="I782" s="1"/>
      <c r="J782" s="2">
        <v>780</v>
      </c>
      <c r="K782" s="1">
        <f t="shared" si="84"/>
        <v>4.9008845396000771</v>
      </c>
      <c r="L782" s="1">
        <f t="shared" si="85"/>
        <v>0.45088563746356558</v>
      </c>
      <c r="M782" s="1">
        <f t="shared" si="86"/>
        <v>0.88852025702981807</v>
      </c>
      <c r="N782" s="1">
        <f t="shared" si="87"/>
        <v>0.64307073948749949</v>
      </c>
      <c r="O782" s="1">
        <f t="shared" si="88"/>
        <v>0.52733755141666894</v>
      </c>
      <c r="P782" s="16">
        <f t="shared" si="89"/>
        <v>0.62745354634938799</v>
      </c>
      <c r="Q782" s="2">
        <f t="shared" si="90"/>
        <v>160.00065431909394</v>
      </c>
    </row>
    <row r="783" spans="9:17" ht="15.95" customHeight="1" x14ac:dyDescent="0.25">
      <c r="I783" s="1"/>
      <c r="J783" s="2">
        <v>781</v>
      </c>
      <c r="K783" s="1">
        <f t="shared" si="84"/>
        <v>4.9071677249072572</v>
      </c>
      <c r="L783" s="1">
        <f t="shared" si="85"/>
        <v>0.45094547412783331</v>
      </c>
      <c r="M783" s="1">
        <f t="shared" si="86"/>
        <v>1.1086039991010144</v>
      </c>
      <c r="N783" s="1">
        <f t="shared" si="87"/>
        <v>0.88663694227983614</v>
      </c>
      <c r="O783" s="1">
        <f t="shared" si="88"/>
        <v>0.26091125398889681</v>
      </c>
      <c r="P783" s="16">
        <f t="shared" si="89"/>
        <v>0.67677441737439514</v>
      </c>
      <c r="Q783" s="2">
        <f t="shared" si="90"/>
        <v>172.57747643047077</v>
      </c>
    </row>
    <row r="784" spans="9:17" ht="15.95" customHeight="1" x14ac:dyDescent="0.25">
      <c r="I784" s="1"/>
      <c r="J784" s="2">
        <v>782</v>
      </c>
      <c r="K784" s="1">
        <f t="shared" si="84"/>
        <v>4.9134509102144364</v>
      </c>
      <c r="L784" s="1">
        <f t="shared" si="85"/>
        <v>0.45100724738078768</v>
      </c>
      <c r="M784" s="1">
        <f t="shared" si="86"/>
        <v>1.2315933077841232</v>
      </c>
      <c r="N784" s="1">
        <f t="shared" si="87"/>
        <v>0.99374551134214173</v>
      </c>
      <c r="O784" s="1">
        <f t="shared" si="88"/>
        <v>0.17721588837398439</v>
      </c>
      <c r="P784" s="16">
        <f t="shared" si="89"/>
        <v>0.71339048872025923</v>
      </c>
      <c r="Q784" s="2">
        <f t="shared" si="90"/>
        <v>181.91457462366611</v>
      </c>
    </row>
    <row r="785" spans="9:17" ht="15.95" customHeight="1" x14ac:dyDescent="0.25">
      <c r="I785" s="1"/>
      <c r="J785" s="2">
        <v>783</v>
      </c>
      <c r="K785" s="1">
        <f t="shared" si="84"/>
        <v>4.9197340955216156</v>
      </c>
      <c r="L785" s="1">
        <f t="shared" si="85"/>
        <v>0.45107095478372639</v>
      </c>
      <c r="M785" s="1">
        <f t="shared" si="86"/>
        <v>1.2378669231843831</v>
      </c>
      <c r="N785" s="1">
        <f t="shared" si="87"/>
        <v>0.92659410476612525</v>
      </c>
      <c r="O785" s="1">
        <f t="shared" si="88"/>
        <v>0.34021821336915647</v>
      </c>
      <c r="P785" s="16">
        <f t="shared" si="89"/>
        <v>0.73893754902584785</v>
      </c>
      <c r="Q785" s="2">
        <f t="shared" si="90"/>
        <v>188.4290750015912</v>
      </c>
    </row>
    <row r="786" spans="9:17" ht="15.95" customHeight="1" x14ac:dyDescent="0.25">
      <c r="I786" s="1"/>
      <c r="J786" s="2">
        <v>784</v>
      </c>
      <c r="K786" s="1">
        <f t="shared" si="84"/>
        <v>4.9260172808287956</v>
      </c>
      <c r="L786" s="1">
        <f t="shared" si="85"/>
        <v>0.45113659382159033</v>
      </c>
      <c r="M786" s="1">
        <f t="shared" si="86"/>
        <v>1.1264239758801389</v>
      </c>
      <c r="N786" s="1">
        <f t="shared" si="87"/>
        <v>0.70888279111989205</v>
      </c>
      <c r="O786" s="1">
        <f t="shared" si="88"/>
        <v>0.62533868589282504</v>
      </c>
      <c r="P786" s="16">
        <f t="shared" si="89"/>
        <v>0.72794551167861155</v>
      </c>
      <c r="Q786" s="2">
        <f t="shared" si="90"/>
        <v>185.62610547804596</v>
      </c>
    </row>
    <row r="787" spans="9:17" ht="15.95" customHeight="1" x14ac:dyDescent="0.25">
      <c r="I787" s="1"/>
      <c r="J787" s="2">
        <v>785</v>
      </c>
      <c r="K787" s="1">
        <f t="shared" si="84"/>
        <v>4.9323004661359757</v>
      </c>
      <c r="L787" s="1">
        <f t="shared" si="85"/>
        <v>0.45120416190306262</v>
      </c>
      <c r="M787" s="1">
        <f t="shared" si="86"/>
        <v>0.91504366193250852</v>
      </c>
      <c r="N787" s="1">
        <f t="shared" si="87"/>
        <v>0.41744947037552443</v>
      </c>
      <c r="O787" s="1">
        <f t="shared" si="88"/>
        <v>0.81466521057280472</v>
      </c>
      <c r="P787" s="16">
        <f t="shared" si="89"/>
        <v>0.64959062619597507</v>
      </c>
      <c r="Q787" s="2">
        <f t="shared" si="90"/>
        <v>165.64560967997363</v>
      </c>
    </row>
    <row r="788" spans="9:17" ht="15.95" customHeight="1" x14ac:dyDescent="0.25">
      <c r="I788" s="1"/>
      <c r="J788" s="2">
        <v>786</v>
      </c>
      <c r="K788" s="1">
        <f t="shared" si="84"/>
        <v>4.9385836514431549</v>
      </c>
      <c r="L788" s="1">
        <f t="shared" si="85"/>
        <v>0.45127365636067113</v>
      </c>
      <c r="M788" s="1">
        <f t="shared" si="86"/>
        <v>0.63744881563518885</v>
      </c>
      <c r="N788" s="1">
        <f t="shared" si="87"/>
        <v>0.15515110468566179</v>
      </c>
      <c r="O788" s="1">
        <f t="shared" si="88"/>
        <v>0.76349916462216572</v>
      </c>
      <c r="P788" s="16">
        <f t="shared" si="89"/>
        <v>0.50184318532592187</v>
      </c>
      <c r="Q788" s="2">
        <f t="shared" si="90"/>
        <v>127.97001225811007</v>
      </c>
    </row>
    <row r="789" spans="9:17" ht="15.95" customHeight="1" x14ac:dyDescent="0.25">
      <c r="I789" s="1"/>
      <c r="J789" s="2">
        <v>787</v>
      </c>
      <c r="K789" s="1">
        <f t="shared" si="84"/>
        <v>4.9448668367503341</v>
      </c>
      <c r="L789" s="1">
        <f t="shared" si="85"/>
        <v>0.45134507445089367</v>
      </c>
      <c r="M789" s="1">
        <f t="shared" si="86"/>
        <v>0.33792589312793564</v>
      </c>
      <c r="N789" s="1">
        <f t="shared" si="87"/>
        <v>1.4561916529439667E-2</v>
      </c>
      <c r="O789" s="1">
        <f t="shared" si="88"/>
        <v>0.51094577323336032</v>
      </c>
      <c r="P789" s="16">
        <f t="shared" si="89"/>
        <v>0.32869466433540728</v>
      </c>
      <c r="Q789" s="2">
        <f t="shared" si="90"/>
        <v>83.817139405528863</v>
      </c>
    </row>
    <row r="790" spans="9:17" ht="15.95" customHeight="1" x14ac:dyDescent="0.25">
      <c r="I790" s="1"/>
      <c r="J790" s="2">
        <v>788</v>
      </c>
      <c r="K790" s="1">
        <f t="shared" si="84"/>
        <v>4.9511500220575133</v>
      </c>
      <c r="L790" s="1">
        <f t="shared" si="85"/>
        <v>0.4514184133542663</v>
      </c>
      <c r="M790" s="1">
        <f t="shared" si="86"/>
        <v>6.4259674810701439E-2</v>
      </c>
      <c r="N790" s="1">
        <f t="shared" si="87"/>
        <v>4.5300723577765711E-2</v>
      </c>
      <c r="O790" s="1">
        <f t="shared" si="88"/>
        <v>0.25002673780773527</v>
      </c>
      <c r="P790" s="16">
        <f t="shared" si="89"/>
        <v>0.20275138738761717</v>
      </c>
      <c r="Q790" s="2">
        <f t="shared" si="90"/>
        <v>51.70160378384238</v>
      </c>
    </row>
    <row r="791" spans="9:17" ht="15.95" customHeight="1" x14ac:dyDescent="0.25">
      <c r="I791" s="1"/>
      <c r="J791" s="2">
        <v>789</v>
      </c>
      <c r="K791" s="1">
        <f t="shared" si="84"/>
        <v>4.9574332073646934</v>
      </c>
      <c r="L791" s="1">
        <f t="shared" si="85"/>
        <v>0.45149367017549469</v>
      </c>
      <c r="M791" s="1">
        <f t="shared" si="86"/>
        <v>-0.13989014196947303</v>
      </c>
      <c r="N791" s="1">
        <f t="shared" si="87"/>
        <v>0.23651873096705067</v>
      </c>
      <c r="O791" s="1">
        <f t="shared" si="88"/>
        <v>0.18015746064452753</v>
      </c>
      <c r="P791" s="16">
        <f t="shared" si="89"/>
        <v>0.18206992995439997</v>
      </c>
      <c r="Q791" s="2">
        <f t="shared" si="90"/>
        <v>46.42783213837199</v>
      </c>
    </row>
    <row r="792" spans="9:17" ht="15.95" customHeight="1" x14ac:dyDescent="0.25">
      <c r="I792" s="1"/>
      <c r="J792" s="2">
        <v>790</v>
      </c>
      <c r="K792" s="1">
        <f t="shared" si="84"/>
        <v>4.9637163926718735</v>
      </c>
      <c r="L792" s="1">
        <f t="shared" si="85"/>
        <v>0.45157084194356845</v>
      </c>
      <c r="M792" s="1">
        <f t="shared" si="86"/>
        <v>-0.24195424972223989</v>
      </c>
      <c r="N792" s="1">
        <f t="shared" si="87"/>
        <v>0.52072844859595036</v>
      </c>
      <c r="O792" s="1">
        <f t="shared" si="88"/>
        <v>0.3547376869602844</v>
      </c>
      <c r="P792" s="16">
        <f t="shared" si="89"/>
        <v>0.27127068194439086</v>
      </c>
      <c r="Q792" s="2">
        <f t="shared" si="90"/>
        <v>69.174023895819673</v>
      </c>
    </row>
    <row r="793" spans="9:17" ht="15.95" customHeight="1" x14ac:dyDescent="0.25">
      <c r="I793" s="1"/>
      <c r="J793" s="2">
        <v>791</v>
      </c>
      <c r="K793" s="1">
        <f t="shared" si="84"/>
        <v>4.9699995779790527</v>
      </c>
      <c r="L793" s="1">
        <f t="shared" si="85"/>
        <v>0.45164992561187822</v>
      </c>
      <c r="M793" s="1">
        <f t="shared" si="86"/>
        <v>-0.22564971779622955</v>
      </c>
      <c r="N793" s="1">
        <f t="shared" si="87"/>
        <v>0.79762237526698709</v>
      </c>
      <c r="O793" s="1">
        <f t="shared" si="88"/>
        <v>0.6403391062928212</v>
      </c>
      <c r="P793" s="16">
        <f t="shared" si="89"/>
        <v>0.41599042234386424</v>
      </c>
      <c r="Q793" s="2">
        <f t="shared" si="90"/>
        <v>106.07755769768538</v>
      </c>
    </row>
    <row r="794" spans="9:17" ht="15.95" customHeight="1" x14ac:dyDescent="0.25">
      <c r="I794" s="1"/>
      <c r="J794" s="2">
        <v>792</v>
      </c>
      <c r="K794" s="1">
        <f t="shared" si="84"/>
        <v>4.9762827632862328</v>
      </c>
      <c r="L794" s="1">
        <f t="shared" si="85"/>
        <v>0.45173091805833632</v>
      </c>
      <c r="M794" s="1">
        <f t="shared" si="86"/>
        <v>-9.3577710974041772E-2</v>
      </c>
      <c r="N794" s="1">
        <f t="shared" si="87"/>
        <v>0.96947500703600009</v>
      </c>
      <c r="O794" s="1">
        <f t="shared" si="88"/>
        <v>0.81868204487076701</v>
      </c>
      <c r="P794" s="16">
        <f t="shared" si="89"/>
        <v>0.53657756474776541</v>
      </c>
      <c r="Q794" s="2">
        <f t="shared" si="90"/>
        <v>136.82727901068017</v>
      </c>
    </row>
    <row r="795" spans="9:17" ht="15.95" customHeight="1" x14ac:dyDescent="0.25">
      <c r="I795" s="1"/>
      <c r="J795" s="2">
        <v>793</v>
      </c>
      <c r="K795" s="1">
        <f t="shared" si="84"/>
        <v>4.982565948593412</v>
      </c>
      <c r="L795" s="1">
        <f t="shared" si="85"/>
        <v>0.45181381608549953</v>
      </c>
      <c r="M795" s="1">
        <f t="shared" si="86"/>
        <v>0.13319149074651288</v>
      </c>
      <c r="N795" s="1">
        <f t="shared" si="87"/>
        <v>0.97563356886497332</v>
      </c>
      <c r="O795" s="1">
        <f t="shared" si="88"/>
        <v>0.753462423592556</v>
      </c>
      <c r="P795" s="16">
        <f t="shared" si="89"/>
        <v>0.57852532482238539</v>
      </c>
      <c r="Q795" s="2">
        <f t="shared" si="90"/>
        <v>147.52395782970828</v>
      </c>
    </row>
    <row r="796" spans="9:17" ht="15.95" customHeight="1" x14ac:dyDescent="0.25">
      <c r="I796" s="1"/>
      <c r="J796" s="2">
        <v>794</v>
      </c>
      <c r="K796" s="1">
        <f t="shared" si="84"/>
        <v>4.9888491339005911</v>
      </c>
      <c r="L796" s="1">
        <f t="shared" si="85"/>
        <v>0.45189861642069568</v>
      </c>
      <c r="M796" s="1">
        <f t="shared" si="86"/>
        <v>0.41847996677431981</v>
      </c>
      <c r="N796" s="1">
        <f t="shared" si="87"/>
        <v>0.81392448993732225</v>
      </c>
      <c r="O796" s="1">
        <f t="shared" si="88"/>
        <v>0.49452634507690285</v>
      </c>
      <c r="P796" s="16">
        <f t="shared" si="89"/>
        <v>0.54470735455231023</v>
      </c>
      <c r="Q796" s="2">
        <f t="shared" si="90"/>
        <v>138.9003754108391</v>
      </c>
    </row>
    <row r="797" spans="9:17" ht="15.95" customHeight="1" x14ac:dyDescent="0.25">
      <c r="I797" s="1"/>
      <c r="J797" s="2">
        <v>795</v>
      </c>
      <c r="K797" s="1">
        <f t="shared" si="84"/>
        <v>4.9951323192077703</v>
      </c>
      <c r="L797" s="1">
        <f t="shared" si="85"/>
        <v>0.45198531571615286</v>
      </c>
      <c r="M797" s="1">
        <f t="shared" si="86"/>
        <v>0.71677384770829589</v>
      </c>
      <c r="N797" s="1">
        <f t="shared" si="87"/>
        <v>0.54142053244956423</v>
      </c>
      <c r="O797" s="1">
        <f t="shared" si="88"/>
        <v>0.23977367578151687</v>
      </c>
      <c r="P797" s="16">
        <f t="shared" si="89"/>
        <v>0.48748834291388243</v>
      </c>
      <c r="Q797" s="2">
        <f t="shared" si="90"/>
        <v>124.30952744304003</v>
      </c>
    </row>
    <row r="798" spans="9:17" ht="15.95" customHeight="1" x14ac:dyDescent="0.25">
      <c r="I798" s="1"/>
      <c r="J798" s="2">
        <v>796</v>
      </c>
      <c r="K798" s="1">
        <f t="shared" si="84"/>
        <v>5.0014155045149513</v>
      </c>
      <c r="L798" s="1">
        <f t="shared" si="85"/>
        <v>0.45207391054913121</v>
      </c>
      <c r="M798" s="1">
        <f t="shared" si="86"/>
        <v>0.98048442990017581</v>
      </c>
      <c r="N798" s="1">
        <f t="shared" si="87"/>
        <v>0.2542978274292661</v>
      </c>
      <c r="O798" s="1">
        <f t="shared" si="88"/>
        <v>0.18390698292797519</v>
      </c>
      <c r="P798" s="16">
        <f t="shared" si="89"/>
        <v>0.46769078770163702</v>
      </c>
      <c r="Q798" s="2">
        <f t="shared" si="90"/>
        <v>119.26115086391744</v>
      </c>
    </row>
    <row r="799" spans="9:17" ht="15.95" customHeight="1" x14ac:dyDescent="0.25">
      <c r="I799" s="1"/>
      <c r="J799" s="2">
        <v>797</v>
      </c>
      <c r="K799" s="1">
        <f t="shared" si="84"/>
        <v>5.0076986898221305</v>
      </c>
      <c r="L799" s="1">
        <f t="shared" si="85"/>
        <v>0.45216439742205849</v>
      </c>
      <c r="M799" s="1">
        <f t="shared" si="86"/>
        <v>1.1675403014067836</v>
      </c>
      <c r="N799" s="1">
        <f t="shared" si="87"/>
        <v>5.3891970710288284E-2</v>
      </c>
      <c r="O799" s="1">
        <f t="shared" si="88"/>
        <v>0.36962410576113891</v>
      </c>
      <c r="P799" s="16">
        <f t="shared" si="89"/>
        <v>0.51080519382506728</v>
      </c>
      <c r="Q799" s="2">
        <f t="shared" si="90"/>
        <v>130.25532442539216</v>
      </c>
    </row>
    <row r="800" spans="9:17" ht="15.95" customHeight="1" x14ac:dyDescent="0.25">
      <c r="I800" s="1"/>
      <c r="J800" s="2">
        <v>798</v>
      </c>
      <c r="K800" s="1">
        <f t="shared" si="84"/>
        <v>5.0139818751293097</v>
      </c>
      <c r="L800" s="1">
        <f t="shared" si="85"/>
        <v>0.45225677276266785</v>
      </c>
      <c r="M800" s="1">
        <f t="shared" si="86"/>
        <v>1.2480992596093059</v>
      </c>
      <c r="N800" s="1">
        <f t="shared" si="87"/>
        <v>1.0933164203005163E-2</v>
      </c>
      <c r="O800" s="1">
        <f t="shared" si="88"/>
        <v>0.65498501793057617</v>
      </c>
      <c r="P800" s="16">
        <f t="shared" si="89"/>
        <v>0.59156855362638872</v>
      </c>
      <c r="Q800" s="2">
        <f t="shared" si="90"/>
        <v>150.84998117472912</v>
      </c>
    </row>
    <row r="801" spans="9:17" ht="15.95" customHeight="1" x14ac:dyDescent="0.25">
      <c r="I801" s="1"/>
      <c r="J801" s="2">
        <v>799</v>
      </c>
      <c r="K801" s="1">
        <f t="shared" si="84"/>
        <v>5.0202650604364889</v>
      </c>
      <c r="L801" s="1">
        <f t="shared" si="85"/>
        <v>0.45235103292413903</v>
      </c>
      <c r="M801" s="1">
        <f t="shared" si="86"/>
        <v>1.2093092259598539</v>
      </c>
      <c r="N801" s="1">
        <f t="shared" si="87"/>
        <v>0.14058306589406133</v>
      </c>
      <c r="O801" s="1">
        <f t="shared" si="88"/>
        <v>0.8218938606656232</v>
      </c>
      <c r="P801" s="16">
        <f t="shared" si="89"/>
        <v>0.65603429636091937</v>
      </c>
      <c r="Q801" s="2">
        <f t="shared" si="90"/>
        <v>167.28874557203443</v>
      </c>
    </row>
    <row r="802" spans="9:17" ht="15.95" customHeight="1" x14ac:dyDescent="0.25">
      <c r="I802" s="1"/>
      <c r="J802" s="2">
        <v>800</v>
      </c>
      <c r="K802" s="1">
        <f t="shared" si="84"/>
        <v>5.026548245743669</v>
      </c>
      <c r="L802" s="1">
        <f t="shared" si="85"/>
        <v>0.45244717418524233</v>
      </c>
      <c r="M802" s="1">
        <f t="shared" si="86"/>
        <v>1.0573586191080633</v>
      </c>
      <c r="N802" s="1">
        <f t="shared" si="87"/>
        <v>0.39708371304518908</v>
      </c>
      <c r="O802" s="1">
        <f t="shared" si="88"/>
        <v>0.74278541448346336</v>
      </c>
      <c r="P802" s="16">
        <f t="shared" si="89"/>
        <v>0.66241873020548958</v>
      </c>
      <c r="Q802" s="2">
        <f t="shared" si="90"/>
        <v>168.91677620239983</v>
      </c>
    </row>
    <row r="803" spans="9:17" ht="15.95" customHeight="1" x14ac:dyDescent="0.25">
      <c r="I803" s="1"/>
      <c r="J803" s="2">
        <v>801</v>
      </c>
      <c r="K803" s="1">
        <f t="shared" si="84"/>
        <v>5.0328314310508482</v>
      </c>
      <c r="L803" s="1">
        <f t="shared" si="85"/>
        <v>0.45254519275048527</v>
      </c>
      <c r="M803" s="1">
        <f t="shared" si="86"/>
        <v>0.81648907745437804</v>
      </c>
      <c r="N803" s="1">
        <f t="shared" si="87"/>
        <v>0.68990709983757881</v>
      </c>
      <c r="O803" s="1">
        <f t="shared" si="88"/>
        <v>0.47812074384786551</v>
      </c>
      <c r="P803" s="16">
        <f t="shared" si="89"/>
        <v>0.60926552847257698</v>
      </c>
      <c r="Q803" s="2">
        <f t="shared" si="90"/>
        <v>155.36270976050713</v>
      </c>
    </row>
    <row r="804" spans="9:17" ht="15.95" customHeight="1" x14ac:dyDescent="0.25">
      <c r="I804" s="1"/>
      <c r="J804" s="2">
        <v>802</v>
      </c>
      <c r="K804" s="1">
        <f t="shared" si="84"/>
        <v>5.0391146163580283</v>
      </c>
      <c r="L804" s="1">
        <f t="shared" si="85"/>
        <v>0.45264508475026277</v>
      </c>
      <c r="M804" s="1">
        <f t="shared" si="86"/>
        <v>0.52512803772582484</v>
      </c>
      <c r="N804" s="1">
        <f t="shared" si="87"/>
        <v>0.91570566142947907</v>
      </c>
      <c r="O804" s="1">
        <f t="shared" si="88"/>
        <v>0.23017796803476664</v>
      </c>
      <c r="P804" s="16">
        <f t="shared" si="89"/>
        <v>0.53091418798508339</v>
      </c>
      <c r="Q804" s="2">
        <f t="shared" si="90"/>
        <v>135.38311793619627</v>
      </c>
    </row>
    <row r="805" spans="9:17" ht="15.95" customHeight="1" x14ac:dyDescent="0.25">
      <c r="I805" s="1"/>
      <c r="J805" s="2">
        <v>803</v>
      </c>
      <c r="K805" s="1">
        <f t="shared" si="84"/>
        <v>5.0453978016652083</v>
      </c>
      <c r="L805" s="1">
        <f t="shared" si="85"/>
        <v>0.45274684624100975</v>
      </c>
      <c r="M805" s="1">
        <f t="shared" si="86"/>
        <v>0.22975816369985153</v>
      </c>
      <c r="N805" s="1">
        <f t="shared" si="87"/>
        <v>0.9947872265741361</v>
      </c>
      <c r="O805" s="1">
        <f t="shared" si="88"/>
        <v>0.18845498360560908</v>
      </c>
      <c r="P805" s="16">
        <f t="shared" si="89"/>
        <v>0.46643680503015161</v>
      </c>
      <c r="Q805" s="2">
        <f t="shared" si="90"/>
        <v>118.94138528268866</v>
      </c>
    </row>
    <row r="806" spans="9:17" ht="15.95" customHeight="1" x14ac:dyDescent="0.25">
      <c r="I806" s="1"/>
      <c r="J806" s="2">
        <v>804</v>
      </c>
      <c r="K806" s="1">
        <f t="shared" si="84"/>
        <v>5.0516809869723875</v>
      </c>
      <c r="L806" s="1">
        <f t="shared" si="85"/>
        <v>0.45285047320535676</v>
      </c>
      <c r="M806" s="1">
        <f t="shared" si="86"/>
        <v>-2.2498326233848953E-2</v>
      </c>
      <c r="N806" s="1">
        <f t="shared" si="87"/>
        <v>0.89924115851843878</v>
      </c>
      <c r="O806" s="1">
        <f t="shared" si="88"/>
        <v>0.38483986538589932</v>
      </c>
      <c r="P806" s="16">
        <f t="shared" si="89"/>
        <v>0.4286082927189615</v>
      </c>
      <c r="Q806" s="2">
        <f t="shared" si="90"/>
        <v>109.29511464333518</v>
      </c>
    </row>
    <row r="807" spans="9:17" ht="15.95" customHeight="1" x14ac:dyDescent="0.25">
      <c r="I807" s="1"/>
      <c r="J807" s="2">
        <v>805</v>
      </c>
      <c r="K807" s="1">
        <f t="shared" si="84"/>
        <v>5.0579641722795667</v>
      </c>
      <c r="L807" s="1">
        <f t="shared" si="85"/>
        <v>0.45295596155228873</v>
      </c>
      <c r="M807" s="1">
        <f t="shared" si="86"/>
        <v>-0.19139736369136195</v>
      </c>
      <c r="N807" s="1">
        <f t="shared" si="87"/>
        <v>0.66278899013562609</v>
      </c>
      <c r="O807" s="1">
        <f t="shared" si="88"/>
        <v>0.66923942396220415</v>
      </c>
      <c r="P807" s="16">
        <f t="shared" si="89"/>
        <v>0.39839675298968924</v>
      </c>
      <c r="Q807" s="2">
        <f t="shared" si="90"/>
        <v>101.59117201237076</v>
      </c>
    </row>
    <row r="808" spans="9:17" ht="15.95" customHeight="1" x14ac:dyDescent="0.25">
      <c r="I808" s="1"/>
      <c r="J808" s="2">
        <v>806</v>
      </c>
      <c r="K808" s="1">
        <f t="shared" si="84"/>
        <v>5.0642473575867459</v>
      </c>
      <c r="L808" s="1">
        <f t="shared" si="85"/>
        <v>0.45306330711730625</v>
      </c>
      <c r="M808" s="1">
        <f t="shared" si="86"/>
        <v>-0.24999342027335347</v>
      </c>
      <c r="N808" s="1">
        <f t="shared" si="87"/>
        <v>0.36888292130496936</v>
      </c>
      <c r="O808" s="1">
        <f t="shared" si="88"/>
        <v>0.82429254463193291</v>
      </c>
      <c r="P808" s="16">
        <f t="shared" si="89"/>
        <v>0.34906133819521379</v>
      </c>
      <c r="Q808" s="2">
        <f t="shared" si="90"/>
        <v>89.010641239779517</v>
      </c>
    </row>
    <row r="809" spans="9:17" ht="15.95" customHeight="1" x14ac:dyDescent="0.25">
      <c r="I809" s="1"/>
      <c r="J809" s="2">
        <v>807</v>
      </c>
      <c r="K809" s="1">
        <f t="shared" si="84"/>
        <v>5.070530542893926</v>
      </c>
      <c r="L809" s="1">
        <f t="shared" si="85"/>
        <v>0.45317250566259037</v>
      </c>
      <c r="M809" s="1">
        <f t="shared" si="86"/>
        <v>-0.18893829760942737</v>
      </c>
      <c r="N809" s="1">
        <f t="shared" si="87"/>
        <v>0.12125263304199313</v>
      </c>
      <c r="O809" s="1">
        <f t="shared" si="88"/>
        <v>0.73149510834653331</v>
      </c>
      <c r="P809" s="16">
        <f t="shared" si="89"/>
        <v>0.27924548736042237</v>
      </c>
      <c r="Q809" s="2">
        <f t="shared" si="90"/>
        <v>71.2075992769077</v>
      </c>
    </row>
    <row r="810" spans="9:17" ht="15.95" customHeight="1" x14ac:dyDescent="0.25">
      <c r="I810" s="1"/>
      <c r="J810" s="2">
        <v>808</v>
      </c>
      <c r="K810" s="1">
        <f t="shared" si="84"/>
        <v>5.0768137282011061</v>
      </c>
      <c r="L810" s="1">
        <f t="shared" si="85"/>
        <v>0.45328355287716937</v>
      </c>
      <c r="M810" s="1">
        <f t="shared" si="86"/>
        <v>-1.7972504387071431E-2</v>
      </c>
      <c r="N810" s="1">
        <f t="shared" si="87"/>
        <v>7.2954727833567934E-3</v>
      </c>
      <c r="O810" s="1">
        <f t="shared" si="88"/>
        <v>0.46177041151865061</v>
      </c>
      <c r="P810" s="16">
        <f t="shared" si="89"/>
        <v>0.22609423319802635</v>
      </c>
      <c r="Q810" s="2">
        <f t="shared" si="90"/>
        <v>57.65402946549672</v>
      </c>
    </row>
    <row r="811" spans="9:17" ht="15.95" customHeight="1" x14ac:dyDescent="0.25">
      <c r="I811" s="1"/>
      <c r="J811" s="2">
        <v>809</v>
      </c>
      <c r="K811" s="1">
        <f t="shared" si="84"/>
        <v>5.0830969135082853</v>
      </c>
      <c r="L811" s="1">
        <f t="shared" si="85"/>
        <v>0.45339644437708942</v>
      </c>
      <c r="M811" s="1">
        <f t="shared" si="86"/>
        <v>0.23562870841571798</v>
      </c>
      <c r="N811" s="1">
        <f t="shared" si="87"/>
        <v>6.7230888633987185E-2</v>
      </c>
      <c r="O811" s="1">
        <f t="shared" si="88"/>
        <v>0.22126385415808819</v>
      </c>
      <c r="P811" s="16">
        <f t="shared" si="89"/>
        <v>0.24437997389622068</v>
      </c>
      <c r="Q811" s="2">
        <f t="shared" si="90"/>
        <v>62.316893343536272</v>
      </c>
    </row>
    <row r="812" spans="9:17" ht="15.95" customHeight="1" x14ac:dyDescent="0.25">
      <c r="I812" s="1"/>
      <c r="J812" s="2">
        <v>810</v>
      </c>
      <c r="K812" s="1">
        <f t="shared" si="84"/>
        <v>5.0893800988154645</v>
      </c>
      <c r="L812" s="1">
        <f t="shared" si="85"/>
        <v>0.45351117570558741</v>
      </c>
      <c r="M812" s="1">
        <f t="shared" si="86"/>
        <v>0.53140674029685631</v>
      </c>
      <c r="N812" s="1">
        <f t="shared" si="87"/>
        <v>0.27990558630342732</v>
      </c>
      <c r="O812" s="1">
        <f t="shared" si="88"/>
        <v>0.19378997403298737</v>
      </c>
      <c r="P812" s="16">
        <f t="shared" si="89"/>
        <v>0.36465336908471457</v>
      </c>
      <c r="Q812" s="2">
        <f t="shared" si="90"/>
        <v>92.98660911660221</v>
      </c>
    </row>
    <row r="813" spans="9:17" ht="15.95" customHeight="1" x14ac:dyDescent="0.25">
      <c r="I813" s="1"/>
      <c r="J813" s="2">
        <v>811</v>
      </c>
      <c r="K813" s="1">
        <f t="shared" si="84"/>
        <v>5.0956632841226446</v>
      </c>
      <c r="L813" s="1">
        <f t="shared" si="85"/>
        <v>0.45362774233326691</v>
      </c>
      <c r="M813" s="1">
        <f t="shared" si="86"/>
        <v>0.82217425687055345</v>
      </c>
      <c r="N813" s="1">
        <f t="shared" si="87"/>
        <v>0.57025926289594286</v>
      </c>
      <c r="O813" s="1">
        <f t="shared" si="88"/>
        <v>0.40034652950520877</v>
      </c>
      <c r="P813" s="16">
        <f t="shared" si="89"/>
        <v>0.56160194790124296</v>
      </c>
      <c r="Q813" s="2">
        <f t="shared" si="90"/>
        <v>143.20849671481696</v>
      </c>
    </row>
    <row r="814" spans="9:17" ht="15.95" customHeight="1" x14ac:dyDescent="0.25">
      <c r="I814" s="1"/>
      <c r="J814" s="2">
        <v>812</v>
      </c>
      <c r="K814" s="1">
        <f t="shared" si="84"/>
        <v>5.1019464694298238</v>
      </c>
      <c r="L814" s="1">
        <f t="shared" si="85"/>
        <v>0.45374613965827709</v>
      </c>
      <c r="M814" s="1">
        <f t="shared" si="86"/>
        <v>1.0615432828505393</v>
      </c>
      <c r="N814" s="1">
        <f t="shared" si="87"/>
        <v>0.83581600025685931</v>
      </c>
      <c r="O814" s="1">
        <f t="shared" si="88"/>
        <v>0.68306631652095817</v>
      </c>
      <c r="P814" s="16">
        <f t="shared" si="89"/>
        <v>0.75854293482165847</v>
      </c>
      <c r="Q814" s="2">
        <f t="shared" si="90"/>
        <v>193.42844837952291</v>
      </c>
    </row>
    <row r="815" spans="9:17" ht="15.95" customHeight="1" x14ac:dyDescent="0.25">
      <c r="I815" s="1"/>
      <c r="J815" s="2">
        <v>813</v>
      </c>
      <c r="K815" s="1">
        <f t="shared" si="84"/>
        <v>5.108229654737003</v>
      </c>
      <c r="L815" s="1">
        <f t="shared" si="85"/>
        <v>0.45386636300649424</v>
      </c>
      <c r="M815" s="1">
        <f t="shared" si="86"/>
        <v>1.2113257682363519</v>
      </c>
      <c r="N815" s="1">
        <f t="shared" si="87"/>
        <v>0.98285158313751131</v>
      </c>
      <c r="O815" s="1">
        <f t="shared" si="88"/>
        <v>0.82587203748581228</v>
      </c>
      <c r="P815" s="16">
        <f t="shared" si="89"/>
        <v>0.86847893796654241</v>
      </c>
      <c r="Q815" s="2">
        <f t="shared" si="90"/>
        <v>221.46212918146833</v>
      </c>
    </row>
    <row r="816" spans="9:17" ht="15.95" customHeight="1" x14ac:dyDescent="0.25">
      <c r="I816" s="1"/>
      <c r="J816" s="2">
        <v>814</v>
      </c>
      <c r="K816" s="1">
        <f t="shared" si="84"/>
        <v>5.1145128400441839</v>
      </c>
      <c r="L816" s="1">
        <f t="shared" si="85"/>
        <v>0.4539884076317065</v>
      </c>
      <c r="M816" s="1">
        <f t="shared" si="86"/>
        <v>1.2476259687156377</v>
      </c>
      <c r="N816" s="1">
        <f t="shared" si="87"/>
        <v>0.95947203680358606</v>
      </c>
      <c r="O816" s="1">
        <f t="shared" si="88"/>
        <v>0.71962002547490311</v>
      </c>
      <c r="P816" s="16">
        <f t="shared" si="89"/>
        <v>0.84517660965645836</v>
      </c>
      <c r="Q816" s="2">
        <f t="shared" si="90"/>
        <v>215.52003546239689</v>
      </c>
    </row>
    <row r="817" spans="9:17" ht="15.95" customHeight="1" x14ac:dyDescent="0.25">
      <c r="I817" s="1"/>
      <c r="J817" s="2">
        <v>815</v>
      </c>
      <c r="K817" s="1">
        <f t="shared" si="84"/>
        <v>5.1207960253513631</v>
      </c>
      <c r="L817" s="1">
        <f t="shared" si="85"/>
        <v>0.45411226871580096</v>
      </c>
      <c r="M817" s="1">
        <f t="shared" si="86"/>
        <v>1.1646526844234155</v>
      </c>
      <c r="N817" s="1">
        <f t="shared" si="87"/>
        <v>0.77392881687544679</v>
      </c>
      <c r="O817" s="1">
        <f t="shared" si="88"/>
        <v>0.44551665044784483</v>
      </c>
      <c r="P817" s="16">
        <f t="shared" si="89"/>
        <v>0.70955260511562701</v>
      </c>
      <c r="Q817" s="2">
        <f t="shared" si="90"/>
        <v>180.9359143044849</v>
      </c>
    </row>
    <row r="818" spans="9:17" ht="15.95" customHeight="1" x14ac:dyDescent="0.25">
      <c r="I818" s="1"/>
      <c r="J818" s="2">
        <v>816</v>
      </c>
      <c r="K818" s="1">
        <f t="shared" si="84"/>
        <v>5.1270792106585423</v>
      </c>
      <c r="L818" s="1">
        <f t="shared" si="85"/>
        <v>0.45423794136895412</v>
      </c>
      <c r="M818" s="1">
        <f t="shared" si="86"/>
        <v>0.97564316657166394</v>
      </c>
      <c r="N818" s="1">
        <f t="shared" si="87"/>
        <v>0.49170658344986251</v>
      </c>
      <c r="O818" s="1">
        <f t="shared" si="88"/>
        <v>0.21305385197674942</v>
      </c>
      <c r="P818" s="16">
        <f t="shared" si="89"/>
        <v>0.53366038584180753</v>
      </c>
      <c r="Q818" s="2">
        <f t="shared" si="90"/>
        <v>136.08339838966091</v>
      </c>
    </row>
    <row r="819" spans="9:17" ht="15.95" customHeight="1" x14ac:dyDescent="0.25">
      <c r="I819" s="1"/>
      <c r="J819" s="2">
        <v>817</v>
      </c>
      <c r="K819" s="1">
        <f t="shared" si="84"/>
        <v>5.1333623959657215</v>
      </c>
      <c r="L819" s="1">
        <f t="shared" si="85"/>
        <v>0.45436542062982482</v>
      </c>
      <c r="M819" s="1">
        <f t="shared" si="86"/>
        <v>0.7107512952989834</v>
      </c>
      <c r="N819" s="1">
        <f t="shared" si="87"/>
        <v>0.21241138537505427</v>
      </c>
      <c r="O819" s="1">
        <f t="shared" si="88"/>
        <v>0.19989847756132589</v>
      </c>
      <c r="P819" s="16">
        <f t="shared" si="89"/>
        <v>0.39435664471629711</v>
      </c>
      <c r="Q819" s="2">
        <f t="shared" si="90"/>
        <v>100.56094440265576</v>
      </c>
    </row>
    <row r="820" spans="9:17" ht="15.95" customHeight="1" x14ac:dyDescent="0.25">
      <c r="I820" s="1"/>
      <c r="J820" s="2">
        <v>818</v>
      </c>
      <c r="K820" s="1">
        <f t="shared" si="84"/>
        <v>5.1396455812729016</v>
      </c>
      <c r="L820" s="1">
        <f t="shared" si="85"/>
        <v>0.45449470146575022</v>
      </c>
      <c r="M820" s="1">
        <f t="shared" si="86"/>
        <v>0.41223694104376485</v>
      </c>
      <c r="N820" s="1">
        <f t="shared" si="87"/>
        <v>3.4616218849231051E-2</v>
      </c>
      <c r="O820" s="1">
        <f t="shared" si="88"/>
        <v>0.41610492693971002</v>
      </c>
      <c r="P820" s="16">
        <f t="shared" si="89"/>
        <v>0.32936319707461403</v>
      </c>
      <c r="Q820" s="2">
        <f t="shared" si="90"/>
        <v>83.987615254026579</v>
      </c>
    </row>
    <row r="821" spans="9:17" ht="15.95" customHeight="1" x14ac:dyDescent="0.25">
      <c r="I821" s="1"/>
      <c r="J821" s="2">
        <v>819</v>
      </c>
      <c r="K821" s="1">
        <f t="shared" si="84"/>
        <v>5.1459287665800808</v>
      </c>
      <c r="L821" s="1">
        <f t="shared" si="85"/>
        <v>0.45462577877294413</v>
      </c>
      <c r="M821" s="1">
        <f t="shared" si="86"/>
        <v>0.12772398095350374</v>
      </c>
      <c r="N821" s="1">
        <f t="shared" si="87"/>
        <v>2.107118625448412E-2</v>
      </c>
      <c r="O821" s="1">
        <f t="shared" si="88"/>
        <v>0.6964307676761976</v>
      </c>
      <c r="P821" s="16">
        <f t="shared" si="89"/>
        <v>0.32496292841428243</v>
      </c>
      <c r="Q821" s="2">
        <f t="shared" si="90"/>
        <v>82.865546745642021</v>
      </c>
    </row>
    <row r="822" spans="9:17" ht="15.95" customHeight="1" x14ac:dyDescent="0.25">
      <c r="I822" s="1"/>
      <c r="J822" s="2">
        <v>820</v>
      </c>
      <c r="K822" s="1">
        <f t="shared" si="84"/>
        <v>5.1522119518872609</v>
      </c>
      <c r="L822" s="1">
        <f t="shared" si="85"/>
        <v>0.45475864737669902</v>
      </c>
      <c r="M822" s="1">
        <f t="shared" si="86"/>
        <v>-9.7397438518136314E-2</v>
      </c>
      <c r="N822" s="1">
        <f t="shared" si="87"/>
        <v>0.17655680102487792</v>
      </c>
      <c r="O822" s="1">
        <f t="shared" si="88"/>
        <v>0.82662834929123208</v>
      </c>
      <c r="P822" s="16">
        <f t="shared" si="89"/>
        <v>0.34013658979366818</v>
      </c>
      <c r="Q822" s="2">
        <f t="shared" si="90"/>
        <v>86.73483039738538</v>
      </c>
    </row>
    <row r="823" spans="9:17" ht="15.95" customHeight="1" x14ac:dyDescent="0.25">
      <c r="I823" s="1"/>
      <c r="J823" s="2">
        <v>821</v>
      </c>
      <c r="K823" s="1">
        <f t="shared" si="84"/>
        <v>5.1584951371944401</v>
      </c>
      <c r="L823" s="1">
        <f t="shared" si="85"/>
        <v>0.45489330203158984</v>
      </c>
      <c r="M823" s="1">
        <f t="shared" si="86"/>
        <v>-0.2272122778718455</v>
      </c>
      <c r="N823" s="1">
        <f t="shared" si="87"/>
        <v>0.44619677807103375</v>
      </c>
      <c r="O823" s="1">
        <f t="shared" si="88"/>
        <v>0.70719016335860296</v>
      </c>
      <c r="P823" s="16">
        <f t="shared" si="89"/>
        <v>0.34526699139734529</v>
      </c>
      <c r="Q823" s="2">
        <f t="shared" si="90"/>
        <v>88.043082806323042</v>
      </c>
    </row>
    <row r="824" spans="9:17" ht="15.95" customHeight="1" x14ac:dyDescent="0.25">
      <c r="I824" s="1"/>
      <c r="J824" s="2">
        <v>822</v>
      </c>
      <c r="K824" s="1">
        <f t="shared" si="84"/>
        <v>5.1647783225016202</v>
      </c>
      <c r="L824" s="1">
        <f t="shared" si="85"/>
        <v>0.45502973742168146</v>
      </c>
      <c r="M824" s="1">
        <f t="shared" si="86"/>
        <v>-0.24101035726817333</v>
      </c>
      <c r="N824" s="1">
        <f t="shared" si="87"/>
        <v>0.73482578474328863</v>
      </c>
      <c r="O824" s="1">
        <f t="shared" si="88"/>
        <v>0.42940051904650689</v>
      </c>
      <c r="P824" s="16">
        <f t="shared" si="89"/>
        <v>0.34456142098582593</v>
      </c>
      <c r="Q824" s="2">
        <f t="shared" si="90"/>
        <v>87.863162351385611</v>
      </c>
    </row>
    <row r="825" spans="9:17" ht="15.95" customHeight="1" x14ac:dyDescent="0.25">
      <c r="I825" s="1"/>
      <c r="J825" s="2">
        <v>823</v>
      </c>
      <c r="K825" s="1">
        <f t="shared" si="84"/>
        <v>5.1710615078087994</v>
      </c>
      <c r="L825" s="1">
        <f t="shared" si="85"/>
        <v>0.45516794816073819</v>
      </c>
      <c r="M825" s="1">
        <f t="shared" si="86"/>
        <v>-0.13659038210042806</v>
      </c>
      <c r="N825" s="1">
        <f t="shared" si="87"/>
        <v>0.94057659892846923</v>
      </c>
      <c r="O825" s="1">
        <f t="shared" si="88"/>
        <v>0.20556870066878974</v>
      </c>
      <c r="P825" s="16">
        <f t="shared" si="89"/>
        <v>0.36618071641439232</v>
      </c>
      <c r="Q825" s="2">
        <f t="shared" si="90"/>
        <v>93.376082685670042</v>
      </c>
    </row>
    <row r="826" spans="9:17" ht="15.95" customHeight="1" x14ac:dyDescent="0.25">
      <c r="I826" s="1"/>
      <c r="J826" s="2">
        <v>824</v>
      </c>
      <c r="K826" s="1">
        <f t="shared" si="84"/>
        <v>5.1773446931159786</v>
      </c>
      <c r="L826" s="1">
        <f t="shared" si="85"/>
        <v>0.45530792879243681</v>
      </c>
      <c r="M826" s="1">
        <f t="shared" si="86"/>
        <v>6.9388870596916452E-2</v>
      </c>
      <c r="N826" s="1">
        <f t="shared" si="87"/>
        <v>0.99083259719645023</v>
      </c>
      <c r="O826" s="1">
        <f t="shared" si="88"/>
        <v>0.20676506358054497</v>
      </c>
      <c r="P826" s="16">
        <f t="shared" si="89"/>
        <v>0.43057361504158709</v>
      </c>
      <c r="Q826" s="2">
        <f t="shared" si="90"/>
        <v>109.79627183560471</v>
      </c>
    </row>
    <row r="827" spans="9:17" ht="15.95" customHeight="1" x14ac:dyDescent="0.25">
      <c r="I827" s="1"/>
      <c r="J827" s="2">
        <v>825</v>
      </c>
      <c r="K827" s="1">
        <f t="shared" si="84"/>
        <v>5.1836278784231586</v>
      </c>
      <c r="L827" s="1">
        <f t="shared" si="85"/>
        <v>0.4554496737905816</v>
      </c>
      <c r="M827" s="1">
        <f t="shared" si="86"/>
        <v>0.34406623188665447</v>
      </c>
      <c r="N827" s="1">
        <f t="shared" si="87"/>
        <v>0.8678566886113146</v>
      </c>
      <c r="O827" s="1">
        <f t="shared" si="88"/>
        <v>0.4320752506098442</v>
      </c>
      <c r="P827" s="16">
        <f t="shared" si="89"/>
        <v>0.52486196122459872</v>
      </c>
      <c r="Q827" s="2">
        <f t="shared" si="90"/>
        <v>133.83980011227268</v>
      </c>
    </row>
    <row r="828" spans="9:17" ht="15.95" customHeight="1" x14ac:dyDescent="0.25">
      <c r="I828" s="1"/>
      <c r="J828" s="2">
        <v>826</v>
      </c>
      <c r="K828" s="1">
        <f t="shared" si="84"/>
        <v>5.1899110637303387</v>
      </c>
      <c r="L828" s="1">
        <f t="shared" si="85"/>
        <v>0.45559317755932277</v>
      </c>
      <c r="M828" s="1">
        <f t="shared" si="86"/>
        <v>0.64362069040775705</v>
      </c>
      <c r="N828" s="1">
        <f t="shared" si="87"/>
        <v>0.61505135145768031</v>
      </c>
      <c r="O828" s="1">
        <f t="shared" si="88"/>
        <v>0.70929901766451953</v>
      </c>
      <c r="P828" s="16">
        <f t="shared" si="89"/>
        <v>0.6058910592723199</v>
      </c>
      <c r="Q828" s="2">
        <f t="shared" si="90"/>
        <v>154.50222011444157</v>
      </c>
    </row>
    <row r="829" spans="9:17" ht="15.95" customHeight="1" x14ac:dyDescent="0.25">
      <c r="I829" s="1"/>
      <c r="J829" s="2">
        <v>827</v>
      </c>
      <c r="K829" s="1">
        <f t="shared" si="84"/>
        <v>5.1961942490375179</v>
      </c>
      <c r="L829" s="1">
        <f t="shared" si="85"/>
        <v>0.45573843443337725</v>
      </c>
      <c r="M829" s="1">
        <f t="shared" si="86"/>
        <v>0.92026243462109059</v>
      </c>
      <c r="N829" s="1">
        <f t="shared" si="87"/>
        <v>0.3216403880419183</v>
      </c>
      <c r="O829" s="1">
        <f t="shared" si="88"/>
        <v>0.82655956953892984</v>
      </c>
      <c r="P829" s="16">
        <f t="shared" si="89"/>
        <v>0.63105020665882905</v>
      </c>
      <c r="Q829" s="2">
        <f t="shared" si="90"/>
        <v>160.9178026980014</v>
      </c>
    </row>
    <row r="830" spans="9:17" ht="15.95" customHeight="1" x14ac:dyDescent="0.25">
      <c r="I830" s="1"/>
      <c r="J830" s="2">
        <v>828</v>
      </c>
      <c r="K830" s="1">
        <f t="shared" si="84"/>
        <v>5.2024774343446971</v>
      </c>
      <c r="L830" s="1">
        <f t="shared" si="85"/>
        <v>0.45588543867825232</v>
      </c>
      <c r="M830" s="1">
        <f t="shared" si="86"/>
        <v>1.1298570627719404</v>
      </c>
      <c r="N830" s="1">
        <f t="shared" si="87"/>
        <v>9.1178739446637458E-2</v>
      </c>
      <c r="O830" s="1">
        <f t="shared" si="88"/>
        <v>0.69423692090804867</v>
      </c>
      <c r="P830" s="16">
        <f t="shared" si="89"/>
        <v>0.59278954045121968</v>
      </c>
      <c r="Q830" s="2">
        <f t="shared" si="90"/>
        <v>151.16133281506103</v>
      </c>
    </row>
    <row r="831" spans="9:17" ht="15.95" customHeight="1" x14ac:dyDescent="0.25">
      <c r="I831" s="1"/>
      <c r="J831" s="2">
        <v>829</v>
      </c>
      <c r="K831" s="1">
        <f t="shared" si="84"/>
        <v>5.2087606196518772</v>
      </c>
      <c r="L831" s="1">
        <f t="shared" si="85"/>
        <v>0.45603418449047217</v>
      </c>
      <c r="M831" s="1">
        <f t="shared" si="86"/>
        <v>1.238966622281056</v>
      </c>
      <c r="N831" s="1">
        <f t="shared" si="87"/>
        <v>5.0043426195867657E-3</v>
      </c>
      <c r="O831" s="1">
        <f t="shared" si="88"/>
        <v>0.41346272806124273</v>
      </c>
      <c r="P831" s="16">
        <f t="shared" si="89"/>
        <v>0.52836696936308936</v>
      </c>
      <c r="Q831" s="2">
        <f t="shared" si="90"/>
        <v>134.7335771875878</v>
      </c>
    </row>
    <row r="832" spans="9:17" ht="15.95" customHeight="1" x14ac:dyDescent="0.25">
      <c r="I832" s="1"/>
      <c r="J832" s="2">
        <v>830</v>
      </c>
      <c r="K832" s="1">
        <f t="shared" si="84"/>
        <v>5.2150438049590564</v>
      </c>
      <c r="L832" s="1">
        <f t="shared" si="85"/>
        <v>0.45618466599780683</v>
      </c>
      <c r="M832" s="1">
        <f t="shared" si="86"/>
        <v>1.2301841771548783</v>
      </c>
      <c r="N832" s="1">
        <f t="shared" si="87"/>
        <v>9.3531141478791768E-2</v>
      </c>
      <c r="O832" s="1">
        <f t="shared" si="88"/>
        <v>0.19882730837603407</v>
      </c>
      <c r="P832" s="16">
        <f t="shared" si="89"/>
        <v>0.49468182325187776</v>
      </c>
      <c r="Q832" s="2">
        <f t="shared" si="90"/>
        <v>126.14386492922883</v>
      </c>
    </row>
    <row r="833" spans="9:17" ht="15.95" customHeight="1" x14ac:dyDescent="0.25">
      <c r="I833" s="1"/>
      <c r="J833" s="2">
        <v>831</v>
      </c>
      <c r="K833" s="1">
        <f t="shared" si="84"/>
        <v>5.2213269902662356</v>
      </c>
      <c r="L833" s="1">
        <f t="shared" si="85"/>
        <v>0.456336877259504</v>
      </c>
      <c r="M833" s="1">
        <f t="shared" si="86"/>
        <v>1.1049108462400812</v>
      </c>
      <c r="N833" s="1">
        <f t="shared" si="87"/>
        <v>0.32551494755433119</v>
      </c>
      <c r="O833" s="1">
        <f t="shared" si="88"/>
        <v>0.21437238649842316</v>
      </c>
      <c r="P833" s="16">
        <f t="shared" si="89"/>
        <v>0.52528376438808488</v>
      </c>
      <c r="Q833" s="2">
        <f t="shared" si="90"/>
        <v>133.94735991896164</v>
      </c>
    </row>
    <row r="834" spans="9:17" ht="15.95" customHeight="1" x14ac:dyDescent="0.25">
      <c r="I834" s="1"/>
      <c r="J834" s="2">
        <v>832</v>
      </c>
      <c r="K834" s="1">
        <f t="shared" si="84"/>
        <v>5.2276101755734166</v>
      </c>
      <c r="L834" s="1">
        <f t="shared" si="85"/>
        <v>0.45649081226652372</v>
      </c>
      <c r="M834" s="1">
        <f t="shared" si="86"/>
        <v>0.88313227389938409</v>
      </c>
      <c r="N834" s="1">
        <f t="shared" si="87"/>
        <v>0.61908060154548195</v>
      </c>
      <c r="O834" s="1">
        <f t="shared" si="88"/>
        <v>0.44821715809202545</v>
      </c>
      <c r="P834" s="16">
        <f t="shared" si="89"/>
        <v>0.60173021145085381</v>
      </c>
      <c r="Q834" s="2">
        <f t="shared" si="90"/>
        <v>153.44120391996773</v>
      </c>
    </row>
    <row r="835" spans="9:17" ht="15.95" customHeight="1" x14ac:dyDescent="0.25">
      <c r="I835" s="1"/>
      <c r="J835" s="2">
        <v>833</v>
      </c>
      <c r="K835" s="1">
        <f t="shared" ref="K835:K898" si="91">(2*PI()*J835)/$I$2</f>
        <v>5.2338933608805958</v>
      </c>
      <c r="L835" s="1">
        <f t="shared" ref="L835:L898" si="92">$B$2*$F$2*SIN($C$2*(K835+$D$2))+$G$2</f>
        <v>0.45664646494177552</v>
      </c>
      <c r="M835" s="1">
        <f t="shared" ref="M835:M898" si="93">$B$3*$F$2*SIN($C$3*($K835+$D$3))+$G$2</f>
        <v>0.60023019415181045</v>
      </c>
      <c r="N835" s="1">
        <f t="shared" ref="N835:N898" si="94">$B$4*$F$2*SIN($C$4*($K835+$D$4))+$G$2</f>
        <v>0.8706185666813816</v>
      </c>
      <c r="O835" s="1">
        <f t="shared" ref="O835:O898" si="95">$B$5*$F$2*SIN($C$5*($K835+$D$5))+$G$2</f>
        <v>0.7216385601695553</v>
      </c>
      <c r="P835" s="16">
        <f t="shared" ref="P835:P898" si="96">AVERAGE(L835:O835)</f>
        <v>0.66228344648613069</v>
      </c>
      <c r="Q835" s="2">
        <f t="shared" ref="Q835:Q898" si="97">P835*255</f>
        <v>168.88227885396333</v>
      </c>
    </row>
    <row r="836" spans="9:17" ht="15.95" customHeight="1" x14ac:dyDescent="0.25">
      <c r="I836" s="1"/>
      <c r="J836" s="2">
        <v>834</v>
      </c>
      <c r="K836" s="1">
        <f t="shared" si="91"/>
        <v>5.240176546187775</v>
      </c>
      <c r="L836" s="1">
        <f t="shared" si="92"/>
        <v>0.45680382914035822</v>
      </c>
      <c r="M836" s="1">
        <f t="shared" si="93"/>
        <v>0.30133775955293857</v>
      </c>
      <c r="N836" s="1">
        <f t="shared" si="94"/>
        <v>0.99135234035141917</v>
      </c>
      <c r="O836" s="1">
        <f t="shared" si="95"/>
        <v>0.82566587197253161</v>
      </c>
      <c r="P836" s="16">
        <f t="shared" si="96"/>
        <v>0.64378995025431185</v>
      </c>
      <c r="Q836" s="2">
        <f t="shared" si="97"/>
        <v>164.16643731484953</v>
      </c>
    </row>
    <row r="837" spans="9:17" ht="15.95" customHeight="1" x14ac:dyDescent="0.25">
      <c r="I837" s="1"/>
      <c r="J837" s="2">
        <v>835</v>
      </c>
      <c r="K837" s="1">
        <f t="shared" si="91"/>
        <v>5.2464597314949541</v>
      </c>
      <c r="L837" s="1">
        <f t="shared" si="92"/>
        <v>0.45696289864980277</v>
      </c>
      <c r="M837" s="1">
        <f t="shared" si="93"/>
        <v>3.4139164791301524E-2</v>
      </c>
      <c r="N837" s="1">
        <f t="shared" si="94"/>
        <v>0.93867077171946223</v>
      </c>
      <c r="O837" s="1">
        <f t="shared" si="95"/>
        <v>0.68079301913782464</v>
      </c>
      <c r="P837" s="16">
        <f t="shared" si="96"/>
        <v>0.52764146357459785</v>
      </c>
      <c r="Q837" s="2">
        <f t="shared" si="97"/>
        <v>134.54857321152244</v>
      </c>
    </row>
    <row r="838" spans="9:17" ht="15.95" customHeight="1" x14ac:dyDescent="0.25">
      <c r="I838" s="1"/>
      <c r="J838" s="2">
        <v>836</v>
      </c>
      <c r="K838" s="1">
        <f t="shared" si="91"/>
        <v>5.2527429168021342</v>
      </c>
      <c r="L838" s="1">
        <f t="shared" si="92"/>
        <v>0.45712366719031738</v>
      </c>
      <c r="M838" s="1">
        <f t="shared" si="93"/>
        <v>-0.15873771355198385</v>
      </c>
      <c r="N838" s="1">
        <f t="shared" si="94"/>
        <v>0.73116701992416588</v>
      </c>
      <c r="O838" s="1">
        <f t="shared" si="95"/>
        <v>0.3977435377352897</v>
      </c>
      <c r="P838" s="16">
        <f t="shared" si="96"/>
        <v>0.35682412782444728</v>
      </c>
      <c r="Q838" s="2">
        <f t="shared" si="97"/>
        <v>90.990152595234051</v>
      </c>
    </row>
    <row r="839" spans="9:17" ht="15.95" customHeight="1" x14ac:dyDescent="0.25">
      <c r="I839" s="1"/>
      <c r="J839" s="2">
        <v>837</v>
      </c>
      <c r="K839" s="1">
        <f t="shared" si="91"/>
        <v>5.2590261021093134</v>
      </c>
      <c r="L839" s="1">
        <f t="shared" si="92"/>
        <v>0.45728612841503524</v>
      </c>
      <c r="M839" s="1">
        <f t="shared" si="93"/>
        <v>-0.24652201093430426</v>
      </c>
      <c r="N839" s="1">
        <f t="shared" si="94"/>
        <v>0.44207638108890218</v>
      </c>
      <c r="O839" s="1">
        <f t="shared" si="95"/>
        <v>0.19284670444049834</v>
      </c>
      <c r="P839" s="16">
        <f t="shared" si="96"/>
        <v>0.21142180075253289</v>
      </c>
      <c r="Q839" s="2">
        <f t="shared" si="97"/>
        <v>53.912559191895888</v>
      </c>
    </row>
    <row r="840" spans="9:17" ht="15.95" customHeight="1" x14ac:dyDescent="0.25">
      <c r="I840" s="1"/>
      <c r="J840" s="2">
        <v>838</v>
      </c>
      <c r="K840" s="1">
        <f t="shared" si="91"/>
        <v>5.2653092874164935</v>
      </c>
      <c r="L840" s="1">
        <f t="shared" si="92"/>
        <v>0.45745027591026544</v>
      </c>
      <c r="M840" s="1">
        <f t="shared" si="93"/>
        <v>-0.21520894489073639</v>
      </c>
      <c r="N840" s="1">
        <f t="shared" si="94"/>
        <v>0.17342900338401945</v>
      </c>
      <c r="O840" s="1">
        <f t="shared" si="95"/>
        <v>0.22270122955706539</v>
      </c>
      <c r="P840" s="16">
        <f t="shared" si="96"/>
        <v>0.15959289099015347</v>
      </c>
      <c r="Q840" s="2">
        <f t="shared" si="97"/>
        <v>40.696187202489135</v>
      </c>
    </row>
    <row r="841" spans="9:17" ht="15.95" customHeight="1" x14ac:dyDescent="0.25">
      <c r="I841" s="1"/>
      <c r="J841" s="2">
        <v>839</v>
      </c>
      <c r="K841" s="1">
        <f t="shared" si="91"/>
        <v>5.2715924727236727</v>
      </c>
      <c r="L841" s="1">
        <f t="shared" si="92"/>
        <v>0.4576161031957458</v>
      </c>
      <c r="M841" s="1">
        <f t="shared" si="93"/>
        <v>-6.9794086284500345E-2</v>
      </c>
      <c r="N841" s="1">
        <f t="shared" si="94"/>
        <v>2.0039896604586271E-2</v>
      </c>
      <c r="O841" s="1">
        <f t="shared" si="95"/>
        <v>0.46448987352692045</v>
      </c>
      <c r="P841" s="16">
        <f t="shared" si="96"/>
        <v>0.21808794676068805</v>
      </c>
      <c r="Q841" s="2">
        <f t="shared" si="97"/>
        <v>55.61242642397545</v>
      </c>
    </row>
    <row r="842" spans="9:17" ht="15.95" customHeight="1" x14ac:dyDescent="0.25">
      <c r="I842" s="1"/>
      <c r="J842" s="2">
        <v>840</v>
      </c>
      <c r="K842" s="1">
        <f t="shared" si="91"/>
        <v>5.2778756580308528</v>
      </c>
      <c r="L842" s="1">
        <f t="shared" si="92"/>
        <v>0.45778360372489924</v>
      </c>
      <c r="M842" s="1">
        <f t="shared" si="93"/>
        <v>0.16652361561129569</v>
      </c>
      <c r="N842" s="1">
        <f t="shared" si="94"/>
        <v>3.6045415201512332E-2</v>
      </c>
      <c r="O842" s="1">
        <f t="shared" si="95"/>
        <v>0.7334182244360431</v>
      </c>
      <c r="P842" s="16">
        <f t="shared" si="96"/>
        <v>0.34844271474343758</v>
      </c>
      <c r="Q842" s="2">
        <f t="shared" si="97"/>
        <v>88.852892259576578</v>
      </c>
    </row>
    <row r="843" spans="9:17" ht="15.95" customHeight="1" x14ac:dyDescent="0.25">
      <c r="I843" s="1"/>
      <c r="J843" s="2">
        <v>841</v>
      </c>
      <c r="K843" s="1">
        <f t="shared" si="91"/>
        <v>5.284158843338032</v>
      </c>
      <c r="L843" s="1">
        <f t="shared" si="92"/>
        <v>0.45795277088509156</v>
      </c>
      <c r="M843" s="1">
        <f t="shared" si="93"/>
        <v>0.45604290776664919</v>
      </c>
      <c r="N843" s="1">
        <f t="shared" si="94"/>
        <v>0.21579665459397357</v>
      </c>
      <c r="O843" s="1">
        <f t="shared" si="95"/>
        <v>0.82394951414965223</v>
      </c>
      <c r="P843" s="16">
        <f t="shared" si="96"/>
        <v>0.48843546184884162</v>
      </c>
      <c r="Q843" s="2">
        <f t="shared" si="97"/>
        <v>124.55104277145462</v>
      </c>
    </row>
    <row r="844" spans="9:17" ht="15.95" customHeight="1" x14ac:dyDescent="0.25">
      <c r="I844" s="1"/>
      <c r="J844" s="2">
        <v>842</v>
      </c>
      <c r="K844" s="1">
        <f t="shared" si="91"/>
        <v>5.2904420286452112</v>
      </c>
      <c r="L844" s="1">
        <f t="shared" si="92"/>
        <v>0.45812359799789287</v>
      </c>
      <c r="M844" s="1">
        <f t="shared" si="93"/>
        <v>0.75257495200724667</v>
      </c>
      <c r="N844" s="1">
        <f t="shared" si="94"/>
        <v>0.49585314620464732</v>
      </c>
      <c r="O844" s="1">
        <f t="shared" si="95"/>
        <v>0.66689241851060033</v>
      </c>
      <c r="P844" s="16">
        <f t="shared" si="96"/>
        <v>0.59336102868009677</v>
      </c>
      <c r="Q844" s="2">
        <f t="shared" si="97"/>
        <v>151.30706231342467</v>
      </c>
    </row>
    <row r="845" spans="9:17" ht="15.95" customHeight="1" x14ac:dyDescent="0.25">
      <c r="I845" s="1"/>
      <c r="J845" s="2">
        <v>843</v>
      </c>
      <c r="K845" s="1">
        <f t="shared" si="91"/>
        <v>5.2967252139523913</v>
      </c>
      <c r="L845" s="1">
        <f t="shared" si="92"/>
        <v>0.45829607831934144</v>
      </c>
      <c r="M845" s="1">
        <f t="shared" si="93"/>
        <v>1.0088121216013364</v>
      </c>
      <c r="N845" s="1">
        <f t="shared" si="94"/>
        <v>0.77737320684992861</v>
      </c>
      <c r="O845" s="1">
        <f t="shared" si="95"/>
        <v>0.38228265610764756</v>
      </c>
      <c r="P845" s="16">
        <f t="shared" si="96"/>
        <v>0.65669101571956356</v>
      </c>
      <c r="Q845" s="2">
        <f t="shared" si="97"/>
        <v>167.45620900848871</v>
      </c>
    </row>
    <row r="846" spans="9:17" ht="15.95" customHeight="1" x14ac:dyDescent="0.25">
      <c r="I846" s="1"/>
      <c r="J846" s="2">
        <v>844</v>
      </c>
      <c r="K846" s="1">
        <f t="shared" si="91"/>
        <v>5.3030083992595713</v>
      </c>
      <c r="L846" s="1">
        <f t="shared" si="92"/>
        <v>0.45847020504020936</v>
      </c>
      <c r="M846" s="1">
        <f t="shared" si="93"/>
        <v>1.1838752852394321</v>
      </c>
      <c r="N846" s="1">
        <f t="shared" si="94"/>
        <v>0.9609986088946163</v>
      </c>
      <c r="O846" s="1">
        <f t="shared" si="95"/>
        <v>0.18764199638673024</v>
      </c>
      <c r="P846" s="16">
        <f t="shared" si="96"/>
        <v>0.69774652389024705</v>
      </c>
      <c r="Q846" s="2">
        <f t="shared" si="97"/>
        <v>177.92536359201299</v>
      </c>
    </row>
    <row r="847" spans="9:17" ht="15.95" customHeight="1" x14ac:dyDescent="0.25">
      <c r="I847" s="1"/>
      <c r="J847" s="2">
        <v>845</v>
      </c>
      <c r="K847" s="1">
        <f t="shared" si="91"/>
        <v>5.3092915845667505</v>
      </c>
      <c r="L847" s="1">
        <f t="shared" si="92"/>
        <v>0.45864597128627194</v>
      </c>
      <c r="M847" s="1">
        <f t="shared" si="93"/>
        <v>1.2498355126061336</v>
      </c>
      <c r="N847" s="1">
        <f t="shared" si="94"/>
        <v>0.98192155692221728</v>
      </c>
      <c r="O847" s="1">
        <f t="shared" si="95"/>
        <v>0.2317305533760245</v>
      </c>
      <c r="P847" s="16">
        <f t="shared" si="96"/>
        <v>0.73053339854766175</v>
      </c>
      <c r="Q847" s="2">
        <f t="shared" si="97"/>
        <v>186.28601662965374</v>
      </c>
    </row>
    <row r="848" spans="9:17" ht="15.95" customHeight="1" x14ac:dyDescent="0.25">
      <c r="I848" s="1"/>
      <c r="J848" s="2">
        <v>846</v>
      </c>
      <c r="K848" s="1">
        <f t="shared" si="91"/>
        <v>5.3155747698739297</v>
      </c>
      <c r="L848" s="1">
        <f t="shared" si="92"/>
        <v>0.4588233701185786</v>
      </c>
      <c r="M848" s="1">
        <f t="shared" si="93"/>
        <v>1.1961697527327362</v>
      </c>
      <c r="N848" s="1">
        <f t="shared" si="94"/>
        <v>0.83275761435598339</v>
      </c>
      <c r="O848" s="1">
        <f t="shared" si="95"/>
        <v>0.48085229062313767</v>
      </c>
      <c r="P848" s="16">
        <f t="shared" si="96"/>
        <v>0.7421507569576089</v>
      </c>
      <c r="Q848" s="2">
        <f t="shared" si="97"/>
        <v>189.24844302419027</v>
      </c>
    </row>
    <row r="849" spans="9:17" ht="15.95" customHeight="1" x14ac:dyDescent="0.25">
      <c r="I849" s="1"/>
      <c r="J849" s="2">
        <v>847</v>
      </c>
      <c r="K849" s="1">
        <f t="shared" si="91"/>
        <v>5.3218579551811098</v>
      </c>
      <c r="L849" s="1">
        <f t="shared" si="92"/>
        <v>0.45900239453372738</v>
      </c>
      <c r="M849" s="1">
        <f t="shared" si="93"/>
        <v>1.0314396426688239</v>
      </c>
      <c r="N849" s="1">
        <f t="shared" si="94"/>
        <v>0.5661519281402122</v>
      </c>
      <c r="O849" s="1">
        <f t="shared" si="95"/>
        <v>0.74460825400971264</v>
      </c>
      <c r="P849" s="16">
        <f t="shared" si="96"/>
        <v>0.70030055483811904</v>
      </c>
      <c r="Q849" s="2">
        <f t="shared" si="97"/>
        <v>178.57664148372035</v>
      </c>
    </row>
    <row r="850" spans="9:17" ht="15.95" customHeight="1" x14ac:dyDescent="0.25">
      <c r="I850" s="1"/>
      <c r="J850" s="2">
        <v>848</v>
      </c>
      <c r="K850" s="1">
        <f t="shared" si="91"/>
        <v>5.328141140488289</v>
      </c>
      <c r="L850" s="1">
        <f t="shared" si="92"/>
        <v>0.4591830374641408</v>
      </c>
      <c r="M850" s="1">
        <f t="shared" si="93"/>
        <v>0.78192561554046969</v>
      </c>
      <c r="N850" s="1">
        <f t="shared" si="94"/>
        <v>0.27619892408291624</v>
      </c>
      <c r="O850" s="1">
        <f t="shared" si="95"/>
        <v>0.82141483173911167</v>
      </c>
      <c r="P850" s="16">
        <f t="shared" si="96"/>
        <v>0.58468060220665963</v>
      </c>
      <c r="Q850" s="2">
        <f t="shared" si="97"/>
        <v>149.09355356269822</v>
      </c>
    </row>
    <row r="851" spans="9:17" ht="15.95" customHeight="1" x14ac:dyDescent="0.25">
      <c r="I851" s="1"/>
      <c r="J851" s="2">
        <v>849</v>
      </c>
      <c r="K851" s="1">
        <f t="shared" si="91"/>
        <v>5.3344243257954682</v>
      </c>
      <c r="L851" s="1">
        <f t="shared" si="92"/>
        <v>0.45936529177834529</v>
      </c>
      <c r="M851" s="1">
        <f t="shared" si="93"/>
        <v>0.48743421734831471</v>
      </c>
      <c r="N851" s="1">
        <f t="shared" si="94"/>
        <v>6.5233109055712502E-2</v>
      </c>
      <c r="O851" s="1">
        <f t="shared" si="95"/>
        <v>0.65257023314996476</v>
      </c>
      <c r="P851" s="16">
        <f t="shared" si="96"/>
        <v>0.4161507128330843</v>
      </c>
      <c r="Q851" s="2">
        <f t="shared" si="97"/>
        <v>106.11843177243649</v>
      </c>
    </row>
    <row r="852" spans="9:17" ht="15.95" customHeight="1" x14ac:dyDescent="0.25">
      <c r="I852" s="1"/>
      <c r="J852" s="2">
        <v>850</v>
      </c>
      <c r="K852" s="1">
        <f t="shared" si="91"/>
        <v>5.3407075111026483</v>
      </c>
      <c r="L852" s="1">
        <f t="shared" si="92"/>
        <v>0.45954915028125265</v>
      </c>
      <c r="M852" s="1">
        <f t="shared" si="93"/>
        <v>0.19494751769317442</v>
      </c>
      <c r="N852" s="1">
        <f t="shared" si="94"/>
        <v>7.711661792702551E-3</v>
      </c>
      <c r="O852" s="1">
        <f t="shared" si="95"/>
        <v>0.36711913870712631</v>
      </c>
      <c r="P852" s="16">
        <f t="shared" si="96"/>
        <v>0.25733186711856398</v>
      </c>
      <c r="Q852" s="2">
        <f t="shared" si="97"/>
        <v>65.619626115233814</v>
      </c>
    </row>
    <row r="853" spans="9:17" ht="15.95" customHeight="1" x14ac:dyDescent="0.25">
      <c r="I853" s="1"/>
      <c r="J853" s="2">
        <v>851</v>
      </c>
      <c r="K853" s="1">
        <f t="shared" si="91"/>
        <v>5.3469906964098284</v>
      </c>
      <c r="L853" s="1">
        <f t="shared" si="92"/>
        <v>0.45973460571444391</v>
      </c>
      <c r="M853" s="1">
        <f t="shared" si="93"/>
        <v>-4.8872236021816229E-2</v>
      </c>
      <c r="N853" s="1">
        <f t="shared" si="94"/>
        <v>0.12393590305225499</v>
      </c>
      <c r="O853" s="1">
        <f t="shared" si="95"/>
        <v>0.18322633175901754</v>
      </c>
      <c r="P853" s="16">
        <f t="shared" si="96"/>
        <v>0.17950615112597507</v>
      </c>
      <c r="Q853" s="2">
        <f t="shared" si="97"/>
        <v>45.77406853712364</v>
      </c>
    </row>
    <row r="854" spans="9:17" ht="15.95" customHeight="1" x14ac:dyDescent="0.25">
      <c r="I854" s="1"/>
      <c r="J854" s="2">
        <v>852</v>
      </c>
      <c r="K854" s="1">
        <f t="shared" si="91"/>
        <v>5.3532738817170076</v>
      </c>
      <c r="L854" s="1">
        <f t="shared" si="92"/>
        <v>0.45992165075645619</v>
      </c>
      <c r="M854" s="1">
        <f t="shared" si="93"/>
        <v>-0.20512694113753027</v>
      </c>
      <c r="N854" s="1">
        <f t="shared" si="94"/>
        <v>0.37288625293894517</v>
      </c>
      <c r="O854" s="1">
        <f t="shared" si="95"/>
        <v>0.24143754909971527</v>
      </c>
      <c r="P854" s="16">
        <f t="shared" si="96"/>
        <v>0.21727962791439659</v>
      </c>
      <c r="Q854" s="2">
        <f t="shared" si="97"/>
        <v>55.406305118171133</v>
      </c>
    </row>
    <row r="855" spans="9:17" ht="15.95" customHeight="1" x14ac:dyDescent="0.25">
      <c r="I855" s="1"/>
      <c r="J855" s="2">
        <v>853</v>
      </c>
      <c r="K855" s="1">
        <f t="shared" si="91"/>
        <v>5.3595570670241868</v>
      </c>
      <c r="L855" s="1">
        <f t="shared" si="92"/>
        <v>0.46011027802307142</v>
      </c>
      <c r="M855" s="1">
        <f t="shared" si="93"/>
        <v>-0.24888829931906709</v>
      </c>
      <c r="N855" s="1">
        <f t="shared" si="94"/>
        <v>0.66669946832479288</v>
      </c>
      <c r="O855" s="1">
        <f t="shared" si="95"/>
        <v>0.49726307649506851</v>
      </c>
      <c r="P855" s="16">
        <f t="shared" si="96"/>
        <v>0.34379613088096644</v>
      </c>
      <c r="Q855" s="2">
        <f t="shared" si="97"/>
        <v>87.668013374646449</v>
      </c>
    </row>
    <row r="856" spans="9:17" ht="15.95" customHeight="1" x14ac:dyDescent="0.25">
      <c r="I856" s="1"/>
      <c r="J856" s="2">
        <v>854</v>
      </c>
      <c r="K856" s="1">
        <f t="shared" si="91"/>
        <v>5.3658402523313669</v>
      </c>
      <c r="L856" s="1">
        <f t="shared" si="92"/>
        <v>0.46030048006760826</v>
      </c>
      <c r="M856" s="1">
        <f t="shared" si="93"/>
        <v>-0.17317478516860552</v>
      </c>
      <c r="N856" s="1">
        <f t="shared" si="94"/>
        <v>0.90167863940668369</v>
      </c>
      <c r="O856" s="1">
        <f t="shared" si="95"/>
        <v>0.75518038190470105</v>
      </c>
      <c r="P856" s="16">
        <f t="shared" si="96"/>
        <v>0.48599617905259684</v>
      </c>
      <c r="Q856" s="2">
        <f t="shared" si="97"/>
        <v>123.9290256584122</v>
      </c>
    </row>
    <row r="857" spans="9:17" ht="15.95" customHeight="1" x14ac:dyDescent="0.25">
      <c r="I857" s="1"/>
      <c r="J857" s="2">
        <v>855</v>
      </c>
      <c r="K857" s="1">
        <f t="shared" si="91"/>
        <v>5.3721234376385461</v>
      </c>
      <c r="L857" s="1">
        <f t="shared" si="92"/>
        <v>0.46049224938121547</v>
      </c>
      <c r="M857" s="1">
        <f t="shared" si="93"/>
        <v>9.9345470073940456E-3</v>
      </c>
      <c r="N857" s="1">
        <f t="shared" si="94"/>
        <v>0.99489143832004734</v>
      </c>
      <c r="O857" s="1">
        <f t="shared" si="95"/>
        <v>0.81806822756866726</v>
      </c>
      <c r="P857" s="16">
        <f t="shared" si="96"/>
        <v>0.57084661556933103</v>
      </c>
      <c r="Q857" s="2">
        <f t="shared" si="97"/>
        <v>145.56588697017941</v>
      </c>
    </row>
    <row r="858" spans="9:17" ht="15.95" customHeight="1" x14ac:dyDescent="0.25">
      <c r="I858" s="1"/>
      <c r="J858" s="2">
        <v>856</v>
      </c>
      <c r="K858" s="1">
        <f t="shared" si="91"/>
        <v>5.3784066229457261</v>
      </c>
      <c r="L858" s="1">
        <f t="shared" si="92"/>
        <v>0.46068557839316904</v>
      </c>
      <c r="M858" s="1">
        <f t="shared" si="93"/>
        <v>0.27122711089348084</v>
      </c>
      <c r="N858" s="1">
        <f t="shared" si="94"/>
        <v>0.91343982408089386</v>
      </c>
      <c r="O858" s="1">
        <f t="shared" si="95"/>
        <v>0.6378626421390986</v>
      </c>
      <c r="P858" s="16">
        <f t="shared" si="96"/>
        <v>0.57080378887666061</v>
      </c>
      <c r="Q858" s="2">
        <f t="shared" si="97"/>
        <v>145.55496616354844</v>
      </c>
    </row>
    <row r="859" spans="9:17" ht="15.95" customHeight="1" x14ac:dyDescent="0.25">
      <c r="I859" s="1"/>
      <c r="J859" s="2">
        <v>857</v>
      </c>
      <c r="K859" s="1">
        <f t="shared" si="91"/>
        <v>5.3846898082529053</v>
      </c>
      <c r="L859" s="1">
        <f t="shared" si="92"/>
        <v>0.46088045947117057</v>
      </c>
      <c r="M859" s="1">
        <f t="shared" si="93"/>
        <v>0.56901725625313015</v>
      </c>
      <c r="N859" s="1">
        <f t="shared" si="94"/>
        <v>0.68607090625672618</v>
      </c>
      <c r="O859" s="1">
        <f t="shared" si="95"/>
        <v>0.35229128989469044</v>
      </c>
      <c r="P859" s="16">
        <f t="shared" si="96"/>
        <v>0.51706497796892936</v>
      </c>
      <c r="Q859" s="2">
        <f t="shared" si="97"/>
        <v>131.85156938207697</v>
      </c>
    </row>
    <row r="860" spans="9:17" ht="15.95" customHeight="1" x14ac:dyDescent="0.25">
      <c r="I860" s="1"/>
      <c r="J860" s="2">
        <v>858</v>
      </c>
      <c r="K860" s="1">
        <f t="shared" si="91"/>
        <v>5.3909729935600854</v>
      </c>
      <c r="L860" s="1">
        <f t="shared" si="92"/>
        <v>0.46107688492164883</v>
      </c>
      <c r="M860" s="1">
        <f t="shared" si="93"/>
        <v>0.85579664355044116</v>
      </c>
      <c r="N860" s="1">
        <f t="shared" si="94"/>
        <v>0.39303108946441384</v>
      </c>
      <c r="O860" s="1">
        <f t="shared" si="95"/>
        <v>0.17961086490942368</v>
      </c>
      <c r="P860" s="16">
        <f t="shared" si="96"/>
        <v>0.47237887071148188</v>
      </c>
      <c r="Q860" s="2">
        <f t="shared" si="97"/>
        <v>120.45661203142788</v>
      </c>
    </row>
    <row r="861" spans="9:17" ht="15.95" customHeight="1" x14ac:dyDescent="0.25">
      <c r="I861" s="1"/>
      <c r="J861" s="2">
        <v>859</v>
      </c>
      <c r="K861" s="1">
        <f t="shared" si="91"/>
        <v>5.3972561788672646</v>
      </c>
      <c r="L861" s="1">
        <f t="shared" si="92"/>
        <v>0.46127484699006327</v>
      </c>
      <c r="M861" s="1">
        <f t="shared" si="93"/>
        <v>1.0858135489088316</v>
      </c>
      <c r="N861" s="1">
        <f t="shared" si="94"/>
        <v>0.13774432422561317</v>
      </c>
      <c r="O861" s="1">
        <f t="shared" si="95"/>
        <v>0.25179769601448915</v>
      </c>
      <c r="P861" s="16">
        <f t="shared" si="96"/>
        <v>0.48415760403474933</v>
      </c>
      <c r="Q861" s="2">
        <f t="shared" si="97"/>
        <v>123.46018902886108</v>
      </c>
    </row>
    <row r="862" spans="9:17" ht="15.95" customHeight="1" x14ac:dyDescent="0.25">
      <c r="I862" s="1"/>
      <c r="J862" s="2">
        <v>860</v>
      </c>
      <c r="K862" s="1">
        <f t="shared" si="91"/>
        <v>5.4035393641744438</v>
      </c>
      <c r="L862" s="1">
        <f t="shared" si="92"/>
        <v>0.4614743378612105</v>
      </c>
      <c r="M862" s="1">
        <f t="shared" si="93"/>
        <v>1.2223719250982317</v>
      </c>
      <c r="N862" s="1">
        <f t="shared" si="94"/>
        <v>1.0310195183326321E-2</v>
      </c>
      <c r="O862" s="1">
        <f t="shared" si="95"/>
        <v>0.51368077607330487</v>
      </c>
      <c r="P862" s="16">
        <f t="shared" si="96"/>
        <v>0.55195930855401842</v>
      </c>
      <c r="Q862" s="2">
        <f t="shared" si="97"/>
        <v>140.7496236812747</v>
      </c>
    </row>
    <row r="863" spans="9:17" ht="15.95" customHeight="1" x14ac:dyDescent="0.25">
      <c r="I863" s="1"/>
      <c r="J863" s="2">
        <v>861</v>
      </c>
      <c r="K863" s="1">
        <f t="shared" si="91"/>
        <v>5.409822549481623</v>
      </c>
      <c r="L863" s="1">
        <f t="shared" si="92"/>
        <v>0.4616753496595325</v>
      </c>
      <c r="M863" s="1">
        <f t="shared" si="93"/>
        <v>1.2436857533279544</v>
      </c>
      <c r="N863" s="1">
        <f t="shared" si="94"/>
        <v>5.5704641788700215E-2</v>
      </c>
      <c r="O863" s="1">
        <f t="shared" si="95"/>
        <v>0.76510790200839029</v>
      </c>
      <c r="P863" s="16">
        <f t="shared" si="96"/>
        <v>0.63154341169614436</v>
      </c>
      <c r="Q863" s="2">
        <f t="shared" si="97"/>
        <v>161.0435699825168</v>
      </c>
    </row>
    <row r="864" spans="9:17" ht="15.95" customHeight="1" x14ac:dyDescent="0.25">
      <c r="I864" s="1"/>
      <c r="J864" s="2">
        <v>862</v>
      </c>
      <c r="K864" s="1">
        <f t="shared" si="91"/>
        <v>5.416105734788804</v>
      </c>
      <c r="L864" s="1">
        <f t="shared" si="92"/>
        <v>0.46187787444942763</v>
      </c>
      <c r="M864" s="1">
        <f t="shared" si="93"/>
        <v>1.1463547041910644</v>
      </c>
      <c r="N864" s="1">
        <f t="shared" si="94"/>
        <v>0.25790638389269516</v>
      </c>
      <c r="O864" s="1">
        <f t="shared" si="95"/>
        <v>0.8139181554508732</v>
      </c>
      <c r="P864" s="16">
        <f t="shared" si="96"/>
        <v>0.67001427949601511</v>
      </c>
      <c r="Q864" s="2">
        <f t="shared" si="97"/>
        <v>170.85364127148387</v>
      </c>
    </row>
    <row r="865" spans="9:17" ht="15.95" customHeight="1" x14ac:dyDescent="0.25">
      <c r="I865" s="1"/>
      <c r="J865" s="2">
        <v>863</v>
      </c>
      <c r="K865" s="1">
        <f t="shared" si="91"/>
        <v>5.4223889200959832</v>
      </c>
      <c r="L865" s="1">
        <f t="shared" si="92"/>
        <v>0.46208190423556389</v>
      </c>
      <c r="M865" s="1">
        <f t="shared" si="93"/>
        <v>0.94590661365479711</v>
      </c>
      <c r="N865" s="1">
        <f t="shared" si="94"/>
        <v>0.54555138912710455</v>
      </c>
      <c r="O865" s="1">
        <f t="shared" si="95"/>
        <v>0.62280679812940365</v>
      </c>
      <c r="P865" s="16">
        <f t="shared" si="96"/>
        <v>0.64408667628671734</v>
      </c>
      <c r="Q865" s="2">
        <f t="shared" si="97"/>
        <v>164.24210245311292</v>
      </c>
    </row>
    <row r="866" spans="9:17" ht="15.95" customHeight="1" x14ac:dyDescent="0.25">
      <c r="I866" s="1"/>
      <c r="J866" s="2">
        <v>864</v>
      </c>
      <c r="K866" s="1">
        <f t="shared" si="91"/>
        <v>5.4286721054031624</v>
      </c>
      <c r="L866" s="1">
        <f t="shared" si="92"/>
        <v>0.4622874309631948</v>
      </c>
      <c r="M866" s="1">
        <f t="shared" si="93"/>
        <v>0.67432022948137094</v>
      </c>
      <c r="N866" s="1">
        <f t="shared" si="94"/>
        <v>0.81711972373406994</v>
      </c>
      <c r="O866" s="1">
        <f t="shared" si="95"/>
        <v>0.33783656610335122</v>
      </c>
      <c r="P866" s="16">
        <f t="shared" si="96"/>
        <v>0.57289098757049672</v>
      </c>
      <c r="Q866" s="2">
        <f t="shared" si="97"/>
        <v>146.08720183047666</v>
      </c>
    </row>
    <row r="867" spans="9:17" ht="15.95" customHeight="1" x14ac:dyDescent="0.25">
      <c r="I867" s="1"/>
      <c r="J867" s="2">
        <v>865</v>
      </c>
      <c r="K867" s="1">
        <f t="shared" si="91"/>
        <v>5.4349552907103424</v>
      </c>
      <c r="L867" s="1">
        <f t="shared" si="92"/>
        <v>0.46249444651847704</v>
      </c>
      <c r="M867" s="1">
        <f t="shared" si="93"/>
        <v>0.3749234399629332</v>
      </c>
      <c r="N867" s="1">
        <f t="shared" si="94"/>
        <v>0.97676547056483587</v>
      </c>
      <c r="O867" s="1">
        <f t="shared" si="95"/>
        <v>0.17680472882098974</v>
      </c>
      <c r="P867" s="16">
        <f t="shared" si="96"/>
        <v>0.49774702146680899</v>
      </c>
      <c r="Q867" s="2">
        <f t="shared" si="97"/>
        <v>126.92549047403629</v>
      </c>
    </row>
    <row r="868" spans="9:17" ht="15.95" customHeight="1" x14ac:dyDescent="0.25">
      <c r="I868" s="1"/>
      <c r="J868" s="2">
        <v>866</v>
      </c>
      <c r="K868" s="1">
        <f t="shared" si="91"/>
        <v>5.4412384760175216</v>
      </c>
      <c r="L868" s="1">
        <f t="shared" si="92"/>
        <v>0.46270294272879087</v>
      </c>
      <c r="M868" s="1">
        <f t="shared" si="93"/>
        <v>9.5480902708511728E-2</v>
      </c>
      <c r="N868" s="1">
        <f t="shared" si="94"/>
        <v>0.96814408913350491</v>
      </c>
      <c r="O868" s="1">
        <f t="shared" si="95"/>
        <v>0.2627848234901034</v>
      </c>
      <c r="P868" s="16">
        <f t="shared" si="96"/>
        <v>0.44727818951522774</v>
      </c>
      <c r="Q868" s="2">
        <f t="shared" si="97"/>
        <v>114.05593832638307</v>
      </c>
    </row>
    <row r="869" spans="9:17" ht="15.95" customHeight="1" x14ac:dyDescent="0.25">
      <c r="I869" s="1"/>
      <c r="J869" s="2">
        <v>867</v>
      </c>
      <c r="K869" s="1">
        <f t="shared" si="91"/>
        <v>5.4475216613247008</v>
      </c>
      <c r="L869" s="1">
        <f t="shared" si="92"/>
        <v>0.46291291136306301</v>
      </c>
      <c r="M869" s="1">
        <f t="shared" si="93"/>
        <v>-0.11942615235358212</v>
      </c>
      <c r="N869" s="1">
        <f t="shared" si="94"/>
        <v>0.79429836501220275</v>
      </c>
      <c r="O869" s="1">
        <f t="shared" si="95"/>
        <v>0.53006391682385323</v>
      </c>
      <c r="P869" s="16">
        <f t="shared" si="96"/>
        <v>0.41696226021138422</v>
      </c>
      <c r="Q869" s="2">
        <f t="shared" si="97"/>
        <v>106.32537635390298</v>
      </c>
    </row>
    <row r="870" spans="9:17" ht="15.95" customHeight="1" x14ac:dyDescent="0.25">
      <c r="I870" s="1"/>
      <c r="J870" s="2">
        <v>868</v>
      </c>
      <c r="K870" s="1">
        <f t="shared" si="91"/>
        <v>5.4538048466318809</v>
      </c>
      <c r="L870" s="1">
        <f t="shared" si="92"/>
        <v>0.4631243441320913</v>
      </c>
      <c r="M870" s="1">
        <f t="shared" si="93"/>
        <v>-0.23551224768267209</v>
      </c>
      <c r="N870" s="1">
        <f t="shared" si="94"/>
        <v>0.51658450489904828</v>
      </c>
      <c r="O870" s="1">
        <f t="shared" si="95"/>
        <v>0.77436573654347418</v>
      </c>
      <c r="P870" s="16">
        <f t="shared" si="96"/>
        <v>0.37964058447298543</v>
      </c>
      <c r="Q870" s="2">
        <f t="shared" si="97"/>
        <v>96.80834904061129</v>
      </c>
    </row>
    <row r="871" spans="9:17" ht="15.95" customHeight="1" x14ac:dyDescent="0.25">
      <c r="I871" s="1"/>
      <c r="J871" s="2">
        <v>869</v>
      </c>
      <c r="K871" s="1">
        <f t="shared" si="91"/>
        <v>5.460088031939061</v>
      </c>
      <c r="L871" s="1">
        <f t="shared" si="92"/>
        <v>0.463337232688872</v>
      </c>
      <c r="M871" s="1">
        <f t="shared" si="93"/>
        <v>-0.23425743653689735</v>
      </c>
      <c r="N871" s="1">
        <f t="shared" si="94"/>
        <v>0.23301739578758507</v>
      </c>
      <c r="O871" s="1">
        <f t="shared" si="95"/>
        <v>0.8089750988281007</v>
      </c>
      <c r="P871" s="16">
        <f t="shared" si="96"/>
        <v>0.31776807269191509</v>
      </c>
      <c r="Q871" s="2">
        <f t="shared" si="97"/>
        <v>81.030858536438345</v>
      </c>
    </row>
    <row r="872" spans="9:17" ht="15.95" customHeight="1" x14ac:dyDescent="0.25">
      <c r="I872" s="1"/>
      <c r="J872" s="2">
        <v>870</v>
      </c>
      <c r="K872" s="1">
        <f t="shared" si="91"/>
        <v>5.4663712172462402</v>
      </c>
      <c r="L872" s="1">
        <f t="shared" si="92"/>
        <v>0.46355156862892943</v>
      </c>
      <c r="M872" s="1">
        <f t="shared" si="93"/>
        <v>-0.11586190685028863</v>
      </c>
      <c r="N872" s="1">
        <f t="shared" si="94"/>
        <v>4.3677739963691731E-2</v>
      </c>
      <c r="O872" s="1">
        <f t="shared" si="95"/>
        <v>0.6074407334894818</v>
      </c>
      <c r="P872" s="16">
        <f t="shared" si="96"/>
        <v>0.24970203380795358</v>
      </c>
      <c r="Q872" s="2">
        <f t="shared" si="97"/>
        <v>63.674018621028161</v>
      </c>
    </row>
    <row r="873" spans="9:17" ht="15.95" customHeight="1" x14ac:dyDescent="0.25">
      <c r="I873" s="1"/>
      <c r="J873" s="2">
        <v>871</v>
      </c>
      <c r="K873" s="1">
        <f t="shared" si="91"/>
        <v>5.4726544025534194</v>
      </c>
      <c r="L873" s="1">
        <f t="shared" si="92"/>
        <v>0.46376734349064763</v>
      </c>
      <c r="M873" s="1">
        <f t="shared" si="93"/>
        <v>0.10078595601066787</v>
      </c>
      <c r="N873" s="1">
        <f t="shared" si="94"/>
        <v>1.5390091885644164E-2</v>
      </c>
      <c r="O873" s="1">
        <f t="shared" si="95"/>
        <v>0.32379148121983636</v>
      </c>
      <c r="P873" s="16">
        <f t="shared" si="96"/>
        <v>0.22593371815169899</v>
      </c>
      <c r="Q873" s="2">
        <f t="shared" si="97"/>
        <v>57.613098128683241</v>
      </c>
    </row>
    <row r="874" spans="9:17" ht="15.95" customHeight="1" x14ac:dyDescent="0.25">
      <c r="I874" s="1"/>
      <c r="J874" s="2">
        <v>872</v>
      </c>
      <c r="K874" s="1">
        <f t="shared" si="91"/>
        <v>5.4789375878605986</v>
      </c>
      <c r="L874" s="1">
        <f t="shared" si="92"/>
        <v>0.46398454875560463</v>
      </c>
      <c r="M874" s="1">
        <f t="shared" si="93"/>
        <v>0.38112295246087502</v>
      </c>
      <c r="N874" s="1">
        <f t="shared" si="94"/>
        <v>0.15813814710450969</v>
      </c>
      <c r="O874" s="1">
        <f t="shared" si="95"/>
        <v>0.17481501203701766</v>
      </c>
      <c r="P874" s="16">
        <f t="shared" si="96"/>
        <v>0.29451516508950182</v>
      </c>
      <c r="Q874" s="2">
        <f t="shared" si="97"/>
        <v>75.101367097822958</v>
      </c>
    </row>
    <row r="875" spans="9:17" ht="15.95" customHeight="1" x14ac:dyDescent="0.25">
      <c r="I875" s="1"/>
      <c r="J875" s="2">
        <v>873</v>
      </c>
      <c r="K875" s="1">
        <f t="shared" si="91"/>
        <v>5.4852207731677787</v>
      </c>
      <c r="L875" s="1">
        <f t="shared" si="92"/>
        <v>0.46420317584890841</v>
      </c>
      <c r="M875" s="1">
        <f t="shared" si="93"/>
        <v>0.68042515385671243</v>
      </c>
      <c r="N875" s="1">
        <f t="shared" si="94"/>
        <v>0.42154114862416026</v>
      </c>
      <c r="O875" s="1">
        <f t="shared" si="95"/>
        <v>0.27437117708897729</v>
      </c>
      <c r="P875" s="16">
        <f t="shared" si="96"/>
        <v>0.46013516385468956</v>
      </c>
      <c r="Q875" s="2">
        <f t="shared" si="97"/>
        <v>117.33446678294584</v>
      </c>
    </row>
    <row r="876" spans="9:17" ht="15.95" customHeight="1" x14ac:dyDescent="0.25">
      <c r="I876" s="1"/>
      <c r="J876" s="2">
        <v>874</v>
      </c>
      <c r="K876" s="1">
        <f t="shared" si="91"/>
        <v>5.4915039584749588</v>
      </c>
      <c r="L876" s="1">
        <f t="shared" si="92"/>
        <v>0.46442321613953574</v>
      </c>
      <c r="M876" s="1">
        <f t="shared" si="93"/>
        <v>0.95094299282878825</v>
      </c>
      <c r="N876" s="1">
        <f t="shared" si="94"/>
        <v>0.71263500953456183</v>
      </c>
      <c r="O876" s="1">
        <f t="shared" si="95"/>
        <v>0.54637111351135526</v>
      </c>
      <c r="P876" s="16">
        <f t="shared" si="96"/>
        <v>0.66859308300356024</v>
      </c>
      <c r="Q876" s="2">
        <f t="shared" si="97"/>
        <v>170.49123616590785</v>
      </c>
    </row>
    <row r="877" spans="9:17" ht="15.95" customHeight="1" x14ac:dyDescent="0.25">
      <c r="I877" s="1"/>
      <c r="J877" s="2">
        <v>875</v>
      </c>
      <c r="K877" s="1">
        <f t="shared" si="91"/>
        <v>5.497787143782138</v>
      </c>
      <c r="L877" s="1">
        <f t="shared" si="92"/>
        <v>0.46464466094067264</v>
      </c>
      <c r="M877" s="1">
        <f t="shared" si="93"/>
        <v>1.1495190528383152</v>
      </c>
      <c r="N877" s="1">
        <f t="shared" si="94"/>
        <v>0.92868257487327943</v>
      </c>
      <c r="O877" s="1">
        <f t="shared" si="95"/>
        <v>0.78293049941638371</v>
      </c>
      <c r="P877" s="16">
        <f t="shared" si="96"/>
        <v>0.83144419701716277</v>
      </c>
      <c r="Q877" s="2">
        <f t="shared" si="97"/>
        <v>212.01827023937651</v>
      </c>
    </row>
    <row r="878" spans="9:17" ht="15.95" customHeight="1" x14ac:dyDescent="0.25">
      <c r="I878" s="1"/>
      <c r="J878" s="2">
        <v>876</v>
      </c>
      <c r="K878" s="1">
        <f t="shared" si="91"/>
        <v>5.504070329089318</v>
      </c>
      <c r="L878" s="1">
        <f t="shared" si="92"/>
        <v>0.46486750151005757</v>
      </c>
      <c r="M878" s="1">
        <f t="shared" si="93"/>
        <v>1.2444732429566963</v>
      </c>
      <c r="N878" s="1">
        <f t="shared" si="94"/>
        <v>0.99343313935232125</v>
      </c>
      <c r="O878" s="1">
        <f t="shared" si="95"/>
        <v>0.80325154429036827</v>
      </c>
      <c r="P878" s="16">
        <f t="shared" si="96"/>
        <v>0.87650635702736091</v>
      </c>
      <c r="Q878" s="2">
        <f t="shared" si="97"/>
        <v>223.50912104197704</v>
      </c>
    </row>
    <row r="879" spans="9:17" ht="15.95" customHeight="1" x14ac:dyDescent="0.25">
      <c r="I879" s="1"/>
      <c r="J879" s="2">
        <v>877</v>
      </c>
      <c r="K879" s="1">
        <f t="shared" si="91"/>
        <v>5.5103535143964972</v>
      </c>
      <c r="L879" s="1">
        <f t="shared" si="92"/>
        <v>0.46509172905032636</v>
      </c>
      <c r="M879" s="1">
        <f t="shared" si="93"/>
        <v>1.22065692252268</v>
      </c>
      <c r="N879" s="1">
        <f t="shared" si="94"/>
        <v>0.88403397514024729</v>
      </c>
      <c r="O879" s="1">
        <f t="shared" si="95"/>
        <v>0.59180326423220275</v>
      </c>
      <c r="P879" s="16">
        <f t="shared" si="96"/>
        <v>0.79039647273636415</v>
      </c>
      <c r="Q879" s="2">
        <f t="shared" si="97"/>
        <v>201.55110054777285</v>
      </c>
    </row>
    <row r="880" spans="9:17" ht="15.95" customHeight="1" x14ac:dyDescent="0.25">
      <c r="I880" s="1"/>
      <c r="J880" s="2">
        <v>878</v>
      </c>
      <c r="K880" s="1">
        <f t="shared" si="91"/>
        <v>5.5166366997036764</v>
      </c>
      <c r="L880" s="1">
        <f t="shared" si="92"/>
        <v>0.46531733470935971</v>
      </c>
      <c r="M880" s="1">
        <f t="shared" si="93"/>
        <v>1.0818696593034152</v>
      </c>
      <c r="N880" s="1">
        <f t="shared" si="94"/>
        <v>0.63909585489733278</v>
      </c>
      <c r="O880" s="1">
        <f t="shared" si="95"/>
        <v>0.31019151434753894</v>
      </c>
      <c r="P880" s="16">
        <f t="shared" si="96"/>
        <v>0.62411859081441168</v>
      </c>
      <c r="Q880" s="2">
        <f t="shared" si="97"/>
        <v>159.15024065767497</v>
      </c>
    </row>
    <row r="881" spans="9:17" ht="15.95" customHeight="1" x14ac:dyDescent="0.25">
      <c r="I881" s="1"/>
      <c r="J881" s="2">
        <v>879</v>
      </c>
      <c r="K881" s="1">
        <f t="shared" si="91"/>
        <v>5.5229198850108556</v>
      </c>
      <c r="L881" s="1">
        <f t="shared" si="92"/>
        <v>0.46554430958063253</v>
      </c>
      <c r="M881" s="1">
        <f t="shared" si="93"/>
        <v>0.8502530604911942</v>
      </c>
      <c r="N881" s="1">
        <f t="shared" si="94"/>
        <v>0.34506596626565311</v>
      </c>
      <c r="O881" s="1">
        <f t="shared" si="95"/>
        <v>0.17364674075477804</v>
      </c>
      <c r="P881" s="16">
        <f t="shared" si="96"/>
        <v>0.45862751927306455</v>
      </c>
      <c r="Q881" s="2">
        <f t="shared" si="97"/>
        <v>116.95001741463146</v>
      </c>
    </row>
    <row r="882" spans="9:17" ht="15.95" customHeight="1" x14ac:dyDescent="0.25">
      <c r="I882" s="1"/>
      <c r="J882" s="2">
        <v>880</v>
      </c>
      <c r="K882" s="1">
        <f t="shared" si="91"/>
        <v>5.5292030703180366</v>
      </c>
      <c r="L882" s="1">
        <f t="shared" si="92"/>
        <v>0.46577264470356561</v>
      </c>
      <c r="M882" s="1">
        <f t="shared" si="93"/>
        <v>0.56275838249922983</v>
      </c>
      <c r="N882" s="1">
        <f t="shared" si="94"/>
        <v>0.10571769057803238</v>
      </c>
      <c r="O882" s="1">
        <f t="shared" si="95"/>
        <v>0.28652748867644462</v>
      </c>
      <c r="P882" s="16">
        <f t="shared" si="96"/>
        <v>0.35519405161431811</v>
      </c>
      <c r="Q882" s="2">
        <f t="shared" si="97"/>
        <v>90.574483161651116</v>
      </c>
    </row>
    <row r="883" spans="9:17" ht="15.95" customHeight="1" x14ac:dyDescent="0.25">
      <c r="I883" s="1"/>
      <c r="J883" s="2">
        <v>881</v>
      </c>
      <c r="K883" s="1">
        <f t="shared" si="91"/>
        <v>5.5354862556252158</v>
      </c>
      <c r="L883" s="1">
        <f t="shared" si="92"/>
        <v>0.46600233106387906</v>
      </c>
      <c r="M883" s="1">
        <f t="shared" si="93"/>
        <v>0.26525146403880268</v>
      </c>
      <c r="N883" s="1">
        <f t="shared" si="94"/>
        <v>5.5253647799642369E-3</v>
      </c>
      <c r="O883" s="1">
        <f t="shared" si="95"/>
        <v>0.56256117274163597</v>
      </c>
      <c r="P883" s="16">
        <f t="shared" si="96"/>
        <v>0.32483508315607046</v>
      </c>
      <c r="Q883" s="2">
        <f t="shared" si="97"/>
        <v>82.832946204797963</v>
      </c>
    </row>
    <row r="884" spans="9:17" ht="15.95" customHeight="1" x14ac:dyDescent="0.25">
      <c r="I884" s="1"/>
      <c r="J884" s="2">
        <v>882</v>
      </c>
      <c r="K884" s="1">
        <f t="shared" si="91"/>
        <v>5.541769440932395</v>
      </c>
      <c r="L884" s="1">
        <f t="shared" si="92"/>
        <v>0.46623335959394874</v>
      </c>
      <c r="M884" s="1">
        <f t="shared" si="93"/>
        <v>5.1954596727534774E-3</v>
      </c>
      <c r="N884" s="1">
        <f t="shared" si="94"/>
        <v>7.9850347813700484E-2</v>
      </c>
      <c r="O884" s="1">
        <f t="shared" si="95"/>
        <v>0.7907805552927879</v>
      </c>
      <c r="P884" s="16">
        <f t="shared" si="96"/>
        <v>0.33551493059329762</v>
      </c>
      <c r="Q884" s="2">
        <f t="shared" si="97"/>
        <v>85.5563073012909</v>
      </c>
    </row>
    <row r="885" spans="9:17" ht="15.95" customHeight="1" x14ac:dyDescent="0.25">
      <c r="I885" s="1"/>
      <c r="J885" s="2">
        <v>883</v>
      </c>
      <c r="K885" s="1">
        <f t="shared" si="91"/>
        <v>5.5480526262395742</v>
      </c>
      <c r="L885" s="1">
        <f t="shared" si="92"/>
        <v>0.46646572117316398</v>
      </c>
      <c r="M885" s="1">
        <f t="shared" si="93"/>
        <v>-0.17592125649953705</v>
      </c>
      <c r="N885" s="1">
        <f t="shared" si="94"/>
        <v>0.30246076630473989</v>
      </c>
      <c r="O885" s="1">
        <f t="shared" si="95"/>
        <v>0.79676195003318928</v>
      </c>
      <c r="P885" s="16">
        <f t="shared" si="96"/>
        <v>0.34744179525288904</v>
      </c>
      <c r="Q885" s="2">
        <f t="shared" si="97"/>
        <v>88.597657789486703</v>
      </c>
    </row>
    <row r="886" spans="9:17" ht="15.95" customHeight="1" x14ac:dyDescent="0.25">
      <c r="I886" s="1"/>
      <c r="J886" s="2">
        <v>884</v>
      </c>
      <c r="K886" s="1">
        <f t="shared" si="91"/>
        <v>5.5543358115467543</v>
      </c>
      <c r="L886" s="1">
        <f t="shared" si="92"/>
        <v>0.46669940662828741</v>
      </c>
      <c r="M886" s="1">
        <f t="shared" si="93"/>
        <v>-0.24920399275762728</v>
      </c>
      <c r="N886" s="1">
        <f t="shared" si="94"/>
        <v>0.59478965566908826</v>
      </c>
      <c r="O886" s="1">
        <f t="shared" si="95"/>
        <v>0.57593389196205469</v>
      </c>
      <c r="P886" s="16">
        <f t="shared" si="96"/>
        <v>0.34705474037545075</v>
      </c>
      <c r="Q886" s="2">
        <f t="shared" si="97"/>
        <v>88.498958795739938</v>
      </c>
    </row>
    <row r="887" spans="9:17" ht="15.95" customHeight="1" x14ac:dyDescent="0.25">
      <c r="I887" s="1"/>
      <c r="J887" s="2">
        <v>885</v>
      </c>
      <c r="K887" s="1">
        <f t="shared" si="91"/>
        <v>5.5606189968539335</v>
      </c>
      <c r="L887" s="1">
        <f t="shared" si="92"/>
        <v>0.46693440673381736</v>
      </c>
      <c r="M887" s="1">
        <f t="shared" si="93"/>
        <v>-0.20296149211893411</v>
      </c>
      <c r="N887" s="1">
        <f t="shared" si="94"/>
        <v>0.85366397641820102</v>
      </c>
      <c r="O887" s="1">
        <f t="shared" si="95"/>
        <v>0.29707102018309195</v>
      </c>
      <c r="P887" s="16">
        <f t="shared" si="96"/>
        <v>0.35367697780404406</v>
      </c>
      <c r="Q887" s="2">
        <f t="shared" si="97"/>
        <v>90.187629340031236</v>
      </c>
    </row>
    <row r="888" spans="9:17" ht="15.95" customHeight="1" x14ac:dyDescent="0.25">
      <c r="I888" s="1"/>
      <c r="J888" s="2">
        <v>886</v>
      </c>
      <c r="K888" s="1">
        <f t="shared" si="91"/>
        <v>5.5669021821611135</v>
      </c>
      <c r="L888" s="1">
        <f t="shared" si="92"/>
        <v>0.46717071221235218</v>
      </c>
      <c r="M888" s="1">
        <f t="shared" si="93"/>
        <v>-4.457111228170807E-2</v>
      </c>
      <c r="N888" s="1">
        <f t="shared" si="94"/>
        <v>0.98771797070549638</v>
      </c>
      <c r="O888" s="1">
        <f t="shared" si="95"/>
        <v>0.17330286612892742</v>
      </c>
      <c r="P888" s="16">
        <f t="shared" si="96"/>
        <v>0.39590510919126698</v>
      </c>
      <c r="Q888" s="2">
        <f t="shared" si="97"/>
        <v>100.95580284377309</v>
      </c>
    </row>
    <row r="889" spans="9:17" ht="15.95" customHeight="1" x14ac:dyDescent="0.25">
      <c r="I889" s="1"/>
      <c r="J889" s="2">
        <v>887</v>
      </c>
      <c r="K889" s="1">
        <f t="shared" si="91"/>
        <v>5.5731853674682936</v>
      </c>
      <c r="L889" s="1">
        <f t="shared" si="92"/>
        <v>0.46740831373495606</v>
      </c>
      <c r="M889" s="1">
        <f t="shared" si="93"/>
        <v>0.20069813076478166</v>
      </c>
      <c r="N889" s="1">
        <f t="shared" si="94"/>
        <v>0.94963931823208225</v>
      </c>
      <c r="O889" s="1">
        <f t="shared" si="95"/>
        <v>0.29922305035433328</v>
      </c>
      <c r="P889" s="16">
        <f t="shared" si="96"/>
        <v>0.47924220327153833</v>
      </c>
      <c r="Q889" s="2">
        <f t="shared" si="97"/>
        <v>122.20676183424227</v>
      </c>
    </row>
    <row r="890" spans="9:17" ht="15.95" customHeight="1" x14ac:dyDescent="0.25">
      <c r="I890" s="1"/>
      <c r="J890" s="2">
        <v>888</v>
      </c>
      <c r="K890" s="1">
        <f t="shared" si="91"/>
        <v>5.5794685527754728</v>
      </c>
      <c r="L890" s="1">
        <f t="shared" si="92"/>
        <v>0.46764720192152776</v>
      </c>
      <c r="M890" s="1">
        <f t="shared" si="93"/>
        <v>0.49371688818890663</v>
      </c>
      <c r="N890" s="1">
        <f t="shared" si="94"/>
        <v>0.75286730077359687</v>
      </c>
      <c r="O890" s="1">
        <f t="shared" si="95"/>
        <v>0.57859319702001444</v>
      </c>
      <c r="P890" s="16">
        <f t="shared" si="96"/>
        <v>0.57320614697601147</v>
      </c>
      <c r="Q890" s="2">
        <f t="shared" si="97"/>
        <v>146.16756747888292</v>
      </c>
    </row>
    <row r="891" spans="9:17" ht="15.95" customHeight="1" x14ac:dyDescent="0.25">
      <c r="I891" s="1"/>
      <c r="J891" s="2">
        <v>889</v>
      </c>
      <c r="K891" s="1">
        <f t="shared" si="91"/>
        <v>5.585751738082652</v>
      </c>
      <c r="L891" s="1">
        <f t="shared" si="92"/>
        <v>0.46788736734117076</v>
      </c>
      <c r="M891" s="1">
        <f t="shared" si="93"/>
        <v>0.78773803005696064</v>
      </c>
      <c r="N891" s="1">
        <f t="shared" si="94"/>
        <v>0.46684961189066665</v>
      </c>
      <c r="O891" s="1">
        <f t="shared" si="95"/>
        <v>0.79789607425028841</v>
      </c>
      <c r="P891" s="16">
        <f t="shared" si="96"/>
        <v>0.63009277088477167</v>
      </c>
      <c r="Q891" s="2">
        <f t="shared" si="97"/>
        <v>160.67365657561677</v>
      </c>
    </row>
    <row r="892" spans="9:17" ht="15.95" customHeight="1" x14ac:dyDescent="0.25">
      <c r="I892" s="1"/>
      <c r="J892" s="2">
        <v>890</v>
      </c>
      <c r="K892" s="1">
        <f t="shared" si="91"/>
        <v>5.5920349233898312</v>
      </c>
      <c r="L892" s="1">
        <f t="shared" si="92"/>
        <v>0.4681288005125655</v>
      </c>
      <c r="M892" s="1">
        <f t="shared" si="93"/>
        <v>1.0358545097245655</v>
      </c>
      <c r="N892" s="1">
        <f t="shared" si="94"/>
        <v>0.19253184876226209</v>
      </c>
      <c r="O892" s="1">
        <f t="shared" si="95"/>
        <v>0.78952270933484692</v>
      </c>
      <c r="P892" s="16">
        <f t="shared" si="96"/>
        <v>0.62150946708355992</v>
      </c>
      <c r="Q892" s="2">
        <f t="shared" si="97"/>
        <v>158.48491410630777</v>
      </c>
    </row>
    <row r="893" spans="9:17" ht="15.95" customHeight="1" x14ac:dyDescent="0.25">
      <c r="I893" s="1"/>
      <c r="J893" s="2">
        <v>891</v>
      </c>
      <c r="K893" s="1">
        <f t="shared" si="91"/>
        <v>5.5983181086970113</v>
      </c>
      <c r="L893" s="1">
        <f t="shared" si="92"/>
        <v>0.4683714919043438</v>
      </c>
      <c r="M893" s="1">
        <f t="shared" si="93"/>
        <v>1.1984827407494048</v>
      </c>
      <c r="N893" s="1">
        <f t="shared" si="94"/>
        <v>2.6730297555671245E-2</v>
      </c>
      <c r="O893" s="1">
        <f t="shared" si="95"/>
        <v>0.559872704090699</v>
      </c>
      <c r="P893" s="16">
        <f t="shared" si="96"/>
        <v>0.56336430857502973</v>
      </c>
      <c r="Q893" s="2">
        <f t="shared" si="97"/>
        <v>143.65789868663259</v>
      </c>
    </row>
    <row r="894" spans="9:17" ht="15.95" customHeight="1" x14ac:dyDescent="0.25">
      <c r="I894" s="1"/>
      <c r="J894" s="2">
        <v>892</v>
      </c>
      <c r="K894" s="1">
        <f t="shared" si="91"/>
        <v>5.6046012940041914</v>
      </c>
      <c r="L894" s="1">
        <f t="shared" si="92"/>
        <v>0.46861543193546501</v>
      </c>
      <c r="M894" s="1">
        <f t="shared" si="93"/>
        <v>1.2496776160214189</v>
      </c>
      <c r="N894" s="1">
        <f t="shared" si="94"/>
        <v>2.7962096372112777E-2</v>
      </c>
      <c r="O894" s="1">
        <f t="shared" si="95"/>
        <v>0.28446314223342783</v>
      </c>
      <c r="P894" s="16">
        <f t="shared" si="96"/>
        <v>0.50767957164060618</v>
      </c>
      <c r="Q894" s="2">
        <f t="shared" si="97"/>
        <v>129.45829076835457</v>
      </c>
    </row>
    <row r="895" spans="9:17" ht="15.95" customHeight="1" x14ac:dyDescent="0.25">
      <c r="I895" s="1"/>
      <c r="J895" s="2">
        <v>893</v>
      </c>
      <c r="K895" s="1">
        <f t="shared" si="91"/>
        <v>5.6108844793113706</v>
      </c>
      <c r="L895" s="1">
        <f t="shared" si="92"/>
        <v>0.46886061097559439</v>
      </c>
      <c r="M895" s="1">
        <f t="shared" si="93"/>
        <v>1.1812716942910584</v>
      </c>
      <c r="N895" s="1">
        <f t="shared" si="94"/>
        <v>0.19579250053682262</v>
      </c>
      <c r="O895" s="1">
        <f t="shared" si="95"/>
        <v>0.17378425681661636</v>
      </c>
      <c r="P895" s="16">
        <f t="shared" si="96"/>
        <v>0.50492726565502299</v>
      </c>
      <c r="Q895" s="2">
        <f t="shared" si="97"/>
        <v>128.75645274203086</v>
      </c>
    </row>
    <row r="896" spans="9:17" ht="15.95" customHeight="1" x14ac:dyDescent="0.25">
      <c r="I896" s="1"/>
      <c r="J896" s="2">
        <v>894</v>
      </c>
      <c r="K896" s="1">
        <f t="shared" si="91"/>
        <v>5.6171676646185498</v>
      </c>
      <c r="L896" s="1">
        <f t="shared" si="92"/>
        <v>0.46910701934548327</v>
      </c>
      <c r="M896" s="1">
        <f t="shared" si="93"/>
        <v>1.0041782035696687</v>
      </c>
      <c r="N896" s="1">
        <f t="shared" si="94"/>
        <v>0.47098831912595651</v>
      </c>
      <c r="O896" s="1">
        <f t="shared" si="95"/>
        <v>0.31242579203201942</v>
      </c>
      <c r="P896" s="16">
        <f t="shared" si="96"/>
        <v>0.5641748335182819</v>
      </c>
      <c r="Q896" s="2">
        <f t="shared" si="97"/>
        <v>143.86458254716189</v>
      </c>
    </row>
    <row r="897" spans="9:17" ht="15.95" customHeight="1" x14ac:dyDescent="0.25">
      <c r="I897" s="1"/>
      <c r="J897" s="2">
        <v>895</v>
      </c>
      <c r="K897" s="1">
        <f t="shared" si="91"/>
        <v>5.6234508499257299</v>
      </c>
      <c r="L897" s="1">
        <f t="shared" si="92"/>
        <v>0.46935464731735116</v>
      </c>
      <c r="M897" s="1">
        <f t="shared" si="93"/>
        <v>0.7466499850539553</v>
      </c>
      <c r="N897" s="1">
        <f t="shared" si="94"/>
        <v>0.75642336963968826</v>
      </c>
      <c r="O897" s="1">
        <f t="shared" si="95"/>
        <v>0.59442668806177656</v>
      </c>
      <c r="P897" s="16">
        <f t="shared" si="96"/>
        <v>0.64171367251819289</v>
      </c>
      <c r="Q897" s="2">
        <f t="shared" si="97"/>
        <v>163.63698649213919</v>
      </c>
    </row>
    <row r="898" spans="9:17" ht="15.95" customHeight="1" x14ac:dyDescent="0.25">
      <c r="I898" s="1"/>
      <c r="J898" s="2">
        <v>896</v>
      </c>
      <c r="K898" s="1">
        <f t="shared" si="91"/>
        <v>5.6297340352329091</v>
      </c>
      <c r="L898" s="1">
        <f t="shared" si="92"/>
        <v>0.46960348511526973</v>
      </c>
      <c r="M898" s="1">
        <f t="shared" si="93"/>
        <v>0.44977213922829895</v>
      </c>
      <c r="N898" s="1">
        <f t="shared" si="94"/>
        <v>0.95135768825801192</v>
      </c>
      <c r="O898" s="1">
        <f t="shared" si="95"/>
        <v>0.80425908187043849</v>
      </c>
      <c r="P898" s="16">
        <f t="shared" si="96"/>
        <v>0.66874809861800477</v>
      </c>
      <c r="Q898" s="2">
        <f t="shared" si="97"/>
        <v>170.53076514759121</v>
      </c>
    </row>
    <row r="899" spans="9:17" ht="15.95" customHeight="1" x14ac:dyDescent="0.25">
      <c r="I899" s="1"/>
      <c r="J899" s="2">
        <v>897</v>
      </c>
      <c r="K899" s="1">
        <f t="shared" ref="K899:K962" si="98">(2*PI()*J899)/$I$2</f>
        <v>5.6360172205400882</v>
      </c>
      <c r="L899" s="1">
        <f t="shared" ref="L899:L962" si="99">$B$2*$F$2*SIN($C$2*(K899+$D$2))+$G$2</f>
        <v>0.46985352291554872</v>
      </c>
      <c r="M899" s="1">
        <f t="shared" ref="M899:M962" si="100">$B$3*$F$2*SIN($C$3*($K899+$D$3))+$G$2</f>
        <v>0.16090746073168727</v>
      </c>
      <c r="N899" s="1">
        <f t="shared" ref="N899:N962" si="101">$B$4*$F$2*SIN($C$4*($K899+$D$4))+$G$2</f>
        <v>0.98699216930169609</v>
      </c>
      <c r="O899" s="1">
        <f t="shared" ref="O899:O962" si="102">$B$5*$F$2*SIN($C$5*($K899+$D$5))+$G$2</f>
        <v>0.78155210914563777</v>
      </c>
      <c r="P899" s="16">
        <f t="shared" ref="P899:P962" si="103">AVERAGE(L899:O899)</f>
        <v>0.59982631552364252</v>
      </c>
      <c r="Q899" s="2">
        <f t="shared" ref="Q899:Q962" si="104">P899*255</f>
        <v>152.95571045852884</v>
      </c>
    </row>
    <row r="900" spans="9:17" ht="15.95" customHeight="1" x14ac:dyDescent="0.25">
      <c r="I900" s="1"/>
      <c r="J900" s="2">
        <v>898</v>
      </c>
      <c r="K900" s="1">
        <f t="shared" si="98"/>
        <v>5.6423004058472692</v>
      </c>
      <c r="L900" s="1">
        <f t="shared" si="99"/>
        <v>0.47010475084712411</v>
      </c>
      <c r="M900" s="1">
        <f t="shared" si="100"/>
        <v>-7.3859646906087151E-2</v>
      </c>
      <c r="N900" s="1">
        <f t="shared" si="101"/>
        <v>0.85075016416142657</v>
      </c>
      <c r="O900" s="1">
        <f t="shared" si="102"/>
        <v>0.54366027257250704</v>
      </c>
      <c r="P900" s="16">
        <f t="shared" si="103"/>
        <v>0.44766388516874261</v>
      </c>
      <c r="Q900" s="2">
        <f t="shared" si="104"/>
        <v>114.15429071802937</v>
      </c>
    </row>
    <row r="901" spans="9:17" ht="15.95" customHeight="1" x14ac:dyDescent="0.25">
      <c r="I901" s="1"/>
      <c r="J901" s="2">
        <v>899</v>
      </c>
      <c r="K901" s="1">
        <f t="shared" si="98"/>
        <v>5.6485835911544484</v>
      </c>
      <c r="L901" s="1">
        <f t="shared" si="99"/>
        <v>0.47035715899194702</v>
      </c>
      <c r="M901" s="1">
        <f t="shared" si="100"/>
        <v>-0.21707530673385167</v>
      </c>
      <c r="N901" s="1">
        <f t="shared" si="101"/>
        <v>0.59071621831918741</v>
      </c>
      <c r="O901" s="1">
        <f t="shared" si="102"/>
        <v>0.27239972909251653</v>
      </c>
      <c r="P901" s="16">
        <f t="shared" si="103"/>
        <v>0.27909944991744984</v>
      </c>
      <c r="Q901" s="2">
        <f t="shared" si="104"/>
        <v>71.170359728949705</v>
      </c>
    </row>
    <row r="902" spans="9:17" ht="15.95" customHeight="1" x14ac:dyDescent="0.25">
      <c r="I902" s="1"/>
      <c r="J902" s="2">
        <v>900</v>
      </c>
      <c r="K902" s="1">
        <f t="shared" si="98"/>
        <v>5.6548667764616276</v>
      </c>
      <c r="L902" s="1">
        <f t="shared" si="99"/>
        <v>0.47061073738537634</v>
      </c>
      <c r="M902" s="1">
        <f t="shared" si="100"/>
        <v>-0.24589142152620791</v>
      </c>
      <c r="N902" s="1">
        <f t="shared" si="101"/>
        <v>0.29866536167752439</v>
      </c>
      <c r="O902" s="1">
        <f t="shared" si="102"/>
        <v>0.17508969678318326</v>
      </c>
      <c r="P902" s="16">
        <f t="shared" si="103"/>
        <v>0.17461859357996901</v>
      </c>
      <c r="Q902" s="2">
        <f t="shared" si="104"/>
        <v>44.527741362892094</v>
      </c>
    </row>
    <row r="903" spans="9:17" ht="15.95" customHeight="1" x14ac:dyDescent="0.25">
      <c r="I903" s="1"/>
      <c r="J903" s="2">
        <v>901</v>
      </c>
      <c r="K903" s="1">
        <f t="shared" si="98"/>
        <v>5.6611499617688068</v>
      </c>
      <c r="L903" s="1">
        <f t="shared" si="99"/>
        <v>0.47086547601657119</v>
      </c>
      <c r="M903" s="1">
        <f t="shared" si="100"/>
        <v>-0.15571077479699769</v>
      </c>
      <c r="N903" s="1">
        <f t="shared" si="101"/>
        <v>7.7672506300142774E-2</v>
      </c>
      <c r="O903" s="1">
        <f t="shared" si="102"/>
        <v>0.32610236243824586</v>
      </c>
      <c r="P903" s="16">
        <f t="shared" si="103"/>
        <v>0.17973239248949052</v>
      </c>
      <c r="Q903" s="2">
        <f t="shared" si="104"/>
        <v>45.831760084820083</v>
      </c>
    </row>
    <row r="904" spans="9:17" ht="15.95" customHeight="1" x14ac:dyDescent="0.25">
      <c r="I904" s="1"/>
      <c r="J904" s="2">
        <v>902</v>
      </c>
      <c r="K904" s="1">
        <f t="shared" si="98"/>
        <v>5.6674331470759869</v>
      </c>
      <c r="L904" s="1">
        <f t="shared" si="99"/>
        <v>0.47112136482888661</v>
      </c>
      <c r="M904" s="1">
        <f t="shared" si="100"/>
        <v>3.9079546267933973E-2</v>
      </c>
      <c r="N904" s="1">
        <f t="shared" si="101"/>
        <v>5.7337224494155015E-3</v>
      </c>
      <c r="O904" s="1">
        <f t="shared" si="102"/>
        <v>0.6100216490943946</v>
      </c>
      <c r="P904" s="16">
        <f t="shared" si="103"/>
        <v>0.28148907066015771</v>
      </c>
      <c r="Q904" s="2">
        <f t="shared" si="104"/>
        <v>71.779713018340217</v>
      </c>
    </row>
    <row r="905" spans="9:17" ht="15.95" customHeight="1" x14ac:dyDescent="0.25">
      <c r="I905" s="1"/>
      <c r="J905" s="2">
        <v>903</v>
      </c>
      <c r="K905" s="1">
        <f t="shared" si="98"/>
        <v>5.6737163323831661</v>
      </c>
      <c r="L905" s="1">
        <f t="shared" si="99"/>
        <v>0.47137839372027046</v>
      </c>
      <c r="M905" s="1">
        <f t="shared" si="100"/>
        <v>0.30740341354381939</v>
      </c>
      <c r="N905" s="1">
        <f t="shared" si="101"/>
        <v>0.10823871075710401</v>
      </c>
      <c r="O905" s="1">
        <f t="shared" si="102"/>
        <v>0.80985350464375727</v>
      </c>
      <c r="P905" s="16">
        <f t="shared" si="103"/>
        <v>0.42421850566623776</v>
      </c>
      <c r="Q905" s="2">
        <f t="shared" si="104"/>
        <v>108.17571894489063</v>
      </c>
    </row>
    <row r="906" spans="9:17" ht="15.95" customHeight="1" x14ac:dyDescent="0.25">
      <c r="I906" s="1"/>
      <c r="J906" s="2">
        <v>904</v>
      </c>
      <c r="K906" s="1">
        <f t="shared" si="98"/>
        <v>5.6799995176903462</v>
      </c>
      <c r="L906" s="1">
        <f t="shared" si="99"/>
        <v>0.47163655254366216</v>
      </c>
      <c r="M906" s="1">
        <f t="shared" si="100"/>
        <v>0.60645342863024121</v>
      </c>
      <c r="N906" s="1">
        <f t="shared" si="101"/>
        <v>0.34900989318969367</v>
      </c>
      <c r="O906" s="1">
        <f t="shared" si="102"/>
        <v>0.77287028389337165</v>
      </c>
      <c r="P906" s="16">
        <f t="shared" si="103"/>
        <v>0.54999253956424221</v>
      </c>
      <c r="Q906" s="2">
        <f t="shared" si="104"/>
        <v>140.24809758888176</v>
      </c>
    </row>
    <row r="907" spans="9:17" ht="15.95" customHeight="1" x14ac:dyDescent="0.25">
      <c r="I907" s="1"/>
      <c r="J907" s="2">
        <v>905</v>
      </c>
      <c r="K907" s="1">
        <f t="shared" si="98"/>
        <v>5.6862827029975254</v>
      </c>
      <c r="L907" s="1">
        <f t="shared" si="99"/>
        <v>0.47189583110739347</v>
      </c>
      <c r="M907" s="1">
        <f t="shared" si="100"/>
        <v>0.88852025702981685</v>
      </c>
      <c r="N907" s="1">
        <f t="shared" si="101"/>
        <v>0.64307073948748461</v>
      </c>
      <c r="O907" s="1">
        <f t="shared" si="102"/>
        <v>0.52733755141668426</v>
      </c>
      <c r="P907" s="16">
        <f t="shared" si="103"/>
        <v>0.63270609476034467</v>
      </c>
      <c r="Q907" s="2">
        <f t="shared" si="104"/>
        <v>161.34005416388788</v>
      </c>
    </row>
    <row r="908" spans="9:17" ht="15.95" customHeight="1" x14ac:dyDescent="0.25">
      <c r="I908" s="1"/>
      <c r="J908" s="2">
        <v>906</v>
      </c>
      <c r="K908" s="1">
        <f t="shared" si="98"/>
        <v>5.6925658883047054</v>
      </c>
      <c r="L908" s="1">
        <f t="shared" si="99"/>
        <v>0.47215621917559059</v>
      </c>
      <c r="M908" s="1">
        <f t="shared" si="100"/>
        <v>1.1086039991010135</v>
      </c>
      <c r="N908" s="1">
        <f t="shared" si="101"/>
        <v>0.88663694227984391</v>
      </c>
      <c r="O908" s="1">
        <f t="shared" si="102"/>
        <v>0.26091125398888199</v>
      </c>
      <c r="P908" s="16">
        <f t="shared" si="103"/>
        <v>0.68207710363633256</v>
      </c>
      <c r="Q908" s="2">
        <f t="shared" si="104"/>
        <v>173.92966142726479</v>
      </c>
    </row>
    <row r="909" spans="9:17" ht="15.95" customHeight="1" x14ac:dyDescent="0.25">
      <c r="I909" s="1"/>
      <c r="J909" s="2">
        <v>907</v>
      </c>
      <c r="K909" s="1">
        <f t="shared" si="98"/>
        <v>5.6988490736118846</v>
      </c>
      <c r="L909" s="1">
        <f t="shared" si="99"/>
        <v>0.4724177064685785</v>
      </c>
      <c r="M909" s="1">
        <f t="shared" si="100"/>
        <v>1.231593307784123</v>
      </c>
      <c r="N909" s="1">
        <f t="shared" si="101"/>
        <v>0.99374551134214251</v>
      </c>
      <c r="O909" s="1">
        <f t="shared" si="102"/>
        <v>0.17721588837398206</v>
      </c>
      <c r="P909" s="16">
        <f t="shared" si="103"/>
        <v>0.71874310349220649</v>
      </c>
      <c r="Q909" s="2">
        <f t="shared" si="104"/>
        <v>183.27949139051265</v>
      </c>
    </row>
    <row r="910" spans="9:17" ht="15.95" customHeight="1" x14ac:dyDescent="0.25">
      <c r="I910" s="1"/>
      <c r="J910" s="2">
        <v>908</v>
      </c>
      <c r="K910" s="1">
        <f t="shared" si="98"/>
        <v>5.7051322589190638</v>
      </c>
      <c r="L910" s="1">
        <f t="shared" si="99"/>
        <v>0.47268028266328654</v>
      </c>
      <c r="M910" s="1">
        <f t="shared" si="100"/>
        <v>1.2378669231843833</v>
      </c>
      <c r="N910" s="1">
        <f t="shared" si="101"/>
        <v>0.92659410476611881</v>
      </c>
      <c r="O910" s="1">
        <f t="shared" si="102"/>
        <v>0.34021821336917546</v>
      </c>
      <c r="P910" s="16">
        <f t="shared" si="103"/>
        <v>0.744339880995741</v>
      </c>
      <c r="Q910" s="2">
        <f t="shared" si="104"/>
        <v>189.80666965391396</v>
      </c>
    </row>
    <row r="911" spans="9:17" ht="15.95" customHeight="1" x14ac:dyDescent="0.25">
      <c r="I911" s="1"/>
      <c r="J911" s="2">
        <v>909</v>
      </c>
      <c r="K911" s="1">
        <f t="shared" si="98"/>
        <v>5.7114154442262439</v>
      </c>
      <c r="L911" s="1">
        <f t="shared" si="99"/>
        <v>0.4729439373936562</v>
      </c>
      <c r="M911" s="1">
        <f t="shared" si="100"/>
        <v>1.1264239758801398</v>
      </c>
      <c r="N911" s="1">
        <f t="shared" si="101"/>
        <v>0.70888279111990615</v>
      </c>
      <c r="O911" s="1">
        <f t="shared" si="102"/>
        <v>0.62533868589281094</v>
      </c>
      <c r="P911" s="16">
        <f t="shared" si="103"/>
        <v>0.73339734757162822</v>
      </c>
      <c r="Q911" s="2">
        <f t="shared" si="104"/>
        <v>187.01632363076519</v>
      </c>
    </row>
    <row r="912" spans="9:17" ht="15.95" customHeight="1" x14ac:dyDescent="0.25">
      <c r="I912" s="1"/>
      <c r="J912" s="2">
        <v>910</v>
      </c>
      <c r="K912" s="1">
        <f t="shared" si="98"/>
        <v>5.717698629533424</v>
      </c>
      <c r="L912" s="1">
        <f t="shared" si="99"/>
        <v>0.47320866025105018</v>
      </c>
      <c r="M912" s="1">
        <f t="shared" si="100"/>
        <v>0.91504366193250974</v>
      </c>
      <c r="N912" s="1">
        <f t="shared" si="101"/>
        <v>0.4174494703755397</v>
      </c>
      <c r="O912" s="1">
        <f t="shared" si="102"/>
        <v>0.81466521057280061</v>
      </c>
      <c r="P912" s="16">
        <f t="shared" si="103"/>
        <v>0.6550917507829751</v>
      </c>
      <c r="Q912" s="2">
        <f t="shared" si="104"/>
        <v>167.04839644965864</v>
      </c>
    </row>
    <row r="913" spans="9:17" ht="15.95" customHeight="1" x14ac:dyDescent="0.25">
      <c r="I913" s="1"/>
      <c r="J913" s="2">
        <v>911</v>
      </c>
      <c r="K913" s="1">
        <f t="shared" si="98"/>
        <v>5.7239818148406032</v>
      </c>
      <c r="L913" s="1">
        <f t="shared" si="99"/>
        <v>0.47347444078466328</v>
      </c>
      <c r="M913" s="1">
        <f t="shared" si="100"/>
        <v>0.63744881563519029</v>
      </c>
      <c r="N913" s="1">
        <f t="shared" si="101"/>
        <v>0.15515110468567295</v>
      </c>
      <c r="O913" s="1">
        <f t="shared" si="102"/>
        <v>0.76349916462215295</v>
      </c>
      <c r="P913" s="16">
        <f t="shared" si="103"/>
        <v>0.50739338143191981</v>
      </c>
      <c r="Q913" s="2">
        <f t="shared" si="104"/>
        <v>129.38531226513956</v>
      </c>
    </row>
    <row r="914" spans="9:17" ht="15.95" customHeight="1" x14ac:dyDescent="0.25">
      <c r="I914" s="1"/>
      <c r="J914" s="2">
        <v>912</v>
      </c>
      <c r="K914" s="1">
        <f t="shared" si="98"/>
        <v>5.7302650001477824</v>
      </c>
      <c r="L914" s="1">
        <f t="shared" si="99"/>
        <v>0.47374126850193521</v>
      </c>
      <c r="M914" s="1">
        <f t="shared" si="100"/>
        <v>0.33792589312793708</v>
      </c>
      <c r="N914" s="1">
        <f t="shared" si="101"/>
        <v>1.456191652944272E-2</v>
      </c>
      <c r="O914" s="1">
        <f t="shared" si="102"/>
        <v>0.51094577323337564</v>
      </c>
      <c r="P914" s="16">
        <f t="shared" si="103"/>
        <v>0.33429371284817266</v>
      </c>
      <c r="Q914" s="2">
        <f t="shared" si="104"/>
        <v>85.244896776284023</v>
      </c>
    </row>
    <row r="915" spans="9:17" ht="15.95" customHeight="1" x14ac:dyDescent="0.25">
      <c r="I915" s="1"/>
      <c r="J915" s="2">
        <v>913</v>
      </c>
      <c r="K915" s="1">
        <f t="shared" si="98"/>
        <v>5.7365481854549625</v>
      </c>
      <c r="L915" s="1">
        <f t="shared" si="99"/>
        <v>0.47400913286896451</v>
      </c>
      <c r="M915" s="1">
        <f t="shared" si="100"/>
        <v>6.4259674810667966E-2</v>
      </c>
      <c r="N915" s="1">
        <f t="shared" si="101"/>
        <v>4.530072357778181E-2</v>
      </c>
      <c r="O915" s="1">
        <f t="shared" si="102"/>
        <v>0.25002673780769735</v>
      </c>
      <c r="P915" s="16">
        <f t="shared" si="103"/>
        <v>0.20839906726627791</v>
      </c>
      <c r="Q915" s="2">
        <f t="shared" si="104"/>
        <v>53.141762152900867</v>
      </c>
    </row>
    <row r="916" spans="9:17" ht="15.95" customHeight="1" x14ac:dyDescent="0.25">
      <c r="I916" s="1"/>
      <c r="J916" s="2">
        <v>914</v>
      </c>
      <c r="K916" s="1">
        <f t="shared" si="98"/>
        <v>5.7428313707621417</v>
      </c>
      <c r="L916" s="1">
        <f t="shared" si="99"/>
        <v>0.47427802331092467</v>
      </c>
      <c r="M916" s="1">
        <f t="shared" si="100"/>
        <v>-0.13989014196947225</v>
      </c>
      <c r="N916" s="1">
        <f t="shared" si="101"/>
        <v>0.23651873096703757</v>
      </c>
      <c r="O916" s="1">
        <f t="shared" si="102"/>
        <v>0.18015746064452443</v>
      </c>
      <c r="P916" s="16">
        <f t="shared" si="103"/>
        <v>0.18776601823825362</v>
      </c>
      <c r="Q916" s="2">
        <f t="shared" si="104"/>
        <v>47.880334650754669</v>
      </c>
    </row>
    <row r="917" spans="9:17" ht="15.95" customHeight="1" x14ac:dyDescent="0.25">
      <c r="I917" s="1"/>
      <c r="J917" s="2">
        <v>915</v>
      </c>
      <c r="K917" s="1">
        <f t="shared" si="98"/>
        <v>5.7491145560693209</v>
      </c>
      <c r="L917" s="1">
        <f t="shared" si="99"/>
        <v>0.4745479292124814</v>
      </c>
      <c r="M917" s="1">
        <f t="shared" si="100"/>
        <v>-0.24195424972223345</v>
      </c>
      <c r="N917" s="1">
        <f t="shared" si="101"/>
        <v>0.52072844859590672</v>
      </c>
      <c r="O917" s="1">
        <f t="shared" si="102"/>
        <v>0.35473768696027064</v>
      </c>
      <c r="P917" s="16">
        <f t="shared" si="103"/>
        <v>0.27701495376160634</v>
      </c>
      <c r="Q917" s="2">
        <f t="shared" si="104"/>
        <v>70.638813209209616</v>
      </c>
    </row>
    <row r="918" spans="9:17" ht="15.95" customHeight="1" x14ac:dyDescent="0.25">
      <c r="I918" s="1"/>
      <c r="J918" s="2">
        <v>916</v>
      </c>
      <c r="K918" s="1">
        <f t="shared" si="98"/>
        <v>5.755397741376501</v>
      </c>
      <c r="L918" s="1">
        <f t="shared" si="99"/>
        <v>0.47481883991821194</v>
      </c>
      <c r="M918" s="1">
        <f t="shared" si="100"/>
        <v>-0.22564971779622989</v>
      </c>
      <c r="N918" s="1">
        <f t="shared" si="101"/>
        <v>0.79762237526699709</v>
      </c>
      <c r="O918" s="1">
        <f t="shared" si="102"/>
        <v>0.64033910629280733</v>
      </c>
      <c r="P918" s="16">
        <f t="shared" si="103"/>
        <v>0.42178265092044664</v>
      </c>
      <c r="Q918" s="2">
        <f t="shared" si="104"/>
        <v>107.55457598471389</v>
      </c>
    </row>
    <row r="919" spans="9:17" ht="15.95" customHeight="1" x14ac:dyDescent="0.25">
      <c r="I919" s="1"/>
      <c r="J919" s="2">
        <v>917</v>
      </c>
      <c r="K919" s="1">
        <f t="shared" si="98"/>
        <v>5.761680926683681</v>
      </c>
      <c r="L919" s="1">
        <f t="shared" si="99"/>
        <v>0.47509074473302548</v>
      </c>
      <c r="M919" s="1">
        <f t="shared" si="100"/>
        <v>-9.357771097404266E-2</v>
      </c>
      <c r="N919" s="1">
        <f t="shared" si="101"/>
        <v>0.96947500703601308</v>
      </c>
      <c r="O919" s="1">
        <f t="shared" si="102"/>
        <v>0.8186820448707719</v>
      </c>
      <c r="P919" s="16">
        <f t="shared" si="103"/>
        <v>0.54241752141644195</v>
      </c>
      <c r="Q919" s="2">
        <f t="shared" si="104"/>
        <v>138.3164679611927</v>
      </c>
    </row>
    <row r="920" spans="9:17" ht="15.95" customHeight="1" x14ac:dyDescent="0.25">
      <c r="I920" s="1"/>
      <c r="J920" s="2">
        <v>918</v>
      </c>
      <c r="K920" s="1">
        <f t="shared" si="98"/>
        <v>5.7679641119908602</v>
      </c>
      <c r="L920" s="1">
        <f t="shared" si="99"/>
        <v>0.47536363292258543</v>
      </c>
      <c r="M920" s="1">
        <f t="shared" si="100"/>
        <v>0.1331914907465116</v>
      </c>
      <c r="N920" s="1">
        <f t="shared" si="101"/>
        <v>0.97563356886497776</v>
      </c>
      <c r="O920" s="1">
        <f t="shared" si="102"/>
        <v>0.75346242359256566</v>
      </c>
      <c r="P920" s="16">
        <f t="shared" si="103"/>
        <v>0.58441277903166011</v>
      </c>
      <c r="Q920" s="2">
        <f t="shared" si="104"/>
        <v>149.02525865307334</v>
      </c>
    </row>
    <row r="921" spans="9:17" ht="15.95" customHeight="1" x14ac:dyDescent="0.25">
      <c r="I921" s="1"/>
      <c r="J921" s="2">
        <v>919</v>
      </c>
      <c r="K921" s="1">
        <f t="shared" si="98"/>
        <v>5.7742472972980394</v>
      </c>
      <c r="L921" s="1">
        <f t="shared" si="99"/>
        <v>0.47563749371373337</v>
      </c>
      <c r="M921" s="1">
        <f t="shared" si="100"/>
        <v>0.41847996677431837</v>
      </c>
      <c r="N921" s="1">
        <f t="shared" si="101"/>
        <v>0.81392448993729072</v>
      </c>
      <c r="O921" s="1">
        <f t="shared" si="102"/>
        <v>0.49452634507691823</v>
      </c>
      <c r="P921" s="16">
        <f t="shared" si="103"/>
        <v>0.55064207387556519</v>
      </c>
      <c r="Q921" s="2">
        <f t="shared" si="104"/>
        <v>140.41372883826912</v>
      </c>
    </row>
    <row r="922" spans="9:17" ht="15.95" customHeight="1" x14ac:dyDescent="0.25">
      <c r="I922" s="1"/>
      <c r="J922" s="2">
        <v>920</v>
      </c>
      <c r="K922" s="1">
        <f t="shared" si="98"/>
        <v>5.7805304826052195</v>
      </c>
      <c r="L922" s="1">
        <f t="shared" si="99"/>
        <v>0.47591231629491426</v>
      </c>
      <c r="M922" s="1">
        <f t="shared" si="100"/>
        <v>0.7167738477083353</v>
      </c>
      <c r="N922" s="1">
        <f t="shared" si="101"/>
        <v>0.54142053244952359</v>
      </c>
      <c r="O922" s="1">
        <f t="shared" si="102"/>
        <v>0.23977367578148123</v>
      </c>
      <c r="P922" s="16">
        <f t="shared" si="103"/>
        <v>0.4934700930585636</v>
      </c>
      <c r="Q922" s="2">
        <f t="shared" si="104"/>
        <v>125.83487372993372</v>
      </c>
    </row>
    <row r="923" spans="9:17" ht="15.95" customHeight="1" x14ac:dyDescent="0.25">
      <c r="I923" s="1"/>
      <c r="J923" s="2">
        <v>921</v>
      </c>
      <c r="K923" s="1">
        <f t="shared" si="98"/>
        <v>5.7868136679123987</v>
      </c>
      <c r="L923" s="1">
        <f t="shared" si="99"/>
        <v>0.47618808981660304</v>
      </c>
      <c r="M923" s="1">
        <f t="shared" si="100"/>
        <v>0.98048442990014195</v>
      </c>
      <c r="N923" s="1">
        <f t="shared" si="101"/>
        <v>0.25429782742932849</v>
      </c>
      <c r="O923" s="1">
        <f t="shared" si="102"/>
        <v>0.18390698292796193</v>
      </c>
      <c r="P923" s="16">
        <f t="shared" si="103"/>
        <v>0.47371933251850884</v>
      </c>
      <c r="Q923" s="2">
        <f t="shared" si="104"/>
        <v>120.79842979221975</v>
      </c>
    </row>
    <row r="924" spans="9:17" ht="15.95" customHeight="1" x14ac:dyDescent="0.25">
      <c r="I924" s="1"/>
      <c r="J924" s="2">
        <v>922</v>
      </c>
      <c r="K924" s="1">
        <f t="shared" si="98"/>
        <v>5.7930968532195788</v>
      </c>
      <c r="L924" s="1">
        <f t="shared" si="99"/>
        <v>0.47646480339173336</v>
      </c>
      <c r="M924" s="1">
        <f t="shared" si="100"/>
        <v>1.1675403014067829</v>
      </c>
      <c r="N924" s="1">
        <f t="shared" si="101"/>
        <v>5.3891970710295056E-2</v>
      </c>
      <c r="O924" s="1">
        <f t="shared" si="102"/>
        <v>0.36962410576115889</v>
      </c>
      <c r="P924" s="16">
        <f t="shared" si="103"/>
        <v>0.51688029531749258</v>
      </c>
      <c r="Q924" s="2">
        <f t="shared" si="104"/>
        <v>131.80447530596061</v>
      </c>
    </row>
    <row r="925" spans="9:17" ht="15.95" customHeight="1" x14ac:dyDescent="0.25">
      <c r="I925" s="1"/>
      <c r="J925" s="2">
        <v>923</v>
      </c>
      <c r="K925" s="1">
        <f t="shared" si="98"/>
        <v>5.799380038526758</v>
      </c>
      <c r="L925" s="1">
        <f t="shared" si="99"/>
        <v>0.47674244609612704</v>
      </c>
      <c r="M925" s="1">
        <f t="shared" si="100"/>
        <v>1.2480992596093059</v>
      </c>
      <c r="N925" s="1">
        <f t="shared" si="101"/>
        <v>1.0933164203002721E-2</v>
      </c>
      <c r="O925" s="1">
        <f t="shared" si="102"/>
        <v>0.65498501793056263</v>
      </c>
      <c r="P925" s="16">
        <f t="shared" si="103"/>
        <v>0.5976899719597496</v>
      </c>
      <c r="Q925" s="2">
        <f t="shared" si="104"/>
        <v>152.41094284973616</v>
      </c>
    </row>
    <row r="926" spans="9:17" ht="15.95" customHeight="1" x14ac:dyDescent="0.25">
      <c r="I926" s="1"/>
      <c r="J926" s="2">
        <v>924</v>
      </c>
      <c r="K926" s="1">
        <f t="shared" si="98"/>
        <v>5.8056632238339381</v>
      </c>
      <c r="L926" s="1">
        <f t="shared" si="99"/>
        <v>0.47702100696892563</v>
      </c>
      <c r="M926" s="1">
        <f t="shared" si="100"/>
        <v>1.2093092259598404</v>
      </c>
      <c r="N926" s="1">
        <f t="shared" si="101"/>
        <v>0.14058306589408937</v>
      </c>
      <c r="O926" s="1">
        <f t="shared" si="102"/>
        <v>0.8218938606656333</v>
      </c>
      <c r="P926" s="16">
        <f t="shared" si="103"/>
        <v>0.66220178987212219</v>
      </c>
      <c r="Q926" s="2">
        <f t="shared" si="104"/>
        <v>168.86145641739117</v>
      </c>
    </row>
    <row r="927" spans="9:17" ht="15.95" customHeight="1" x14ac:dyDescent="0.25">
      <c r="I927" s="1"/>
      <c r="J927" s="2">
        <v>925</v>
      </c>
      <c r="K927" s="1">
        <f t="shared" si="98"/>
        <v>5.8119464091411173</v>
      </c>
      <c r="L927" s="1">
        <f t="shared" si="99"/>
        <v>0.47730047501302264</v>
      </c>
      <c r="M927" s="1">
        <f t="shared" si="100"/>
        <v>1.0573586191080642</v>
      </c>
      <c r="N927" s="1">
        <f t="shared" si="101"/>
        <v>0.39708371304520146</v>
      </c>
      <c r="O927" s="1">
        <f t="shared" si="102"/>
        <v>0.74278541448347368</v>
      </c>
      <c r="P927" s="16">
        <f t="shared" si="103"/>
        <v>0.66863205541244053</v>
      </c>
      <c r="Q927" s="2">
        <f t="shared" si="104"/>
        <v>170.50117413017233</v>
      </c>
    </row>
    <row r="928" spans="9:17" ht="15.95" customHeight="1" x14ac:dyDescent="0.25">
      <c r="I928" s="1"/>
      <c r="J928" s="2">
        <v>926</v>
      </c>
      <c r="K928" s="1">
        <f t="shared" si="98"/>
        <v>5.8182295944482965</v>
      </c>
      <c r="L928" s="1">
        <f t="shared" si="99"/>
        <v>0.47758083919549837</v>
      </c>
      <c r="M928" s="1">
        <f t="shared" si="100"/>
        <v>0.81648907745437937</v>
      </c>
      <c r="N928" s="1">
        <f t="shared" si="101"/>
        <v>0.68990709983759047</v>
      </c>
      <c r="O928" s="1">
        <f t="shared" si="102"/>
        <v>0.47812074384784381</v>
      </c>
      <c r="P928" s="16">
        <f t="shared" si="103"/>
        <v>0.61552444008382801</v>
      </c>
      <c r="Q928" s="2">
        <f t="shared" si="104"/>
        <v>156.95873222137615</v>
      </c>
    </row>
    <row r="929" spans="9:17" ht="15.95" customHeight="1" x14ac:dyDescent="0.25">
      <c r="I929" s="1"/>
      <c r="J929" s="2">
        <v>927</v>
      </c>
      <c r="K929" s="1">
        <f t="shared" si="98"/>
        <v>5.8245127797554757</v>
      </c>
      <c r="L929" s="1">
        <f t="shared" si="99"/>
        <v>0.47786208844805489</v>
      </c>
      <c r="M929" s="1">
        <f t="shared" si="100"/>
        <v>0.52512803772586891</v>
      </c>
      <c r="N929" s="1">
        <f t="shared" si="101"/>
        <v>0.91570566142947052</v>
      </c>
      <c r="O929" s="1">
        <f t="shared" si="102"/>
        <v>0.23017796803479623</v>
      </c>
      <c r="P929" s="16">
        <f t="shared" si="103"/>
        <v>0.53721843890954768</v>
      </c>
      <c r="Q929" s="2">
        <f t="shared" si="104"/>
        <v>136.99070192193466</v>
      </c>
    </row>
    <row r="930" spans="9:17" ht="15.95" customHeight="1" x14ac:dyDescent="0.25">
      <c r="I930" s="1"/>
      <c r="J930" s="2">
        <v>928</v>
      </c>
      <c r="K930" s="1">
        <f t="shared" si="98"/>
        <v>5.8307959650626566</v>
      </c>
      <c r="L930" s="1">
        <f t="shared" si="99"/>
        <v>0.47814421166745336</v>
      </c>
      <c r="M930" s="1">
        <f t="shared" si="100"/>
        <v>0.22975816369985291</v>
      </c>
      <c r="N930" s="1">
        <f t="shared" si="101"/>
        <v>0.99478722657413665</v>
      </c>
      <c r="O930" s="1">
        <f t="shared" si="102"/>
        <v>0.18845498360560448</v>
      </c>
      <c r="P930" s="16">
        <f t="shared" si="103"/>
        <v>0.47278614638676181</v>
      </c>
      <c r="Q930" s="2">
        <f t="shared" si="104"/>
        <v>120.56046732862426</v>
      </c>
    </row>
    <row r="931" spans="9:17" ht="15.95" customHeight="1" x14ac:dyDescent="0.25">
      <c r="I931" s="1"/>
      <c r="J931" s="2">
        <v>929</v>
      </c>
      <c r="K931" s="1">
        <f t="shared" si="98"/>
        <v>5.8370791503698358</v>
      </c>
      <c r="L931" s="1">
        <f t="shared" si="99"/>
        <v>0.47842719771595205</v>
      </c>
      <c r="M931" s="1">
        <f t="shared" si="100"/>
        <v>-2.2498326233847843E-2</v>
      </c>
      <c r="N931" s="1">
        <f t="shared" si="101"/>
        <v>0.89924115851844788</v>
      </c>
      <c r="O931" s="1">
        <f t="shared" si="102"/>
        <v>0.38483986538591974</v>
      </c>
      <c r="P931" s="16">
        <f t="shared" si="103"/>
        <v>0.43500247384661794</v>
      </c>
      <c r="Q931" s="2">
        <f t="shared" si="104"/>
        <v>110.92563083088757</v>
      </c>
    </row>
    <row r="932" spans="9:17" ht="15.95" customHeight="1" x14ac:dyDescent="0.25">
      <c r="I932" s="1"/>
      <c r="J932" s="2">
        <v>930</v>
      </c>
      <c r="K932" s="1">
        <f t="shared" si="98"/>
        <v>5.843362335677015</v>
      </c>
      <c r="L932" s="1">
        <f t="shared" si="99"/>
        <v>0.47871103542174637</v>
      </c>
      <c r="M932" s="1">
        <f t="shared" si="100"/>
        <v>-0.19139736369136129</v>
      </c>
      <c r="N932" s="1">
        <f t="shared" si="101"/>
        <v>0.66278899013564074</v>
      </c>
      <c r="O932" s="1">
        <f t="shared" si="102"/>
        <v>0.66923942396219094</v>
      </c>
      <c r="P932" s="16">
        <f t="shared" si="103"/>
        <v>0.40483552145705415</v>
      </c>
      <c r="Q932" s="2">
        <f t="shared" si="104"/>
        <v>103.2330579715488</v>
      </c>
    </row>
    <row r="933" spans="9:17" ht="15.95" customHeight="1" x14ac:dyDescent="0.25">
      <c r="I933" s="1"/>
      <c r="J933" s="2">
        <v>931</v>
      </c>
      <c r="K933" s="1">
        <f t="shared" si="98"/>
        <v>5.8496455209841951</v>
      </c>
      <c r="L933" s="1">
        <f t="shared" si="99"/>
        <v>0.47899571357940968</v>
      </c>
      <c r="M933" s="1">
        <f t="shared" si="100"/>
        <v>-0.24999342027335336</v>
      </c>
      <c r="N933" s="1">
        <f t="shared" si="101"/>
        <v>0.36888292130493006</v>
      </c>
      <c r="O933" s="1">
        <f t="shared" si="102"/>
        <v>0.82429254463194013</v>
      </c>
      <c r="P933" s="16">
        <f t="shared" si="103"/>
        <v>0.35554443981073158</v>
      </c>
      <c r="Q933" s="2">
        <f t="shared" si="104"/>
        <v>90.663832151736557</v>
      </c>
    </row>
    <row r="934" spans="9:17" ht="15.95" customHeight="1" x14ac:dyDescent="0.25">
      <c r="I934" s="1"/>
      <c r="J934" s="2">
        <v>932</v>
      </c>
      <c r="K934" s="1">
        <f t="shared" si="98"/>
        <v>5.8559287062913743</v>
      </c>
      <c r="L934" s="1">
        <f t="shared" si="99"/>
        <v>0.47928122095033576</v>
      </c>
      <c r="M934" s="1">
        <f t="shared" si="100"/>
        <v>-0.18893829760942793</v>
      </c>
      <c r="N934" s="1">
        <f t="shared" si="101"/>
        <v>0.12125263304200312</v>
      </c>
      <c r="O934" s="1">
        <f t="shared" si="102"/>
        <v>0.73149510834654419</v>
      </c>
      <c r="P934" s="16">
        <f t="shared" si="103"/>
        <v>0.2857726661823638</v>
      </c>
      <c r="Q934" s="2">
        <f t="shared" si="104"/>
        <v>72.872029876502765</v>
      </c>
    </row>
    <row r="935" spans="9:17" ht="15.95" customHeight="1" x14ac:dyDescent="0.25">
      <c r="I935" s="1"/>
      <c r="J935" s="2">
        <v>933</v>
      </c>
      <c r="K935" s="1">
        <f t="shared" si="98"/>
        <v>5.8622118915985535</v>
      </c>
      <c r="L935" s="1">
        <f t="shared" si="99"/>
        <v>0.47956754626318254</v>
      </c>
      <c r="M935" s="1">
        <f t="shared" si="100"/>
        <v>-1.7972504387103294E-2</v>
      </c>
      <c r="N935" s="1">
        <f t="shared" si="101"/>
        <v>7.2954727833610122E-3</v>
      </c>
      <c r="O935" s="1">
        <f t="shared" si="102"/>
        <v>0.46177041151866588</v>
      </c>
      <c r="P935" s="16">
        <f t="shared" si="103"/>
        <v>0.23266523154452654</v>
      </c>
      <c r="Q935" s="2">
        <f t="shared" si="104"/>
        <v>59.32963404385427</v>
      </c>
    </row>
    <row r="936" spans="9:17" ht="15.95" customHeight="1" x14ac:dyDescent="0.25">
      <c r="I936" s="1"/>
      <c r="J936" s="2">
        <v>934</v>
      </c>
      <c r="K936" s="1">
        <f t="shared" si="98"/>
        <v>5.8684950769057336</v>
      </c>
      <c r="L936" s="1">
        <f t="shared" si="99"/>
        <v>0.47985467821431688</v>
      </c>
      <c r="M936" s="1">
        <f t="shared" si="100"/>
        <v>0.23562870841571659</v>
      </c>
      <c r="N936" s="1">
        <f t="shared" si="101"/>
        <v>6.7230888633993291E-2</v>
      </c>
      <c r="O936" s="1">
        <f t="shared" si="102"/>
        <v>0.22126385415809624</v>
      </c>
      <c r="P936" s="16">
        <f t="shared" si="103"/>
        <v>0.25099453235553071</v>
      </c>
      <c r="Q936" s="2">
        <f t="shared" si="104"/>
        <v>64.003605750660327</v>
      </c>
    </row>
    <row r="937" spans="9:17" ht="15.95" customHeight="1" x14ac:dyDescent="0.25">
      <c r="I937" s="1"/>
      <c r="J937" s="2">
        <v>935</v>
      </c>
      <c r="K937" s="1">
        <f t="shared" si="98"/>
        <v>5.8747782622129137</v>
      </c>
      <c r="L937" s="1">
        <f t="shared" si="99"/>
        <v>0.48014260546826099</v>
      </c>
      <c r="M937" s="1">
        <f t="shared" si="100"/>
        <v>0.53140674029689738</v>
      </c>
      <c r="N937" s="1">
        <f t="shared" si="101"/>
        <v>0.27990558630348905</v>
      </c>
      <c r="O937" s="1">
        <f t="shared" si="102"/>
        <v>0.19378997403300796</v>
      </c>
      <c r="P937" s="16">
        <f t="shared" si="103"/>
        <v>0.37131122652541387</v>
      </c>
      <c r="Q937" s="2">
        <f t="shared" si="104"/>
        <v>94.684362763980545</v>
      </c>
    </row>
    <row r="938" spans="9:17" ht="15.95" customHeight="1" x14ac:dyDescent="0.25">
      <c r="I938" s="1"/>
      <c r="J938" s="2">
        <v>936</v>
      </c>
      <c r="K938" s="1">
        <f t="shared" si="98"/>
        <v>5.8810614475200929</v>
      </c>
      <c r="L938" s="1">
        <f t="shared" si="99"/>
        <v>0.48043131665813987</v>
      </c>
      <c r="M938" s="1">
        <f t="shared" si="100"/>
        <v>0.82217425687055212</v>
      </c>
      <c r="N938" s="1">
        <f t="shared" si="101"/>
        <v>0.57025926289592743</v>
      </c>
      <c r="O938" s="1">
        <f t="shared" si="102"/>
        <v>0.40034652950519417</v>
      </c>
      <c r="P938" s="16">
        <f t="shared" si="103"/>
        <v>0.56830284148245336</v>
      </c>
      <c r="Q938" s="2">
        <f t="shared" si="104"/>
        <v>144.91722457802561</v>
      </c>
    </row>
    <row r="939" spans="9:17" ht="15.95" customHeight="1" x14ac:dyDescent="0.25">
      <c r="I939" s="1"/>
      <c r="J939" s="2">
        <v>937</v>
      </c>
      <c r="K939" s="1">
        <f t="shared" si="98"/>
        <v>5.8873446328272721</v>
      </c>
      <c r="L939" s="1">
        <f t="shared" si="99"/>
        <v>0.48072080038613013</v>
      </c>
      <c r="M939" s="1">
        <f t="shared" si="100"/>
        <v>1.0615432828505382</v>
      </c>
      <c r="N939" s="1">
        <f t="shared" si="101"/>
        <v>0.83581600025688918</v>
      </c>
      <c r="O939" s="1">
        <f t="shared" si="102"/>
        <v>0.68306631652094552</v>
      </c>
      <c r="P939" s="16">
        <f t="shared" si="103"/>
        <v>0.76528660000362581</v>
      </c>
      <c r="Q939" s="2">
        <f t="shared" si="104"/>
        <v>195.14808300092457</v>
      </c>
    </row>
    <row r="940" spans="9:17" ht="15.95" customHeight="1" x14ac:dyDescent="0.25">
      <c r="I940" s="1"/>
      <c r="J940" s="2">
        <v>938</v>
      </c>
      <c r="K940" s="1">
        <f t="shared" si="98"/>
        <v>5.8936278181344512</v>
      </c>
      <c r="L940" s="1">
        <f t="shared" si="99"/>
        <v>0.48101104522390992</v>
      </c>
      <c r="M940" s="1">
        <f t="shared" si="100"/>
        <v>1.2113257682363514</v>
      </c>
      <c r="N940" s="1">
        <f t="shared" si="101"/>
        <v>0.98285158313750798</v>
      </c>
      <c r="O940" s="1">
        <f t="shared" si="102"/>
        <v>0.82587203748581117</v>
      </c>
      <c r="P940" s="16">
        <f t="shared" si="103"/>
        <v>0.87526510852089512</v>
      </c>
      <c r="Q940" s="2">
        <f t="shared" si="104"/>
        <v>223.19260267282826</v>
      </c>
    </row>
    <row r="941" spans="9:17" ht="15.95" customHeight="1" x14ac:dyDescent="0.25">
      <c r="I941" s="1"/>
      <c r="J941" s="2">
        <v>939</v>
      </c>
      <c r="K941" s="1">
        <f t="shared" si="98"/>
        <v>5.8999110034416313</v>
      </c>
      <c r="L941" s="1">
        <f t="shared" si="99"/>
        <v>0.48130203971310997</v>
      </c>
      <c r="M941" s="1">
        <f t="shared" si="100"/>
        <v>1.2476259687156412</v>
      </c>
      <c r="N941" s="1">
        <f t="shared" si="101"/>
        <v>0.9594720368036127</v>
      </c>
      <c r="O941" s="1">
        <f t="shared" si="102"/>
        <v>0.71962002547494197</v>
      </c>
      <c r="P941" s="16">
        <f t="shared" si="103"/>
        <v>0.85200501767682657</v>
      </c>
      <c r="Q941" s="2">
        <f t="shared" si="104"/>
        <v>217.26127950759079</v>
      </c>
    </row>
    <row r="942" spans="9:17" ht="15.95" customHeight="1" x14ac:dyDescent="0.25">
      <c r="I942" s="1"/>
      <c r="J942" s="2">
        <v>940</v>
      </c>
      <c r="K942" s="1">
        <f t="shared" si="98"/>
        <v>5.9061941887488114</v>
      </c>
      <c r="L942" s="1">
        <f t="shared" si="99"/>
        <v>0.48159377236576612</v>
      </c>
      <c r="M942" s="1">
        <f t="shared" si="100"/>
        <v>1.164652684423416</v>
      </c>
      <c r="N942" s="1">
        <f t="shared" si="101"/>
        <v>0.77392881687545967</v>
      </c>
      <c r="O942" s="1">
        <f t="shared" si="102"/>
        <v>0.4455166504478234</v>
      </c>
      <c r="P942" s="16">
        <f t="shared" si="103"/>
        <v>0.71642298102811619</v>
      </c>
      <c r="Q942" s="2">
        <f t="shared" si="104"/>
        <v>182.68786016216964</v>
      </c>
    </row>
    <row r="943" spans="9:17" ht="15.95" customHeight="1" x14ac:dyDescent="0.25">
      <c r="I943" s="1"/>
      <c r="J943" s="2">
        <v>941</v>
      </c>
      <c r="K943" s="1">
        <f t="shared" si="98"/>
        <v>5.9124773740559906</v>
      </c>
      <c r="L943" s="1">
        <f t="shared" si="99"/>
        <v>0.48188623166477268</v>
      </c>
      <c r="M943" s="1">
        <f t="shared" si="100"/>
        <v>0.97564316657166517</v>
      </c>
      <c r="N943" s="1">
        <f t="shared" si="101"/>
        <v>0.491706583449878</v>
      </c>
      <c r="O943" s="1">
        <f t="shared" si="102"/>
        <v>0.21305385197675675</v>
      </c>
      <c r="P943" s="16">
        <f t="shared" si="103"/>
        <v>0.54057245841576818</v>
      </c>
      <c r="Q943" s="2">
        <f t="shared" si="104"/>
        <v>137.84597689602089</v>
      </c>
    </row>
    <row r="944" spans="9:17" ht="15.95" customHeight="1" x14ac:dyDescent="0.25">
      <c r="I944" s="1"/>
      <c r="J944" s="2">
        <v>942</v>
      </c>
      <c r="K944" s="1">
        <f t="shared" si="98"/>
        <v>5.9187605593631707</v>
      </c>
      <c r="L944" s="1">
        <f t="shared" si="99"/>
        <v>0.48217940606433746</v>
      </c>
      <c r="M944" s="1">
        <f t="shared" si="100"/>
        <v>0.71075129529894387</v>
      </c>
      <c r="N944" s="1">
        <f t="shared" si="101"/>
        <v>0.21241138537502108</v>
      </c>
      <c r="O944" s="1">
        <f t="shared" si="102"/>
        <v>0.19989847756134915</v>
      </c>
      <c r="P944" s="16">
        <f t="shared" si="103"/>
        <v>0.40131014107491292</v>
      </c>
      <c r="Q944" s="2">
        <f t="shared" si="104"/>
        <v>102.33408597410279</v>
      </c>
    </row>
    <row r="945" spans="9:17" ht="15.95" customHeight="1" x14ac:dyDescent="0.25">
      <c r="I945" s="1"/>
      <c r="J945" s="2">
        <v>943</v>
      </c>
      <c r="K945" s="1">
        <f t="shared" si="98"/>
        <v>5.9250437446703499</v>
      </c>
      <c r="L945" s="1">
        <f t="shared" si="99"/>
        <v>0.48247328399043704</v>
      </c>
      <c r="M945" s="1">
        <f t="shared" si="100"/>
        <v>0.41223694104376635</v>
      </c>
      <c r="N945" s="1">
        <f t="shared" si="101"/>
        <v>3.4616218849226721E-2</v>
      </c>
      <c r="O945" s="1">
        <f t="shared" si="102"/>
        <v>0.41610492693969514</v>
      </c>
      <c r="P945" s="16">
        <f t="shared" si="103"/>
        <v>0.33635784270578128</v>
      </c>
      <c r="Q945" s="2">
        <f t="shared" si="104"/>
        <v>85.771249889974229</v>
      </c>
    </row>
    <row r="946" spans="9:17" ht="15.95" customHeight="1" x14ac:dyDescent="0.25">
      <c r="I946" s="1"/>
      <c r="J946" s="2">
        <v>944</v>
      </c>
      <c r="K946" s="1">
        <f t="shared" si="98"/>
        <v>5.9313269299775291</v>
      </c>
      <c r="L946" s="1">
        <f t="shared" si="99"/>
        <v>0.48276785384127413</v>
      </c>
      <c r="M946" s="1">
        <f t="shared" si="100"/>
        <v>0.12772398095350501</v>
      </c>
      <c r="N946" s="1">
        <f t="shared" si="101"/>
        <v>2.107118625448734E-2</v>
      </c>
      <c r="O946" s="1">
        <f t="shared" si="102"/>
        <v>0.69643076767621503</v>
      </c>
      <c r="P946" s="16">
        <f t="shared" si="103"/>
        <v>0.33199844718137039</v>
      </c>
      <c r="Q946" s="2">
        <f t="shared" si="104"/>
        <v>84.659604031249444</v>
      </c>
    </row>
    <row r="947" spans="9:17" ht="15.95" customHeight="1" x14ac:dyDescent="0.25">
      <c r="I947" s="1"/>
      <c r="J947" s="2">
        <v>945</v>
      </c>
      <c r="K947" s="1">
        <f t="shared" si="98"/>
        <v>5.9376101152847083</v>
      </c>
      <c r="L947" s="1">
        <f t="shared" si="99"/>
        <v>0.48306310398773539</v>
      </c>
      <c r="M947" s="1">
        <f t="shared" si="100"/>
        <v>-9.7397438518109669E-2</v>
      </c>
      <c r="N947" s="1">
        <f t="shared" si="101"/>
        <v>0.17655680102486615</v>
      </c>
      <c r="O947" s="1">
        <f t="shared" si="102"/>
        <v>0.82662834929123097</v>
      </c>
      <c r="P947" s="16">
        <f t="shared" si="103"/>
        <v>0.34721270394643072</v>
      </c>
      <c r="Q947" s="2">
        <f t="shared" si="104"/>
        <v>88.53923950633984</v>
      </c>
    </row>
    <row r="948" spans="9:17" ht="15.95" customHeight="1" x14ac:dyDescent="0.25">
      <c r="I948" s="1"/>
      <c r="J948" s="2">
        <v>946</v>
      </c>
      <c r="K948" s="1">
        <f t="shared" si="98"/>
        <v>5.9438933005918893</v>
      </c>
      <c r="L948" s="1">
        <f t="shared" si="99"/>
        <v>0.48335902277385068</v>
      </c>
      <c r="M948" s="1">
        <f t="shared" si="100"/>
        <v>-0.22721227787185549</v>
      </c>
      <c r="N948" s="1">
        <f t="shared" si="101"/>
        <v>0.44619677807107422</v>
      </c>
      <c r="O948" s="1">
        <f t="shared" si="102"/>
        <v>0.7071901633585862</v>
      </c>
      <c r="P948" s="16">
        <f t="shared" si="103"/>
        <v>0.35238342158291391</v>
      </c>
      <c r="Q948" s="2">
        <f t="shared" si="104"/>
        <v>89.857772503643048</v>
      </c>
    </row>
    <row r="949" spans="9:17" ht="15.95" customHeight="1" x14ac:dyDescent="0.25">
      <c r="I949" s="1"/>
      <c r="J949" s="2">
        <v>947</v>
      </c>
      <c r="K949" s="1">
        <f t="shared" si="98"/>
        <v>5.9501764858990684</v>
      </c>
      <c r="L949" s="1">
        <f t="shared" si="99"/>
        <v>0.48365559851725287</v>
      </c>
      <c r="M949" s="1">
        <f t="shared" si="100"/>
        <v>-0.24101035726817366</v>
      </c>
      <c r="N949" s="1">
        <f t="shared" si="101"/>
        <v>0.73482578474327498</v>
      </c>
      <c r="O949" s="1">
        <f t="shared" si="102"/>
        <v>0.42940051904648563</v>
      </c>
      <c r="P949" s="16">
        <f t="shared" si="103"/>
        <v>0.35171788625970996</v>
      </c>
      <c r="Q949" s="2">
        <f t="shared" si="104"/>
        <v>89.688060996226042</v>
      </c>
    </row>
    <row r="950" spans="9:17" ht="15.95" customHeight="1" x14ac:dyDescent="0.25">
      <c r="I950" s="1"/>
      <c r="J950" s="2">
        <v>948</v>
      </c>
      <c r="K950" s="1">
        <f t="shared" si="98"/>
        <v>5.9564596712062476</v>
      </c>
      <c r="L950" s="1">
        <f t="shared" si="99"/>
        <v>0.48395281950963953</v>
      </c>
      <c r="M950" s="1">
        <f t="shared" si="100"/>
        <v>-0.13659038210042884</v>
      </c>
      <c r="N950" s="1">
        <f t="shared" si="101"/>
        <v>0.94057659892846213</v>
      </c>
      <c r="O950" s="1">
        <f t="shared" si="102"/>
        <v>0.2055687006687964</v>
      </c>
      <c r="P950" s="16">
        <f t="shared" si="103"/>
        <v>0.37337693425161733</v>
      </c>
      <c r="Q950" s="2">
        <f t="shared" si="104"/>
        <v>95.211118234162413</v>
      </c>
    </row>
    <row r="951" spans="9:17" ht="15.95" customHeight="1" x14ac:dyDescent="0.25">
      <c r="I951" s="1"/>
      <c r="J951" s="2">
        <v>949</v>
      </c>
      <c r="K951" s="1">
        <f t="shared" si="98"/>
        <v>5.9627428565134268</v>
      </c>
      <c r="L951" s="1">
        <f t="shared" si="99"/>
        <v>0.48425067401723471</v>
      </c>
      <c r="M951" s="1">
        <f t="shared" si="100"/>
        <v>6.9388870596915175E-2</v>
      </c>
      <c r="N951" s="1">
        <f t="shared" si="101"/>
        <v>0.99083259719645222</v>
      </c>
      <c r="O951" s="1">
        <f t="shared" si="102"/>
        <v>0.2067650635805382</v>
      </c>
      <c r="P951" s="16">
        <f t="shared" si="103"/>
        <v>0.43780930134778512</v>
      </c>
      <c r="Q951" s="2">
        <f t="shared" si="104"/>
        <v>111.64137184368521</v>
      </c>
    </row>
    <row r="952" spans="9:17" ht="15.95" customHeight="1" x14ac:dyDescent="0.25">
      <c r="I952" s="1"/>
      <c r="J952" s="2">
        <v>950</v>
      </c>
      <c r="K952" s="1">
        <f t="shared" si="98"/>
        <v>5.9690260418206069</v>
      </c>
      <c r="L952" s="1">
        <f t="shared" si="99"/>
        <v>0.48454915028125262</v>
      </c>
      <c r="M952" s="1">
        <f t="shared" si="100"/>
        <v>0.34406623188665303</v>
      </c>
      <c r="N952" s="1">
        <f t="shared" si="101"/>
        <v>0.86785668861132503</v>
      </c>
      <c r="O952" s="1">
        <f t="shared" si="102"/>
        <v>0.43207525060982921</v>
      </c>
      <c r="P952" s="16">
        <f t="shared" si="103"/>
        <v>0.532136830347265</v>
      </c>
      <c r="Q952" s="2">
        <f t="shared" si="104"/>
        <v>135.69489173855257</v>
      </c>
    </row>
    <row r="953" spans="9:17" ht="15.95" customHeight="1" x14ac:dyDescent="0.25">
      <c r="I953" s="1"/>
      <c r="J953" s="2">
        <v>951</v>
      </c>
      <c r="K953" s="1">
        <f t="shared" si="98"/>
        <v>5.9753092271277861</v>
      </c>
      <c r="L953" s="1">
        <f t="shared" si="99"/>
        <v>0.48484823651836129</v>
      </c>
      <c r="M953" s="1">
        <f t="shared" si="100"/>
        <v>0.64362069040771375</v>
      </c>
      <c r="N953" s="1">
        <f t="shared" si="101"/>
        <v>0.61505135145772272</v>
      </c>
      <c r="O953" s="1">
        <f t="shared" si="102"/>
        <v>0.70929901766450776</v>
      </c>
      <c r="P953" s="16">
        <f t="shared" si="103"/>
        <v>0.61320482401207643</v>
      </c>
      <c r="Q953" s="2">
        <f t="shared" si="104"/>
        <v>156.36723012307948</v>
      </c>
    </row>
    <row r="954" spans="9:17" ht="15.95" customHeight="1" x14ac:dyDescent="0.25">
      <c r="I954" s="1"/>
      <c r="J954" s="2">
        <v>952</v>
      </c>
      <c r="K954" s="1">
        <f t="shared" si="98"/>
        <v>5.9815924124349662</v>
      </c>
      <c r="L954" s="1">
        <f t="shared" si="99"/>
        <v>0.48514792092114822</v>
      </c>
      <c r="M954" s="1">
        <f t="shared" si="100"/>
        <v>0.92026243462108948</v>
      </c>
      <c r="N954" s="1">
        <f t="shared" si="101"/>
        <v>0.32164038804190653</v>
      </c>
      <c r="O954" s="1">
        <f t="shared" si="102"/>
        <v>0.82655956953893028</v>
      </c>
      <c r="P954" s="16">
        <f t="shared" si="103"/>
        <v>0.63840257828076863</v>
      </c>
      <c r="Q954" s="2">
        <f t="shared" si="104"/>
        <v>162.79265746159601</v>
      </c>
    </row>
    <row r="955" spans="9:17" ht="15.95" customHeight="1" x14ac:dyDescent="0.25">
      <c r="I955" s="1"/>
      <c r="J955" s="2">
        <v>953</v>
      </c>
      <c r="K955" s="1">
        <f t="shared" si="98"/>
        <v>5.9878755977421463</v>
      </c>
      <c r="L955" s="1">
        <f t="shared" si="99"/>
        <v>0.48544819165858644</v>
      </c>
      <c r="M955" s="1">
        <f t="shared" si="100"/>
        <v>1.1298570627719626</v>
      </c>
      <c r="N955" s="1">
        <f t="shared" si="101"/>
        <v>9.11787394465986E-2</v>
      </c>
      <c r="O955" s="1">
        <f t="shared" si="102"/>
        <v>0.69423692090800126</v>
      </c>
      <c r="P955" s="16">
        <f t="shared" si="103"/>
        <v>0.60018022869628718</v>
      </c>
      <c r="Q955" s="2">
        <f t="shared" si="104"/>
        <v>153.04595831755324</v>
      </c>
    </row>
    <row r="956" spans="9:17" ht="15.95" customHeight="1" x14ac:dyDescent="0.25">
      <c r="I956" s="1"/>
      <c r="J956" s="2">
        <v>954</v>
      </c>
      <c r="K956" s="1">
        <f t="shared" si="98"/>
        <v>5.9941587830493255</v>
      </c>
      <c r="L956" s="1">
        <f t="shared" si="99"/>
        <v>0.48574903687650117</v>
      </c>
      <c r="M956" s="1">
        <f t="shared" si="100"/>
        <v>1.238966622281056</v>
      </c>
      <c r="N956" s="1">
        <f t="shared" si="101"/>
        <v>5.0043426195867102E-3</v>
      </c>
      <c r="O956" s="1">
        <f t="shared" si="102"/>
        <v>0.41346272806125756</v>
      </c>
      <c r="P956" s="16">
        <f t="shared" si="103"/>
        <v>0.53579568245960041</v>
      </c>
      <c r="Q956" s="2">
        <f t="shared" si="104"/>
        <v>136.62789902719811</v>
      </c>
    </row>
    <row r="957" spans="9:17" ht="15.95" customHeight="1" x14ac:dyDescent="0.25">
      <c r="I957" s="1"/>
      <c r="J957" s="2">
        <v>955</v>
      </c>
      <c r="K957" s="1">
        <f t="shared" si="98"/>
        <v>6.0004419683565047</v>
      </c>
      <c r="L957" s="1">
        <f t="shared" si="99"/>
        <v>0.48605044469803854</v>
      </c>
      <c r="M957" s="1">
        <f t="shared" si="100"/>
        <v>1.2301841771548785</v>
      </c>
      <c r="N957" s="1">
        <f t="shared" si="101"/>
        <v>9.3531141478815027E-2</v>
      </c>
      <c r="O957" s="1">
        <f t="shared" si="102"/>
        <v>0.19882730837604007</v>
      </c>
      <c r="P957" s="16">
        <f t="shared" si="103"/>
        <v>0.502148267926943</v>
      </c>
      <c r="Q957" s="2">
        <f t="shared" si="104"/>
        <v>128.04780832137047</v>
      </c>
    </row>
    <row r="958" spans="9:17" ht="15.95" customHeight="1" x14ac:dyDescent="0.25">
      <c r="I958" s="1"/>
      <c r="J958" s="2">
        <v>956</v>
      </c>
      <c r="K958" s="1">
        <f t="shared" si="98"/>
        <v>6.0067251536636839</v>
      </c>
      <c r="L958" s="1">
        <f t="shared" si="99"/>
        <v>0.4863524032241337</v>
      </c>
      <c r="M958" s="1">
        <f t="shared" si="100"/>
        <v>1.1049108462400823</v>
      </c>
      <c r="N958" s="1">
        <f t="shared" si="101"/>
        <v>0.32551494755431665</v>
      </c>
      <c r="O958" s="1">
        <f t="shared" si="102"/>
        <v>0.21437238649841572</v>
      </c>
      <c r="P958" s="16">
        <f t="shared" si="103"/>
        <v>0.5327876458792371</v>
      </c>
      <c r="Q958" s="2">
        <f t="shared" si="104"/>
        <v>135.86084969920546</v>
      </c>
    </row>
    <row r="959" spans="9:17" ht="15.95" customHeight="1" x14ac:dyDescent="0.25">
      <c r="I959" s="1"/>
      <c r="J959" s="2">
        <v>957</v>
      </c>
      <c r="K959" s="1">
        <f t="shared" si="98"/>
        <v>6.013008338970864</v>
      </c>
      <c r="L959" s="1">
        <f t="shared" si="99"/>
        <v>0.48665490053398119</v>
      </c>
      <c r="M959" s="1">
        <f t="shared" si="100"/>
        <v>0.88313227389942206</v>
      </c>
      <c r="N959" s="1">
        <f t="shared" si="101"/>
        <v>0.61908060154541233</v>
      </c>
      <c r="O959" s="1">
        <f t="shared" si="102"/>
        <v>0.4482171580919736</v>
      </c>
      <c r="P959" s="16">
        <f t="shared" si="103"/>
        <v>0.6092712335176973</v>
      </c>
      <c r="Q959" s="2">
        <f t="shared" si="104"/>
        <v>155.36416454701282</v>
      </c>
    </row>
    <row r="960" spans="9:17" ht="15.95" customHeight="1" x14ac:dyDescent="0.25">
      <c r="I960" s="1"/>
      <c r="J960" s="2">
        <v>958</v>
      </c>
      <c r="K960" s="1">
        <f t="shared" si="98"/>
        <v>6.019291524278044</v>
      </c>
      <c r="L960" s="1">
        <f t="shared" si="99"/>
        <v>0.48695792468550514</v>
      </c>
      <c r="M960" s="1">
        <f t="shared" si="100"/>
        <v>0.60023019415181189</v>
      </c>
      <c r="N960" s="1">
        <f t="shared" si="101"/>
        <v>0.87061856668137128</v>
      </c>
      <c r="O960" s="1">
        <f t="shared" si="102"/>
        <v>0.72163856016957129</v>
      </c>
      <c r="P960" s="16">
        <f t="shared" si="103"/>
        <v>0.66986131142206495</v>
      </c>
      <c r="Q960" s="2">
        <f t="shared" si="104"/>
        <v>170.81463441262656</v>
      </c>
    </row>
    <row r="961" spans="9:17" ht="15.95" customHeight="1" x14ac:dyDescent="0.25">
      <c r="I961" s="1"/>
      <c r="J961" s="2">
        <v>959</v>
      </c>
      <c r="K961" s="1">
        <f t="shared" si="98"/>
        <v>6.0255747095852232</v>
      </c>
      <c r="L961" s="1">
        <f t="shared" si="99"/>
        <v>0.4872614637158309</v>
      </c>
      <c r="M961" s="1">
        <f t="shared" si="100"/>
        <v>0.30133775955294001</v>
      </c>
      <c r="N961" s="1">
        <f t="shared" si="101"/>
        <v>0.99135234035141728</v>
      </c>
      <c r="O961" s="1">
        <f t="shared" si="102"/>
        <v>0.82566587197253272</v>
      </c>
      <c r="P961" s="16">
        <f t="shared" si="103"/>
        <v>0.65140435889818016</v>
      </c>
      <c r="Q961" s="2">
        <f t="shared" si="104"/>
        <v>166.10811151903593</v>
      </c>
    </row>
    <row r="962" spans="9:17" ht="15.95" customHeight="1" x14ac:dyDescent="0.25">
      <c r="I962" s="1"/>
      <c r="J962" s="2">
        <v>960</v>
      </c>
      <c r="K962" s="1">
        <f t="shared" si="98"/>
        <v>6.0318578948924024</v>
      </c>
      <c r="L962" s="1">
        <f t="shared" si="99"/>
        <v>0.48756550564175721</v>
      </c>
      <c r="M962" s="1">
        <f t="shared" si="100"/>
        <v>3.4139164791302634E-2</v>
      </c>
      <c r="N962" s="1">
        <f t="shared" si="101"/>
        <v>0.93867077171946944</v>
      </c>
      <c r="O962" s="1">
        <f t="shared" si="102"/>
        <v>0.68079301913780654</v>
      </c>
      <c r="P962" s="16">
        <f t="shared" si="103"/>
        <v>0.53529211532258392</v>
      </c>
      <c r="Q962" s="2">
        <f t="shared" si="104"/>
        <v>136.49948940725889</v>
      </c>
    </row>
    <row r="963" spans="9:17" ht="15.95" customHeight="1" x14ac:dyDescent="0.25">
      <c r="I963" s="1"/>
      <c r="J963" s="2">
        <v>961</v>
      </c>
      <c r="K963" s="1">
        <f t="shared" ref="K963:K1002" si="105">(2*PI()*J963)/$I$2</f>
        <v>6.0381410801995825</v>
      </c>
      <c r="L963" s="1">
        <f t="shared" ref="L963:L1002" si="106">$B$2*$F$2*SIN($C$2*(K963+$D$2))+$G$2</f>
        <v>0.48787003846022964</v>
      </c>
      <c r="M963" s="1">
        <f t="shared" ref="M963:M1002" si="107">$B$3*$F$2*SIN($C$3*($K963+$D$3))+$G$2</f>
        <v>-0.15873771355198318</v>
      </c>
      <c r="N963" s="1">
        <f t="shared" ref="N963:N1002" si="108">$B$4*$F$2*SIN($C$4*($K963+$D$4))+$G$2</f>
        <v>0.73116701992415467</v>
      </c>
      <c r="O963" s="1">
        <f t="shared" ref="O963:O1002" si="109">$B$5*$F$2*SIN($C$5*($K963+$D$5))+$G$2</f>
        <v>0.39774353773530424</v>
      </c>
      <c r="P963" s="16">
        <f t="shared" ref="P963:P1002" si="110">AVERAGE(L963:O963)</f>
        <v>0.36451072064192636</v>
      </c>
      <c r="Q963" s="2">
        <f t="shared" ref="Q963:Q1002" si="111">P963*255</f>
        <v>92.950233763691216</v>
      </c>
    </row>
    <row r="964" spans="9:17" ht="15.95" customHeight="1" x14ac:dyDescent="0.25">
      <c r="I964" s="1"/>
      <c r="J964" s="2">
        <v>962</v>
      </c>
      <c r="K964" s="1">
        <f t="shared" si="105"/>
        <v>6.0444242655067617</v>
      </c>
      <c r="L964" s="1">
        <f t="shared" si="106"/>
        <v>0.48817505014881374</v>
      </c>
      <c r="M964" s="1">
        <f t="shared" si="107"/>
        <v>-0.24652201093430404</v>
      </c>
      <c r="N964" s="1">
        <f t="shared" si="108"/>
        <v>0.44207638108888964</v>
      </c>
      <c r="O964" s="1">
        <f t="shared" si="109"/>
        <v>0.19284670444049096</v>
      </c>
      <c r="P964" s="16">
        <f t="shared" si="110"/>
        <v>0.21914403118597259</v>
      </c>
      <c r="Q964" s="2">
        <f t="shared" si="111"/>
        <v>55.881727952423013</v>
      </c>
    </row>
    <row r="965" spans="9:17" ht="15.95" customHeight="1" x14ac:dyDescent="0.25">
      <c r="I965" s="1"/>
      <c r="J965" s="2">
        <v>963</v>
      </c>
      <c r="K965" s="1">
        <f t="shared" si="105"/>
        <v>6.0507074508139409</v>
      </c>
      <c r="L965" s="1">
        <f t="shared" si="106"/>
        <v>0.48848052866617042</v>
      </c>
      <c r="M965" s="1">
        <f t="shared" si="107"/>
        <v>-0.21520894489074971</v>
      </c>
      <c r="N965" s="1">
        <f t="shared" si="108"/>
        <v>0.17342900338403117</v>
      </c>
      <c r="O965" s="1">
        <f t="shared" si="109"/>
        <v>0.22270122955703764</v>
      </c>
      <c r="P965" s="16">
        <f t="shared" si="110"/>
        <v>0.16735045417912237</v>
      </c>
      <c r="Q965" s="2">
        <f t="shared" si="111"/>
        <v>42.674365815676204</v>
      </c>
    </row>
    <row r="966" spans="9:17" ht="15.95" customHeight="1" x14ac:dyDescent="0.25">
      <c r="I966" s="1"/>
      <c r="J966" s="2">
        <v>964</v>
      </c>
      <c r="K966" s="1">
        <f t="shared" si="105"/>
        <v>6.0569906361211219</v>
      </c>
      <c r="L966" s="1">
        <f t="shared" si="106"/>
        <v>0.48878646195253095</v>
      </c>
      <c r="M966" s="1">
        <f t="shared" si="107"/>
        <v>-6.9794086284473589E-2</v>
      </c>
      <c r="N966" s="1">
        <f t="shared" si="108"/>
        <v>2.0039896604576279E-2</v>
      </c>
      <c r="O966" s="1">
        <f t="shared" si="109"/>
        <v>0.4644898735269421</v>
      </c>
      <c r="P966" s="16">
        <f t="shared" si="110"/>
        <v>0.22588053644989392</v>
      </c>
      <c r="Q966" s="2">
        <f t="shared" si="111"/>
        <v>57.599536794722951</v>
      </c>
    </row>
    <row r="967" spans="9:17" ht="15.95" customHeight="1" x14ac:dyDescent="0.25">
      <c r="I967" s="1"/>
      <c r="J967" s="2">
        <v>965</v>
      </c>
      <c r="K967" s="1">
        <f t="shared" si="105"/>
        <v>6.0632738214283011</v>
      </c>
      <c r="L967" s="1">
        <f t="shared" si="106"/>
        <v>0.48909283793017289</v>
      </c>
      <c r="M967" s="1">
        <f t="shared" si="107"/>
        <v>0.16652361561129436</v>
      </c>
      <c r="N967" s="1">
        <f t="shared" si="108"/>
        <v>3.6045415201506892E-2</v>
      </c>
      <c r="O967" s="1">
        <f t="shared" si="109"/>
        <v>0.73341822443605831</v>
      </c>
      <c r="P967" s="16">
        <f t="shared" si="110"/>
        <v>0.3562700232947581</v>
      </c>
      <c r="Q967" s="2">
        <f t="shared" si="111"/>
        <v>90.848855940163318</v>
      </c>
    </row>
    <row r="968" spans="9:17" ht="15.95" customHeight="1" x14ac:dyDescent="0.25">
      <c r="I968" s="1"/>
      <c r="J968" s="2">
        <v>966</v>
      </c>
      <c r="K968" s="1">
        <f t="shared" si="105"/>
        <v>6.0695570067354803</v>
      </c>
      <c r="L968" s="1">
        <f t="shared" si="106"/>
        <v>0.48939964450389728</v>
      </c>
      <c r="M968" s="1">
        <f t="shared" si="107"/>
        <v>0.45604290776664769</v>
      </c>
      <c r="N968" s="1">
        <f t="shared" si="108"/>
        <v>0.21579665459396091</v>
      </c>
      <c r="O968" s="1">
        <f t="shared" si="109"/>
        <v>0.82394951414965423</v>
      </c>
      <c r="P968" s="16">
        <f t="shared" si="110"/>
        <v>0.49629718025354003</v>
      </c>
      <c r="Q968" s="2">
        <f t="shared" si="111"/>
        <v>126.55578096465271</v>
      </c>
    </row>
    <row r="969" spans="9:17" ht="15.95" customHeight="1" x14ac:dyDescent="0.25">
      <c r="I969" s="1"/>
      <c r="J969" s="2">
        <v>967</v>
      </c>
      <c r="K969" s="1">
        <f t="shared" si="105"/>
        <v>6.0758401920426595</v>
      </c>
      <c r="L969" s="1">
        <f t="shared" si="106"/>
        <v>0.48970686956150589</v>
      </c>
      <c r="M969" s="1">
        <f t="shared" si="107"/>
        <v>0.75257495200724533</v>
      </c>
      <c r="N969" s="1">
        <f t="shared" si="108"/>
        <v>0.49585314620463178</v>
      </c>
      <c r="O969" s="1">
        <f t="shared" si="109"/>
        <v>0.66689241851061354</v>
      </c>
      <c r="P969" s="16">
        <f t="shared" si="110"/>
        <v>0.60125684657099909</v>
      </c>
      <c r="Q969" s="2">
        <f t="shared" si="111"/>
        <v>153.32049587560476</v>
      </c>
    </row>
    <row r="970" spans="9:17" ht="15.95" customHeight="1" x14ac:dyDescent="0.25">
      <c r="I970" s="1"/>
      <c r="J970" s="2">
        <v>968</v>
      </c>
      <c r="K970" s="1">
        <f t="shared" si="105"/>
        <v>6.0821233773498395</v>
      </c>
      <c r="L970" s="1">
        <f t="shared" si="106"/>
        <v>0.49001450097427962</v>
      </c>
      <c r="M970" s="1">
        <f t="shared" si="107"/>
        <v>1.0088121216013355</v>
      </c>
      <c r="N970" s="1">
        <f t="shared" si="108"/>
        <v>0.77737320684991573</v>
      </c>
      <c r="O970" s="1">
        <f t="shared" si="109"/>
        <v>0.38228265610766188</v>
      </c>
      <c r="P970" s="16">
        <f t="shared" si="110"/>
        <v>0.66462062138329825</v>
      </c>
      <c r="Q970" s="2">
        <f t="shared" si="111"/>
        <v>169.47825845274104</v>
      </c>
    </row>
    <row r="971" spans="9:17" ht="15.95" customHeight="1" x14ac:dyDescent="0.25">
      <c r="I971" s="1"/>
      <c r="J971" s="2">
        <v>969</v>
      </c>
      <c r="K971" s="1">
        <f t="shared" si="105"/>
        <v>6.0884065626570187</v>
      </c>
      <c r="L971" s="1">
        <f t="shared" si="106"/>
        <v>0.49032252659745695</v>
      </c>
      <c r="M971" s="1">
        <f t="shared" si="107"/>
        <v>1.1838752852394139</v>
      </c>
      <c r="N971" s="1">
        <f t="shared" si="108"/>
        <v>0.96099860889460031</v>
      </c>
      <c r="O971" s="1">
        <f t="shared" si="109"/>
        <v>0.18764199638673473</v>
      </c>
      <c r="P971" s="16">
        <f t="shared" si="110"/>
        <v>0.70570960427955143</v>
      </c>
      <c r="Q971" s="2">
        <f t="shared" si="111"/>
        <v>179.95594909128562</v>
      </c>
    </row>
    <row r="972" spans="9:17" ht="15.95" customHeight="1" x14ac:dyDescent="0.25">
      <c r="I972" s="1"/>
      <c r="J972" s="2">
        <v>970</v>
      </c>
      <c r="K972" s="1">
        <f t="shared" si="105"/>
        <v>6.0946897479641988</v>
      </c>
      <c r="L972" s="1">
        <f t="shared" si="106"/>
        <v>0.49063093427071375</v>
      </c>
      <c r="M972" s="1">
        <f t="shared" si="107"/>
        <v>1.2498355126061336</v>
      </c>
      <c r="N972" s="1">
        <f t="shared" si="108"/>
        <v>0.98192155692221439</v>
      </c>
      <c r="O972" s="1">
        <f t="shared" si="109"/>
        <v>0.23173055337601572</v>
      </c>
      <c r="P972" s="16">
        <f t="shared" si="110"/>
        <v>0.73852963929376947</v>
      </c>
      <c r="Q972" s="2">
        <f t="shared" si="111"/>
        <v>188.32505801991121</v>
      </c>
    </row>
    <row r="973" spans="9:17" ht="15.95" customHeight="1" x14ac:dyDescent="0.25">
      <c r="I973" s="1"/>
      <c r="J973" s="2">
        <v>971</v>
      </c>
      <c r="K973" s="1">
        <f t="shared" si="105"/>
        <v>6.1009729332713789</v>
      </c>
      <c r="L973" s="1">
        <f t="shared" si="106"/>
        <v>0.49093971181864315</v>
      </c>
      <c r="M973" s="1">
        <f t="shared" si="107"/>
        <v>1.1961697527327209</v>
      </c>
      <c r="N973" s="1">
        <f t="shared" si="108"/>
        <v>0.83275761435593243</v>
      </c>
      <c r="O973" s="1">
        <f t="shared" si="109"/>
        <v>0.48085229062319651</v>
      </c>
      <c r="P973" s="16">
        <f t="shared" si="110"/>
        <v>0.75017984238262325</v>
      </c>
      <c r="Q973" s="2">
        <f t="shared" si="111"/>
        <v>191.29585980756892</v>
      </c>
    </row>
    <row r="974" spans="9:17" ht="15.95" customHeight="1" x14ac:dyDescent="0.25">
      <c r="I974" s="1"/>
      <c r="J974" s="2">
        <v>972</v>
      </c>
      <c r="K974" s="1">
        <f t="shared" si="105"/>
        <v>6.1072561185785581</v>
      </c>
      <c r="L974" s="1">
        <f t="shared" si="106"/>
        <v>0.49124884705123623</v>
      </c>
      <c r="M974" s="1">
        <f t="shared" si="107"/>
        <v>1.031439642668825</v>
      </c>
      <c r="N974" s="1">
        <f t="shared" si="108"/>
        <v>0.56615192814022763</v>
      </c>
      <c r="O974" s="1">
        <f t="shared" si="109"/>
        <v>0.74460825400970254</v>
      </c>
      <c r="P974" s="16">
        <f t="shared" si="110"/>
        <v>0.70836216796749785</v>
      </c>
      <c r="Q974" s="2">
        <f t="shared" si="111"/>
        <v>180.63235283171196</v>
      </c>
    </row>
    <row r="975" spans="9:17" ht="15.95" customHeight="1" x14ac:dyDescent="0.25">
      <c r="I975" s="1"/>
      <c r="J975" s="2">
        <v>973</v>
      </c>
      <c r="K975" s="1">
        <f t="shared" si="105"/>
        <v>6.1135393038857373</v>
      </c>
      <c r="L975" s="1">
        <f t="shared" si="106"/>
        <v>0.49155832776436331</v>
      </c>
      <c r="M975" s="1">
        <f t="shared" si="107"/>
        <v>0.78192561554047102</v>
      </c>
      <c r="N975" s="1">
        <f t="shared" si="108"/>
        <v>0.27619892408287983</v>
      </c>
      <c r="O975" s="1">
        <f t="shared" si="109"/>
        <v>0.82141483173911434</v>
      </c>
      <c r="P975" s="16">
        <f t="shared" si="110"/>
        <v>0.59277442478170717</v>
      </c>
      <c r="Q975" s="2">
        <f t="shared" si="111"/>
        <v>151.15747831933533</v>
      </c>
    </row>
    <row r="976" spans="9:17" ht="15.95" customHeight="1" x14ac:dyDescent="0.25">
      <c r="I976" s="1"/>
      <c r="J976" s="2">
        <v>974</v>
      </c>
      <c r="K976" s="1">
        <f t="shared" si="105"/>
        <v>6.1198224891929165</v>
      </c>
      <c r="L976" s="1">
        <f t="shared" si="106"/>
        <v>0.49186814174025578</v>
      </c>
      <c r="M976" s="1">
        <f t="shared" si="107"/>
        <v>0.48743421734831621</v>
      </c>
      <c r="N976" s="1">
        <f t="shared" si="108"/>
        <v>6.523310905571994E-2</v>
      </c>
      <c r="O976" s="1">
        <f t="shared" si="109"/>
        <v>0.65257023314997831</v>
      </c>
      <c r="P976" s="16">
        <f t="shared" si="110"/>
        <v>0.42427642532356757</v>
      </c>
      <c r="Q976" s="2">
        <f t="shared" si="111"/>
        <v>108.19048845750973</v>
      </c>
    </row>
    <row r="977" spans="9:17" ht="15.95" customHeight="1" x14ac:dyDescent="0.25">
      <c r="I977" s="1"/>
      <c r="J977" s="2">
        <v>975</v>
      </c>
      <c r="K977" s="1">
        <f t="shared" si="105"/>
        <v>6.1261056745000966</v>
      </c>
      <c r="L977" s="1">
        <f t="shared" si="106"/>
        <v>0.49217827674798842</v>
      </c>
      <c r="M977" s="1">
        <f t="shared" si="107"/>
        <v>0.19494751769317575</v>
      </c>
      <c r="N977" s="1">
        <f t="shared" si="108"/>
        <v>7.7116617927008857E-3</v>
      </c>
      <c r="O977" s="1">
        <f t="shared" si="109"/>
        <v>0.36711913870714036</v>
      </c>
      <c r="P977" s="16">
        <f t="shared" si="110"/>
        <v>0.26548914873525137</v>
      </c>
      <c r="Q977" s="2">
        <f t="shared" si="111"/>
        <v>67.699732927489094</v>
      </c>
    </row>
    <row r="978" spans="9:17" ht="15.95" customHeight="1" x14ac:dyDescent="0.25">
      <c r="I978" s="1"/>
      <c r="J978" s="2">
        <v>976</v>
      </c>
      <c r="K978" s="1">
        <f t="shared" si="105"/>
        <v>6.1323888598072767</v>
      </c>
      <c r="L978" s="1">
        <f t="shared" si="106"/>
        <v>0.49248872054396214</v>
      </c>
      <c r="M978" s="1">
        <f t="shared" si="107"/>
        <v>-4.887223602181523E-2</v>
      </c>
      <c r="N978" s="1">
        <f t="shared" si="108"/>
        <v>0.12393590305224489</v>
      </c>
      <c r="O978" s="1">
        <f t="shared" si="109"/>
        <v>0.18322633175901221</v>
      </c>
      <c r="P978" s="16">
        <f t="shared" si="110"/>
        <v>0.18769467983335097</v>
      </c>
      <c r="Q978" s="2">
        <f t="shared" si="111"/>
        <v>47.8621433575045</v>
      </c>
    </row>
    <row r="979" spans="9:17" ht="15.95" customHeight="1" x14ac:dyDescent="0.25">
      <c r="I979" s="1"/>
      <c r="J979" s="2">
        <v>977</v>
      </c>
      <c r="K979" s="1">
        <f t="shared" si="105"/>
        <v>6.1386720451144559</v>
      </c>
      <c r="L979" s="1">
        <f t="shared" si="106"/>
        <v>0.49279946087238741</v>
      </c>
      <c r="M979" s="1">
        <f t="shared" si="107"/>
        <v>-0.20512694113752972</v>
      </c>
      <c r="N979" s="1">
        <f t="shared" si="108"/>
        <v>0.37288625293893018</v>
      </c>
      <c r="O979" s="1">
        <f t="shared" si="109"/>
        <v>0.24143754909970588</v>
      </c>
      <c r="P979" s="16">
        <f t="shared" si="110"/>
        <v>0.22549908044337341</v>
      </c>
      <c r="Q979" s="2">
        <f t="shared" si="111"/>
        <v>57.502265513060223</v>
      </c>
    </row>
    <row r="980" spans="9:17" ht="15.95" customHeight="1" x14ac:dyDescent="0.25">
      <c r="I980" s="1"/>
      <c r="J980" s="2">
        <v>978</v>
      </c>
      <c r="K980" s="1">
        <f t="shared" si="105"/>
        <v>6.1449552304216351</v>
      </c>
      <c r="L980" s="1">
        <f t="shared" si="106"/>
        <v>0.49311048546576808</v>
      </c>
      <c r="M980" s="1">
        <f t="shared" si="107"/>
        <v>-0.24888829931906709</v>
      </c>
      <c r="N980" s="1">
        <f t="shared" si="108"/>
        <v>0.66669946832477822</v>
      </c>
      <c r="O980" s="1">
        <f t="shared" si="109"/>
        <v>0.49726307649509027</v>
      </c>
      <c r="P980" s="16">
        <f t="shared" si="110"/>
        <v>0.35204618274164234</v>
      </c>
      <c r="Q980" s="2">
        <f t="shared" si="111"/>
        <v>89.771776599118795</v>
      </c>
    </row>
    <row r="981" spans="9:17" ht="15.95" customHeight="1" x14ac:dyDescent="0.25">
      <c r="I981" s="1"/>
      <c r="J981" s="2">
        <v>979</v>
      </c>
      <c r="K981" s="1">
        <f t="shared" si="105"/>
        <v>6.1512384157288151</v>
      </c>
      <c r="L981" s="1">
        <f t="shared" si="106"/>
        <v>0.49342178204538589</v>
      </c>
      <c r="M981" s="1">
        <f t="shared" si="107"/>
        <v>-0.17317478516860618</v>
      </c>
      <c r="N981" s="1">
        <f t="shared" si="108"/>
        <v>0.90167863940667459</v>
      </c>
      <c r="O981" s="1">
        <f t="shared" si="109"/>
        <v>0.75518038190469139</v>
      </c>
      <c r="P981" s="16">
        <f t="shared" si="110"/>
        <v>0.49427650454703642</v>
      </c>
      <c r="Q981" s="2">
        <f t="shared" si="111"/>
        <v>126.04050865949429</v>
      </c>
    </row>
    <row r="982" spans="9:17" ht="15.95" customHeight="1" x14ac:dyDescent="0.25">
      <c r="I982" s="1"/>
      <c r="J982" s="2">
        <v>980</v>
      </c>
      <c r="K982" s="1">
        <f t="shared" si="105"/>
        <v>6.1575216010359943</v>
      </c>
      <c r="L982" s="1">
        <f t="shared" si="106"/>
        <v>0.49373333832178479</v>
      </c>
      <c r="M982" s="1">
        <f t="shared" si="107"/>
        <v>9.9345470073929354E-3</v>
      </c>
      <c r="N982" s="1">
        <f t="shared" si="108"/>
        <v>0.99489143832004812</v>
      </c>
      <c r="O982" s="1">
        <f t="shared" si="109"/>
        <v>0.81806822756866238</v>
      </c>
      <c r="P982" s="16">
        <f t="shared" si="110"/>
        <v>0.57915688780447205</v>
      </c>
      <c r="Q982" s="2">
        <f t="shared" si="111"/>
        <v>147.68500639014039</v>
      </c>
    </row>
    <row r="983" spans="9:17" ht="15.95" customHeight="1" x14ac:dyDescent="0.25">
      <c r="I983" s="1"/>
      <c r="J983" s="2">
        <v>981</v>
      </c>
      <c r="K983" s="1">
        <f t="shared" si="105"/>
        <v>6.1638047863431735</v>
      </c>
      <c r="L983" s="1">
        <f t="shared" si="106"/>
        <v>0.49404514199525645</v>
      </c>
      <c r="M983" s="1">
        <f t="shared" si="107"/>
        <v>0.27122711089343882</v>
      </c>
      <c r="N983" s="1">
        <f t="shared" si="108"/>
        <v>0.9134398240809023</v>
      </c>
      <c r="O983" s="1">
        <f t="shared" si="109"/>
        <v>0.63786264213914623</v>
      </c>
      <c r="P983" s="16">
        <f t="shared" si="110"/>
        <v>0.57914367977718595</v>
      </c>
      <c r="Q983" s="2">
        <f t="shared" si="111"/>
        <v>147.68163834318241</v>
      </c>
    </row>
    <row r="984" spans="9:17" ht="15.95" customHeight="1" x14ac:dyDescent="0.25">
      <c r="I984" s="1"/>
      <c r="J984" s="2">
        <v>982</v>
      </c>
      <c r="K984" s="1">
        <f t="shared" si="105"/>
        <v>6.1700879716503545</v>
      </c>
      <c r="L984" s="1">
        <f t="shared" si="106"/>
        <v>0.49435718075632595</v>
      </c>
      <c r="M984" s="1">
        <f t="shared" si="107"/>
        <v>0.56901725625317112</v>
      </c>
      <c r="N984" s="1">
        <f t="shared" si="108"/>
        <v>0.68607090625668843</v>
      </c>
      <c r="O984" s="1">
        <f t="shared" si="109"/>
        <v>0.35229128989467101</v>
      </c>
      <c r="P984" s="16">
        <f t="shared" si="110"/>
        <v>0.52543415829021412</v>
      </c>
      <c r="Q984" s="2">
        <f t="shared" si="111"/>
        <v>133.9857103640046</v>
      </c>
    </row>
    <row r="985" spans="9:17" ht="15.95" customHeight="1" x14ac:dyDescent="0.25">
      <c r="I985" s="1"/>
      <c r="J985" s="2">
        <v>983</v>
      </c>
      <c r="K985" s="1">
        <f t="shared" si="105"/>
        <v>6.1763711569575337</v>
      </c>
      <c r="L985" s="1">
        <f t="shared" si="106"/>
        <v>0.49466944228623699</v>
      </c>
      <c r="M985" s="1">
        <f t="shared" si="107"/>
        <v>0.85579664355043994</v>
      </c>
      <c r="N985" s="1">
        <f t="shared" si="108"/>
        <v>0.393031089464429</v>
      </c>
      <c r="O985" s="1">
        <f t="shared" si="109"/>
        <v>0.17961086490941941</v>
      </c>
      <c r="P985" s="16">
        <f t="shared" si="110"/>
        <v>0.48077701005263129</v>
      </c>
      <c r="Q985" s="2">
        <f t="shared" si="111"/>
        <v>122.59813756342098</v>
      </c>
    </row>
    <row r="986" spans="9:17" ht="15.95" customHeight="1" x14ac:dyDescent="0.25">
      <c r="I986" s="1"/>
      <c r="J986" s="2">
        <v>984</v>
      </c>
      <c r="K986" s="1">
        <f t="shared" si="105"/>
        <v>6.1826543422647129</v>
      </c>
      <c r="L986" s="1">
        <f t="shared" si="106"/>
        <v>0.49498191425743926</v>
      </c>
      <c r="M986" s="1">
        <f t="shared" si="107"/>
        <v>1.0858135489088308</v>
      </c>
      <c r="N986" s="1">
        <f t="shared" si="108"/>
        <v>0.13774432422562377</v>
      </c>
      <c r="O986" s="1">
        <f t="shared" si="109"/>
        <v>0.2517976960144791</v>
      </c>
      <c r="P986" s="16">
        <f t="shared" si="110"/>
        <v>0.49258437085159323</v>
      </c>
      <c r="Q986" s="2">
        <f t="shared" si="111"/>
        <v>125.60901456715628</v>
      </c>
    </row>
    <row r="987" spans="9:17" ht="15.95" customHeight="1" x14ac:dyDescent="0.25">
      <c r="I987" s="1"/>
      <c r="J987" s="2">
        <v>985</v>
      </c>
      <c r="K987" s="1">
        <f t="shared" si="105"/>
        <v>6.1889375275718921</v>
      </c>
      <c r="L987" s="1">
        <f t="shared" si="106"/>
        <v>0.49529458433407425</v>
      </c>
      <c r="M987" s="1">
        <f t="shared" si="107"/>
        <v>1.2223719250982312</v>
      </c>
      <c r="N987" s="1">
        <f t="shared" si="108"/>
        <v>1.0310195183328652E-2</v>
      </c>
      <c r="O987" s="1">
        <f t="shared" si="109"/>
        <v>0.51368077607328944</v>
      </c>
      <c r="P987" s="16">
        <f t="shared" si="110"/>
        <v>0.56041437017223095</v>
      </c>
      <c r="Q987" s="2">
        <f t="shared" si="111"/>
        <v>142.9056643939189</v>
      </c>
    </row>
    <row r="988" spans="9:17" ht="15.95" customHeight="1" x14ac:dyDescent="0.25">
      <c r="I988" s="1"/>
      <c r="J988" s="2">
        <v>986</v>
      </c>
      <c r="K988" s="1">
        <f t="shared" si="105"/>
        <v>6.1952207128790722</v>
      </c>
      <c r="L988" s="1">
        <f t="shared" si="106"/>
        <v>0.49560744017246283</v>
      </c>
      <c r="M988" s="1">
        <f t="shared" si="107"/>
        <v>1.2436857533279491</v>
      </c>
      <c r="N988" s="1">
        <f t="shared" si="108"/>
        <v>5.5704641788718201E-2</v>
      </c>
      <c r="O988" s="1">
        <f t="shared" si="109"/>
        <v>0.76510790200840306</v>
      </c>
      <c r="P988" s="16">
        <f t="shared" si="110"/>
        <v>0.64002643432438333</v>
      </c>
      <c r="Q988" s="2">
        <f t="shared" si="111"/>
        <v>163.20674075271774</v>
      </c>
    </row>
    <row r="989" spans="9:17" ht="15.95" customHeight="1" x14ac:dyDescent="0.25">
      <c r="I989" s="1"/>
      <c r="J989" s="2">
        <v>987</v>
      </c>
      <c r="K989" s="1">
        <f t="shared" si="105"/>
        <v>6.2015038981862514</v>
      </c>
      <c r="L989" s="1">
        <f t="shared" si="106"/>
        <v>0.49592046942159212</v>
      </c>
      <c r="M989" s="1">
        <f t="shared" si="107"/>
        <v>1.1463547041910869</v>
      </c>
      <c r="N989" s="1">
        <f t="shared" si="108"/>
        <v>0.25790638389268161</v>
      </c>
      <c r="O989" s="1">
        <f t="shared" si="109"/>
        <v>0.81391815545087742</v>
      </c>
      <c r="P989" s="16">
        <f t="shared" si="110"/>
        <v>0.67852492823905952</v>
      </c>
      <c r="Q989" s="2">
        <f t="shared" si="111"/>
        <v>173.02385670096018</v>
      </c>
    </row>
    <row r="990" spans="9:17" ht="15.95" customHeight="1" x14ac:dyDescent="0.25">
      <c r="I990" s="1"/>
      <c r="J990" s="2">
        <v>988</v>
      </c>
      <c r="K990" s="1">
        <f t="shared" si="105"/>
        <v>6.2077870834934314</v>
      </c>
      <c r="L990" s="1">
        <f t="shared" si="106"/>
        <v>0.49623365972360334</v>
      </c>
      <c r="M990" s="1">
        <f t="shared" si="107"/>
        <v>0.94590661365479822</v>
      </c>
      <c r="N990" s="1">
        <f t="shared" si="108"/>
        <v>0.545551389127089</v>
      </c>
      <c r="O990" s="1">
        <f t="shared" si="109"/>
        <v>0.62280679812941797</v>
      </c>
      <c r="P990" s="16">
        <f t="shared" si="110"/>
        <v>0.65262461515872705</v>
      </c>
      <c r="Q990" s="2">
        <f t="shared" si="111"/>
        <v>166.41927686547541</v>
      </c>
    </row>
    <row r="991" spans="9:17" ht="15.95" customHeight="1" x14ac:dyDescent="0.25">
      <c r="I991" s="1"/>
      <c r="J991" s="2">
        <v>989</v>
      </c>
      <c r="K991" s="1">
        <f t="shared" si="105"/>
        <v>6.2140702688006106</v>
      </c>
      <c r="L991" s="1">
        <f t="shared" si="106"/>
        <v>0.49654699871427971</v>
      </c>
      <c r="M991" s="1">
        <f t="shared" si="107"/>
        <v>0.67432022948137238</v>
      </c>
      <c r="N991" s="1">
        <f t="shared" si="108"/>
        <v>0.81711972373410113</v>
      </c>
      <c r="O991" s="1">
        <f t="shared" si="109"/>
        <v>0.33783656610333235</v>
      </c>
      <c r="P991" s="16">
        <f t="shared" si="110"/>
        <v>0.58145587950827138</v>
      </c>
      <c r="Q991" s="2">
        <f t="shared" si="111"/>
        <v>148.2712492746092</v>
      </c>
    </row>
    <row r="992" spans="9:17" ht="15.95" customHeight="1" x14ac:dyDescent="0.25">
      <c r="I992" s="1"/>
      <c r="J992" s="2">
        <v>990</v>
      </c>
      <c r="K992" s="1">
        <f t="shared" si="105"/>
        <v>6.2203534541077907</v>
      </c>
      <c r="L992" s="1">
        <f t="shared" si="106"/>
        <v>0.49686047402353434</v>
      </c>
      <c r="M992" s="1">
        <f t="shared" si="107"/>
        <v>0.37492343996293465</v>
      </c>
      <c r="N992" s="1">
        <f t="shared" si="108"/>
        <v>0.97676547056483165</v>
      </c>
      <c r="O992" s="1">
        <f t="shared" si="109"/>
        <v>0.17680472882099202</v>
      </c>
      <c r="P992" s="16">
        <f t="shared" si="110"/>
        <v>0.50633852834307314</v>
      </c>
      <c r="Q992" s="2">
        <f t="shared" si="111"/>
        <v>129.11632472748366</v>
      </c>
    </row>
    <row r="993" spans="9:17" ht="15.95" customHeight="1" x14ac:dyDescent="0.25">
      <c r="I993" s="1"/>
      <c r="J993" s="2">
        <v>991</v>
      </c>
      <c r="K993" s="1">
        <f t="shared" si="105"/>
        <v>6.2266366394149699</v>
      </c>
      <c r="L993" s="1">
        <f t="shared" si="106"/>
        <v>0.49717407327589874</v>
      </c>
      <c r="M993" s="1">
        <f t="shared" si="107"/>
        <v>9.5480902708512949E-2</v>
      </c>
      <c r="N993" s="1">
        <f t="shared" si="108"/>
        <v>0.96814408913349159</v>
      </c>
      <c r="O993" s="1">
        <f t="shared" si="109"/>
        <v>0.2627848234900928</v>
      </c>
      <c r="P993" s="16">
        <f t="shared" si="110"/>
        <v>0.45589597215199906</v>
      </c>
      <c r="Q993" s="2">
        <f t="shared" si="111"/>
        <v>116.25347289875977</v>
      </c>
    </row>
    <row r="994" spans="9:17" ht="15.95" customHeight="1" x14ac:dyDescent="0.25">
      <c r="I994" s="1"/>
      <c r="J994" s="2">
        <v>992</v>
      </c>
      <c r="K994" s="1">
        <f t="shared" si="105"/>
        <v>6.2329198247221491</v>
      </c>
      <c r="L994" s="1">
        <f t="shared" si="106"/>
        <v>0.49748778409101146</v>
      </c>
      <c r="M994" s="1">
        <f t="shared" si="107"/>
        <v>-0.11942615235358134</v>
      </c>
      <c r="N994" s="1">
        <f t="shared" si="108"/>
        <v>0.79429836501221518</v>
      </c>
      <c r="O994" s="1">
        <f t="shared" si="109"/>
        <v>0.53006391682383791</v>
      </c>
      <c r="P994" s="16">
        <f t="shared" si="110"/>
        <v>0.42560597839337078</v>
      </c>
      <c r="Q994" s="2">
        <f t="shared" si="111"/>
        <v>108.52952449030954</v>
      </c>
    </row>
    <row r="995" spans="9:17" ht="15.95" customHeight="1" x14ac:dyDescent="0.25">
      <c r="I995" s="1"/>
      <c r="J995" s="2">
        <v>993</v>
      </c>
      <c r="K995" s="1">
        <f t="shared" si="105"/>
        <v>6.2392030100293292</v>
      </c>
      <c r="L995" s="1">
        <f t="shared" si="106"/>
        <v>0.49780159408410674</v>
      </c>
      <c r="M995" s="1">
        <f t="shared" si="107"/>
        <v>-0.23551224768267176</v>
      </c>
      <c r="N995" s="1">
        <f t="shared" si="108"/>
        <v>0.51658450489906382</v>
      </c>
      <c r="O995" s="1">
        <f t="shared" si="109"/>
        <v>0.77436573654346597</v>
      </c>
      <c r="P995" s="16">
        <f t="shared" si="110"/>
        <v>0.38830989696099116</v>
      </c>
      <c r="Q995" s="2">
        <f t="shared" si="111"/>
        <v>99.019023725052747</v>
      </c>
    </row>
    <row r="996" spans="9:17" ht="15.95" customHeight="1" x14ac:dyDescent="0.25">
      <c r="I996" s="1"/>
      <c r="J996" s="2">
        <v>994</v>
      </c>
      <c r="K996" s="1">
        <f t="shared" si="105"/>
        <v>6.2454861953365093</v>
      </c>
      <c r="L996" s="1">
        <f t="shared" si="106"/>
        <v>0.49811549086650331</v>
      </c>
      <c r="M996" s="1">
        <f t="shared" si="107"/>
        <v>-0.23425743653689757</v>
      </c>
      <c r="N996" s="1">
        <f t="shared" si="108"/>
        <v>0.23301739578759811</v>
      </c>
      <c r="O996" s="1">
        <f t="shared" si="109"/>
        <v>0.80897509882809371</v>
      </c>
      <c r="P996" s="16">
        <f t="shared" si="110"/>
        <v>0.3264626372363244</v>
      </c>
      <c r="Q996" s="2">
        <f t="shared" si="111"/>
        <v>83.247972495262729</v>
      </c>
    </row>
    <row r="997" spans="9:17" ht="15.95" customHeight="1" x14ac:dyDescent="0.25">
      <c r="I997" s="1"/>
      <c r="J997" s="2">
        <v>995</v>
      </c>
      <c r="K997" s="1">
        <f t="shared" si="105"/>
        <v>6.2517693806436885</v>
      </c>
      <c r="L997" s="1">
        <f t="shared" si="106"/>
        <v>0.49842946204609356</v>
      </c>
      <c r="M997" s="1">
        <f t="shared" si="107"/>
        <v>-0.11586190685028952</v>
      </c>
      <c r="N997" s="1">
        <f t="shared" si="108"/>
        <v>4.3677739963697781E-2</v>
      </c>
      <c r="O997" s="1">
        <f t="shared" si="109"/>
        <v>0.60744073348949623</v>
      </c>
      <c r="P997" s="16">
        <f t="shared" si="110"/>
        <v>0.25842150716224954</v>
      </c>
      <c r="Q997" s="2">
        <f t="shared" si="111"/>
        <v>65.897484326373629</v>
      </c>
    </row>
    <row r="998" spans="9:17" ht="15.95" customHeight="1" x14ac:dyDescent="0.25">
      <c r="I998" s="1"/>
      <c r="J998" s="2">
        <v>996</v>
      </c>
      <c r="K998" s="1">
        <f t="shared" si="105"/>
        <v>6.2580525659508677</v>
      </c>
      <c r="L998" s="1">
        <f t="shared" si="106"/>
        <v>0.49874349522783312</v>
      </c>
      <c r="M998" s="1">
        <f t="shared" si="107"/>
        <v>0.1007859560106667</v>
      </c>
      <c r="N998" s="1">
        <f t="shared" si="108"/>
        <v>1.5390091885641055E-2</v>
      </c>
      <c r="O998" s="1">
        <f t="shared" si="109"/>
        <v>0.32379148121981799</v>
      </c>
      <c r="P998" s="16">
        <f t="shared" si="110"/>
        <v>0.23467775608598973</v>
      </c>
      <c r="Q998" s="2">
        <f t="shared" si="111"/>
        <v>59.842827801927385</v>
      </c>
    </row>
    <row r="999" spans="9:17" ht="15.95" customHeight="1" x14ac:dyDescent="0.25">
      <c r="I999" s="1"/>
      <c r="J999" s="2">
        <v>997</v>
      </c>
      <c r="K999" s="1">
        <f t="shared" si="105"/>
        <v>6.2643357512580478</v>
      </c>
      <c r="L999" s="1">
        <f t="shared" si="106"/>
        <v>0.49905757801422962</v>
      </c>
      <c r="M999" s="1">
        <f t="shared" si="107"/>
        <v>0.38112295246091565</v>
      </c>
      <c r="N999" s="1">
        <f t="shared" si="108"/>
        <v>0.15813814710453911</v>
      </c>
      <c r="O999" s="1">
        <f t="shared" si="109"/>
        <v>0.17481501203701555</v>
      </c>
      <c r="P999" s="16">
        <f t="shared" si="110"/>
        <v>0.303283422404175</v>
      </c>
      <c r="Q999" s="2">
        <f t="shared" si="111"/>
        <v>77.337272713064621</v>
      </c>
    </row>
    <row r="1000" spans="9:17" ht="15.95" customHeight="1" x14ac:dyDescent="0.25">
      <c r="I1000" s="1"/>
      <c r="J1000" s="2">
        <v>998</v>
      </c>
      <c r="K1000" s="1">
        <f t="shared" si="105"/>
        <v>6.270618936565227</v>
      </c>
      <c r="L1000" s="1">
        <f t="shared" si="106"/>
        <v>0.49937169800583237</v>
      </c>
      <c r="M1000" s="1">
        <f t="shared" si="107"/>
        <v>0.68042515385671098</v>
      </c>
      <c r="N1000" s="1">
        <f t="shared" si="108"/>
        <v>0.4215411486242005</v>
      </c>
      <c r="O1000" s="1">
        <f t="shared" si="109"/>
        <v>0.27437117708899306</v>
      </c>
      <c r="P1000" s="16">
        <f t="shared" si="110"/>
        <v>0.46892729439393421</v>
      </c>
      <c r="Q1000" s="2">
        <f t="shared" si="111"/>
        <v>119.57646007045322</v>
      </c>
    </row>
    <row r="1001" spans="9:17" ht="15.95" customHeight="1" x14ac:dyDescent="0.25">
      <c r="I1001" s="1"/>
      <c r="J1001" s="2">
        <v>999</v>
      </c>
      <c r="K1001" s="1">
        <f t="shared" si="105"/>
        <v>6.2769021218724061</v>
      </c>
      <c r="L1001" s="1">
        <f t="shared" si="106"/>
        <v>0.49968584280172201</v>
      </c>
      <c r="M1001" s="1">
        <f t="shared" si="107"/>
        <v>0.95094299282875294</v>
      </c>
      <c r="N1001" s="1">
        <f t="shared" si="108"/>
        <v>0.71263500953454773</v>
      </c>
      <c r="O1001" s="1">
        <f t="shared" si="109"/>
        <v>0.5463711135113033</v>
      </c>
      <c r="P1001" s="16">
        <f t="shared" si="110"/>
        <v>0.67740873966908155</v>
      </c>
      <c r="Q1001" s="2">
        <f t="shared" si="111"/>
        <v>172.73922861561579</v>
      </c>
    </row>
    <row r="1002" spans="9:17" ht="15.95" customHeight="1" x14ac:dyDescent="0.25">
      <c r="I1002" s="1"/>
      <c r="J1002" s="2">
        <v>1000</v>
      </c>
      <c r="K1002" s="1">
        <f t="shared" si="105"/>
        <v>6.2831853071795862</v>
      </c>
      <c r="L1002" s="1">
        <f t="shared" si="106"/>
        <v>0.5</v>
      </c>
      <c r="M1002" s="1">
        <f t="shared" si="107"/>
        <v>1.1495190528383146</v>
      </c>
      <c r="N1002" s="1">
        <f t="shared" si="108"/>
        <v>0.92868257487329986</v>
      </c>
      <c r="O1002" s="1">
        <f t="shared" si="109"/>
        <v>0.78293049941637594</v>
      </c>
      <c r="P1002" s="16">
        <f t="shared" si="110"/>
        <v>0.84028303178199759</v>
      </c>
      <c r="Q1002" s="2">
        <f t="shared" si="111"/>
        <v>214.27217310440938</v>
      </c>
    </row>
  </sheetData>
  <pageMargins left="0.25" right="0.25" top="0.75" bottom="0.75" header="0.3" footer="0.3"/>
  <pageSetup paperSize="9" scale="76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topLeftCell="A13" workbookViewId="0">
      <selection activeCell="O41" sqref="O41:Q41"/>
    </sheetView>
  </sheetViews>
  <sheetFormatPr defaultColWidth="8.7109375" defaultRowHeight="15.95" customHeight="1" x14ac:dyDescent="0.25"/>
  <cols>
    <col min="1" max="1" width="8.7109375" style="2"/>
    <col min="2" max="2" width="2.7109375" style="1" customWidth="1"/>
    <col min="3" max="5" width="8.7109375" style="1"/>
    <col min="6" max="6" width="2.7109375" style="1" customWidth="1"/>
    <col min="7" max="9" width="8.7109375" style="1"/>
    <col min="10" max="10" width="2.7109375" style="1" customWidth="1"/>
    <col min="11" max="13" width="8.7109375" style="1"/>
    <col min="14" max="14" width="2.7109375" style="1" customWidth="1"/>
    <col min="15" max="15" width="8.7109375" style="1"/>
    <col min="16" max="16" width="9" style="1" bestFit="1" customWidth="1"/>
    <col min="17" max="17" width="8.7109375" style="1"/>
    <col min="18" max="18" width="2.7109375" style="1" customWidth="1"/>
    <col min="19" max="19" width="80.7109375" style="6" customWidth="1"/>
    <col min="20" max="16384" width="8.7109375" style="1"/>
  </cols>
  <sheetData>
    <row r="1" spans="1:19" s="17" customFormat="1" ht="15.95" customHeight="1" x14ac:dyDescent="0.25">
      <c r="A1" s="19"/>
      <c r="C1" s="47" t="s">
        <v>8</v>
      </c>
      <c r="D1" s="47"/>
      <c r="E1" s="47"/>
      <c r="G1" s="47" t="s">
        <v>9</v>
      </c>
      <c r="H1" s="47"/>
      <c r="I1" s="47"/>
      <c r="K1" s="47" t="s">
        <v>10</v>
      </c>
      <c r="L1" s="47"/>
      <c r="M1" s="47"/>
      <c r="O1" s="47" t="s">
        <v>13</v>
      </c>
      <c r="P1" s="47"/>
      <c r="Q1" s="47"/>
      <c r="S1" s="23"/>
    </row>
    <row r="2" spans="1:19" s="18" customFormat="1" ht="15.95" customHeight="1" x14ac:dyDescent="0.25">
      <c r="A2" s="20" t="s">
        <v>21</v>
      </c>
      <c r="C2" s="21" t="s">
        <v>0</v>
      </c>
      <c r="D2" s="21" t="s">
        <v>1</v>
      </c>
      <c r="E2" s="21" t="s">
        <v>2</v>
      </c>
      <c r="F2" s="14"/>
      <c r="G2" s="21" t="s">
        <v>0</v>
      </c>
      <c r="H2" s="21" t="s">
        <v>1</v>
      </c>
      <c r="I2" s="21" t="s">
        <v>2</v>
      </c>
      <c r="J2" s="14"/>
      <c r="K2" s="21" t="s">
        <v>0</v>
      </c>
      <c r="L2" s="21" t="s">
        <v>1</v>
      </c>
      <c r="M2" s="21" t="s">
        <v>2</v>
      </c>
      <c r="O2" s="21" t="s">
        <v>0</v>
      </c>
      <c r="P2" s="21" t="s">
        <v>1</v>
      </c>
      <c r="Q2" s="21" t="s">
        <v>2</v>
      </c>
      <c r="S2" s="22" t="s">
        <v>22</v>
      </c>
    </row>
    <row r="3" spans="1:19" ht="15.95" customHeight="1" x14ac:dyDescent="0.25">
      <c r="A3" s="2">
        <v>0</v>
      </c>
      <c r="C3" s="1">
        <v>1</v>
      </c>
      <c r="D3" s="1">
        <v>1</v>
      </c>
      <c r="E3" s="1">
        <f>3*PI()/2</f>
        <v>4.7123889803846897</v>
      </c>
      <c r="G3" s="1">
        <v>1</v>
      </c>
      <c r="H3" s="1">
        <v>1</v>
      </c>
      <c r="I3" s="1">
        <f>3*PI()/2</f>
        <v>4.7123889803846897</v>
      </c>
      <c r="K3" s="1">
        <v>1</v>
      </c>
      <c r="L3" s="1">
        <v>1</v>
      </c>
      <c r="M3" s="1">
        <f>3*PI()/2</f>
        <v>4.7123889803846897</v>
      </c>
      <c r="O3" s="1">
        <v>1</v>
      </c>
      <c r="P3" s="1">
        <v>1</v>
      </c>
      <c r="Q3" s="1">
        <f>3*PI()/2</f>
        <v>4.7123889803846897</v>
      </c>
      <c r="S3" s="6" t="s">
        <v>23</v>
      </c>
    </row>
    <row r="4" spans="1:19" ht="15.95" customHeight="1" x14ac:dyDescent="0.25">
      <c r="A4" s="2">
        <v>1</v>
      </c>
      <c r="C4" s="1">
        <v>1</v>
      </c>
      <c r="D4" s="1">
        <v>3</v>
      </c>
      <c r="E4" s="1">
        <v>0</v>
      </c>
      <c r="G4" s="1">
        <v>1</v>
      </c>
      <c r="H4" s="1">
        <v>5</v>
      </c>
      <c r="I4" s="1">
        <f>PI()/2</f>
        <v>1.5707963267948966</v>
      </c>
      <c r="K4" s="1">
        <v>1</v>
      </c>
      <c r="L4" s="1">
        <v>9</v>
      </c>
      <c r="M4" s="1">
        <v>0</v>
      </c>
      <c r="O4" s="1">
        <v>0.1</v>
      </c>
      <c r="P4" s="1">
        <v>64</v>
      </c>
      <c r="Q4" s="1">
        <v>0</v>
      </c>
      <c r="S4" s="6" t="s">
        <v>24</v>
      </c>
    </row>
    <row r="5" spans="1:19" ht="15.95" customHeight="1" x14ac:dyDescent="0.25">
      <c r="A5" s="2">
        <v>2</v>
      </c>
      <c r="C5" s="1">
        <v>0</v>
      </c>
      <c r="D5" s="1">
        <v>0</v>
      </c>
      <c r="E5" s="1">
        <v>0</v>
      </c>
      <c r="G5" s="1">
        <v>0</v>
      </c>
      <c r="H5" s="1">
        <v>0</v>
      </c>
      <c r="I5" s="1">
        <v>0</v>
      </c>
      <c r="K5" s="1">
        <v>0</v>
      </c>
      <c r="L5" s="1">
        <v>0</v>
      </c>
      <c r="M5" s="1">
        <v>0</v>
      </c>
      <c r="O5" s="1">
        <v>0</v>
      </c>
      <c r="P5" s="1">
        <v>0</v>
      </c>
      <c r="Q5" s="1">
        <v>0</v>
      </c>
      <c r="S5" s="6" t="s">
        <v>49</v>
      </c>
    </row>
    <row r="6" spans="1:19" ht="15.95" customHeight="1" x14ac:dyDescent="0.25">
      <c r="A6" s="2">
        <v>3</v>
      </c>
      <c r="C6" s="1">
        <v>1</v>
      </c>
      <c r="D6" s="1">
        <v>1</v>
      </c>
      <c r="E6" s="1">
        <f>-PI()/2</f>
        <v>-1.5707963267948966</v>
      </c>
      <c r="G6" s="1">
        <v>1</v>
      </c>
      <c r="H6" s="1">
        <v>1</v>
      </c>
      <c r="I6" s="1">
        <f>-PI()/2</f>
        <v>-1.5707963267948966</v>
      </c>
      <c r="K6" s="1">
        <v>1</v>
      </c>
      <c r="L6" s="1">
        <v>1</v>
      </c>
      <c r="M6" s="1">
        <f>-PI()/2</f>
        <v>-1.5707963267948966</v>
      </c>
      <c r="O6" s="1">
        <v>1</v>
      </c>
      <c r="P6" s="1">
        <v>1</v>
      </c>
      <c r="Q6" s="1">
        <f>-PI()/2</f>
        <v>-1.5707963267948966</v>
      </c>
      <c r="S6" s="6" t="s">
        <v>50</v>
      </c>
    </row>
    <row r="7" spans="1:19" ht="15.95" customHeight="1" x14ac:dyDescent="0.25">
      <c r="A7" s="2">
        <v>4</v>
      </c>
      <c r="C7" s="1">
        <v>1</v>
      </c>
      <c r="D7" s="1">
        <v>1</v>
      </c>
      <c r="E7" s="1">
        <f>PI()/2</f>
        <v>1.5707963267948966</v>
      </c>
      <c r="G7" s="1">
        <v>1</v>
      </c>
      <c r="H7" s="1">
        <v>1</v>
      </c>
      <c r="I7" s="1">
        <f>PI()/2</f>
        <v>1.5707963267948966</v>
      </c>
      <c r="K7" s="1">
        <v>1</v>
      </c>
      <c r="L7" s="1">
        <v>1</v>
      </c>
      <c r="M7" s="1">
        <f>PI()/2</f>
        <v>1.5707963267948966</v>
      </c>
      <c r="O7" s="1">
        <v>1</v>
      </c>
      <c r="P7" s="1">
        <v>1</v>
      </c>
      <c r="Q7" s="1">
        <f>PI()/2</f>
        <v>1.5707963267948966</v>
      </c>
      <c r="S7" s="6" t="s">
        <v>51</v>
      </c>
    </row>
    <row r="8" spans="1:19" ht="15.95" customHeight="1" x14ac:dyDescent="0.25">
      <c r="A8" s="2">
        <v>5</v>
      </c>
      <c r="C8" s="1">
        <v>0.01</v>
      </c>
      <c r="D8" s="1">
        <v>1</v>
      </c>
      <c r="E8" s="1">
        <f>-PI()/2</f>
        <v>-1.5707963267948966</v>
      </c>
      <c r="G8" s="1">
        <v>0.01</v>
      </c>
      <c r="H8" s="1">
        <v>1</v>
      </c>
      <c r="I8" s="1">
        <f>-PI()/2</f>
        <v>-1.5707963267948966</v>
      </c>
      <c r="K8" s="1">
        <v>0.01</v>
      </c>
      <c r="L8" s="1">
        <v>1</v>
      </c>
      <c r="M8" s="1">
        <f>-PI()/2</f>
        <v>-1.5707963267948966</v>
      </c>
      <c r="O8" s="1">
        <v>0.01</v>
      </c>
      <c r="P8" s="1">
        <v>1</v>
      </c>
      <c r="Q8" s="1">
        <f>-PI()/2</f>
        <v>-1.5707963267948966</v>
      </c>
      <c r="S8" s="6" t="s">
        <v>53</v>
      </c>
    </row>
    <row r="9" spans="1:19" ht="15.95" customHeight="1" x14ac:dyDescent="0.25">
      <c r="A9" s="2">
        <v>6</v>
      </c>
      <c r="C9" s="1">
        <v>1</v>
      </c>
      <c r="D9" s="1">
        <v>1</v>
      </c>
      <c r="E9" s="1">
        <v>0</v>
      </c>
      <c r="G9" s="1">
        <v>1</v>
      </c>
      <c r="H9" s="1">
        <v>1</v>
      </c>
      <c r="I9" s="1">
        <v>0</v>
      </c>
      <c r="K9" s="1">
        <v>1</v>
      </c>
      <c r="L9" s="1">
        <v>1</v>
      </c>
      <c r="M9" s="1">
        <v>0</v>
      </c>
      <c r="O9" s="1">
        <v>1</v>
      </c>
      <c r="P9" s="1">
        <v>1</v>
      </c>
      <c r="Q9" s="1">
        <v>0</v>
      </c>
      <c r="S9" s="6" t="s">
        <v>52</v>
      </c>
    </row>
    <row r="10" spans="1:19" ht="15.95" customHeight="1" x14ac:dyDescent="0.25">
      <c r="A10" s="2">
        <v>7</v>
      </c>
      <c r="C10" s="1">
        <v>0.01</v>
      </c>
      <c r="D10" s="1">
        <v>1</v>
      </c>
      <c r="E10" s="1">
        <v>0</v>
      </c>
      <c r="G10" s="1">
        <v>0.01</v>
      </c>
      <c r="H10" s="1">
        <v>1</v>
      </c>
      <c r="I10" s="1">
        <v>0</v>
      </c>
      <c r="K10" s="1">
        <v>0.01</v>
      </c>
      <c r="L10" s="1">
        <v>1</v>
      </c>
      <c r="M10" s="1">
        <v>0</v>
      </c>
      <c r="O10" s="1">
        <v>0.01</v>
      </c>
      <c r="P10" s="1">
        <v>1</v>
      </c>
      <c r="Q10" s="1">
        <v>0</v>
      </c>
      <c r="S10" s="6" t="s">
        <v>55</v>
      </c>
    </row>
    <row r="11" spans="1:19" ht="15.95" customHeight="1" x14ac:dyDescent="0.25">
      <c r="A11" s="2">
        <v>8</v>
      </c>
      <c r="C11" s="1">
        <v>0.05</v>
      </c>
      <c r="D11" s="1">
        <v>1</v>
      </c>
      <c r="E11" s="1">
        <f>-PI()/2</f>
        <v>-1.5707963267948966</v>
      </c>
      <c r="G11" s="1">
        <v>0.05</v>
      </c>
      <c r="H11" s="1">
        <v>1</v>
      </c>
      <c r="I11" s="1">
        <f>-PI()/2</f>
        <v>-1.5707963267948966</v>
      </c>
      <c r="K11" s="1">
        <v>0.05</v>
      </c>
      <c r="L11" s="1">
        <v>1</v>
      </c>
      <c r="M11" s="1">
        <f>-PI()/2</f>
        <v>-1.5707963267948966</v>
      </c>
      <c r="O11" s="1">
        <v>2.5000000000000001E-2</v>
      </c>
      <c r="P11" s="1">
        <v>3</v>
      </c>
      <c r="Q11" s="1">
        <f>-PI()/2</f>
        <v>-1.5707963267948966</v>
      </c>
      <c r="S11" s="6" t="s">
        <v>54</v>
      </c>
    </row>
    <row r="12" spans="1:19" ht="15.95" customHeight="1" x14ac:dyDescent="0.25">
      <c r="A12" s="2">
        <v>9</v>
      </c>
      <c r="C12" s="1">
        <v>1</v>
      </c>
      <c r="D12" s="1">
        <v>2</v>
      </c>
      <c r="E12" s="1">
        <f>-PI()/4</f>
        <v>-0.78539816339744828</v>
      </c>
      <c r="G12" s="1">
        <v>1</v>
      </c>
      <c r="H12" s="1">
        <v>2</v>
      </c>
      <c r="I12" s="1">
        <f>-PI()/4</f>
        <v>-0.78539816339744828</v>
      </c>
      <c r="K12" s="1">
        <v>1</v>
      </c>
      <c r="L12" s="1">
        <v>2</v>
      </c>
      <c r="M12" s="1">
        <f>-PI()/4</f>
        <v>-0.78539816339744828</v>
      </c>
      <c r="O12" s="1">
        <v>1</v>
      </c>
      <c r="P12" s="1">
        <v>2</v>
      </c>
      <c r="Q12" s="1">
        <f>-PI()/4</f>
        <v>-0.78539816339744828</v>
      </c>
      <c r="S12" s="6" t="s">
        <v>56</v>
      </c>
    </row>
    <row r="13" spans="1:19" ht="15.95" customHeight="1" x14ac:dyDescent="0.25">
      <c r="A13" s="2">
        <v>10</v>
      </c>
      <c r="C13" s="1">
        <v>1</v>
      </c>
      <c r="D13" s="1">
        <v>4</v>
      </c>
      <c r="E13" s="1">
        <f>-PI()/8</f>
        <v>-0.39269908169872414</v>
      </c>
      <c r="G13" s="1">
        <v>1</v>
      </c>
      <c r="H13" s="1">
        <v>4</v>
      </c>
      <c r="I13" s="1">
        <f>-PI()/8</f>
        <v>-0.39269908169872414</v>
      </c>
      <c r="K13" s="1">
        <v>1</v>
      </c>
      <c r="L13" s="1">
        <v>4</v>
      </c>
      <c r="M13" s="1">
        <f>-PI()/8</f>
        <v>-0.39269908169872414</v>
      </c>
      <c r="O13" s="1">
        <v>1</v>
      </c>
      <c r="P13" s="1">
        <v>4</v>
      </c>
      <c r="Q13" s="1">
        <f>-PI()/8</f>
        <v>-0.39269908169872414</v>
      </c>
      <c r="S13" s="6" t="s">
        <v>57</v>
      </c>
    </row>
    <row r="14" spans="1:19" ht="15.95" customHeight="1" x14ac:dyDescent="0.25">
      <c r="A14" s="2">
        <v>11</v>
      </c>
      <c r="C14" s="1">
        <v>1</v>
      </c>
      <c r="D14" s="1">
        <v>10</v>
      </c>
      <c r="E14" s="1">
        <f>-PI()/20</f>
        <v>-0.15707963267948966</v>
      </c>
      <c r="G14" s="1">
        <v>1</v>
      </c>
      <c r="H14" s="1">
        <v>10</v>
      </c>
      <c r="I14" s="1">
        <f>-PI()/20</f>
        <v>-0.15707963267948966</v>
      </c>
      <c r="K14" s="1">
        <v>1</v>
      </c>
      <c r="L14" s="1">
        <v>10</v>
      </c>
      <c r="M14" s="1">
        <f>-PI()/20</f>
        <v>-0.15707963267948966</v>
      </c>
      <c r="O14" s="1">
        <v>1</v>
      </c>
      <c r="P14" s="1">
        <v>10</v>
      </c>
      <c r="Q14" s="1">
        <f>-PI()/20</f>
        <v>-0.15707963267948966</v>
      </c>
      <c r="S14" s="6" t="s">
        <v>58</v>
      </c>
    </row>
    <row r="15" spans="1:19" ht="15.95" customHeight="1" x14ac:dyDescent="0.25">
      <c r="A15" s="2">
        <v>12</v>
      </c>
      <c r="C15" s="1">
        <v>0.2</v>
      </c>
      <c r="D15" s="1">
        <v>1</v>
      </c>
      <c r="E15" s="1">
        <f>-PI()/2</f>
        <v>-1.5707963267948966</v>
      </c>
      <c r="G15" s="1">
        <v>0.2</v>
      </c>
      <c r="H15" s="1">
        <v>1</v>
      </c>
      <c r="I15" s="1">
        <f>-PI()/2</f>
        <v>-1.5707963267948966</v>
      </c>
      <c r="K15" s="1">
        <v>0.2</v>
      </c>
      <c r="L15" s="1">
        <v>1</v>
      </c>
      <c r="M15" s="1">
        <f>-PI()/2</f>
        <v>-1.5707963267948966</v>
      </c>
      <c r="O15" s="1">
        <v>0.2</v>
      </c>
      <c r="P15" s="1">
        <v>1</v>
      </c>
      <c r="Q15" s="1">
        <f>-PI()/2</f>
        <v>-1.5707963267948966</v>
      </c>
      <c r="S15" s="6" t="s">
        <v>67</v>
      </c>
    </row>
    <row r="16" spans="1:19" ht="15.95" customHeight="1" x14ac:dyDescent="0.25">
      <c r="A16" s="2">
        <v>13</v>
      </c>
      <c r="C16" s="1">
        <v>0.2</v>
      </c>
      <c r="D16" s="1">
        <v>5</v>
      </c>
      <c r="E16" s="1">
        <f>-PI()/10</f>
        <v>-0.31415926535897931</v>
      </c>
      <c r="G16" s="1">
        <v>0.2</v>
      </c>
      <c r="H16" s="1">
        <v>5</v>
      </c>
      <c r="I16" s="1">
        <f>-PI()/10</f>
        <v>-0.31415926535897931</v>
      </c>
      <c r="K16" s="1">
        <v>0.2</v>
      </c>
      <c r="L16" s="1">
        <v>5</v>
      </c>
      <c r="M16" s="1">
        <f>-PI()/10</f>
        <v>-0.31415926535897931</v>
      </c>
      <c r="O16" s="1">
        <v>0.2</v>
      </c>
      <c r="P16" s="1">
        <v>5</v>
      </c>
      <c r="Q16" s="1">
        <f>-PI()/10</f>
        <v>-0.31415926535897931</v>
      </c>
      <c r="S16" s="6" t="s">
        <v>65</v>
      </c>
    </row>
    <row r="17" spans="1:19" ht="15.95" customHeight="1" x14ac:dyDescent="0.25">
      <c r="A17" s="2">
        <v>14</v>
      </c>
      <c r="C17" s="1">
        <v>0.2</v>
      </c>
      <c r="D17" s="1">
        <v>5</v>
      </c>
      <c r="E17" s="1">
        <f>PI()/10</f>
        <v>0.31415926535897931</v>
      </c>
      <c r="G17" s="1">
        <v>0.2</v>
      </c>
      <c r="H17" s="1">
        <v>5</v>
      </c>
      <c r="I17" s="1">
        <f>PI()/10</f>
        <v>0.31415926535897931</v>
      </c>
      <c r="K17" s="1">
        <v>0.2</v>
      </c>
      <c r="L17" s="1">
        <v>5</v>
      </c>
      <c r="M17" s="1">
        <f>PI()/10</f>
        <v>0.31415926535897931</v>
      </c>
      <c r="O17" s="1">
        <v>0.2</v>
      </c>
      <c r="P17" s="1">
        <v>5</v>
      </c>
      <c r="Q17" s="1">
        <f>PI()/10</f>
        <v>0.31415926535897931</v>
      </c>
      <c r="S17" s="6" t="s">
        <v>66</v>
      </c>
    </row>
    <row r="18" spans="1:19" ht="15.95" customHeight="1" x14ac:dyDescent="0.25">
      <c r="A18" s="2">
        <v>15</v>
      </c>
      <c r="C18" s="1">
        <v>0.2</v>
      </c>
      <c r="D18" s="1">
        <v>10</v>
      </c>
      <c r="E18" s="1">
        <f>-PI()/20</f>
        <v>-0.15707963267948966</v>
      </c>
      <c r="G18" s="1">
        <v>0.2</v>
      </c>
      <c r="H18" s="1">
        <v>10</v>
      </c>
      <c r="I18" s="1">
        <f>-PI()/20</f>
        <v>-0.15707963267948966</v>
      </c>
      <c r="K18" s="1">
        <v>0.2</v>
      </c>
      <c r="L18" s="1">
        <v>10</v>
      </c>
      <c r="M18" s="1">
        <f>-PI()/20</f>
        <v>-0.15707963267948966</v>
      </c>
      <c r="O18" s="1">
        <v>0.2</v>
      </c>
      <c r="P18" s="1">
        <v>10</v>
      </c>
      <c r="Q18" s="1">
        <f>-PI()/20</f>
        <v>-0.15707963267948966</v>
      </c>
      <c r="S18" s="6" t="s">
        <v>63</v>
      </c>
    </row>
    <row r="19" spans="1:19" ht="15.95" customHeight="1" x14ac:dyDescent="0.25">
      <c r="A19" s="2">
        <v>16</v>
      </c>
      <c r="C19" s="1">
        <v>0.01</v>
      </c>
      <c r="D19" s="1">
        <v>1</v>
      </c>
      <c r="E19" s="1">
        <f>-PI()/2</f>
        <v>-1.5707963267948966</v>
      </c>
      <c r="G19" s="1">
        <v>0.01</v>
      </c>
      <c r="H19" s="1">
        <v>3</v>
      </c>
      <c r="I19" s="1">
        <f>-PI()/6</f>
        <v>-0.52359877559829882</v>
      </c>
      <c r="K19" s="1">
        <v>0.05</v>
      </c>
      <c r="L19" s="1">
        <v>5</v>
      </c>
      <c r="M19" s="1">
        <f>-PI()/10</f>
        <v>-0.31415926535897931</v>
      </c>
      <c r="O19" s="1">
        <v>0.05</v>
      </c>
      <c r="P19" s="1">
        <v>7</v>
      </c>
      <c r="Q19" s="1">
        <f>-PI()/14</f>
        <v>-0.22439947525641379</v>
      </c>
      <c r="S19" s="6" t="s">
        <v>59</v>
      </c>
    </row>
    <row r="20" spans="1:19" ht="15.95" customHeight="1" x14ac:dyDescent="0.25">
      <c r="A20" s="2">
        <v>17</v>
      </c>
      <c r="C20" s="1">
        <v>0.01</v>
      </c>
      <c r="D20" s="1">
        <v>1</v>
      </c>
      <c r="E20" s="1">
        <f>-PI()/2</f>
        <v>-1.5707963267948966</v>
      </c>
      <c r="G20" s="1">
        <v>0.01</v>
      </c>
      <c r="H20" s="1">
        <v>3</v>
      </c>
      <c r="I20" s="1">
        <f>-PI()/6</f>
        <v>-0.52359877559829882</v>
      </c>
      <c r="K20" s="1">
        <v>0.05</v>
      </c>
      <c r="L20" s="1">
        <v>5</v>
      </c>
      <c r="M20" s="1">
        <f>-PI()/10</f>
        <v>-0.31415926535897931</v>
      </c>
      <c r="O20" s="1">
        <v>0.01</v>
      </c>
      <c r="P20" s="1">
        <v>127</v>
      </c>
      <c r="Q20" s="1">
        <f>-PI()/254</f>
        <v>-1.2368475014133044E-2</v>
      </c>
      <c r="S20" s="6" t="s">
        <v>61</v>
      </c>
    </row>
    <row r="21" spans="1:19" ht="15.95" customHeight="1" x14ac:dyDescent="0.25">
      <c r="A21" s="2">
        <v>18</v>
      </c>
      <c r="C21" s="1">
        <v>0.01</v>
      </c>
      <c r="D21" s="1">
        <v>1</v>
      </c>
      <c r="E21" s="1">
        <f>PI()/2</f>
        <v>1.5707963267948966</v>
      </c>
      <c r="G21" s="1">
        <v>0.01</v>
      </c>
      <c r="H21" s="1">
        <v>4</v>
      </c>
      <c r="I21" s="1">
        <f>PI()/8</f>
        <v>0.39269908169872414</v>
      </c>
      <c r="K21" s="1">
        <v>0.05</v>
      </c>
      <c r="L21" s="1">
        <v>8</v>
      </c>
      <c r="M21" s="1">
        <f>PI()/16</f>
        <v>0.19634954084936207</v>
      </c>
      <c r="O21" s="1">
        <v>0.01</v>
      </c>
      <c r="P21" s="1">
        <v>64</v>
      </c>
      <c r="Q21" s="1">
        <f>PI()/128</f>
        <v>2.4543692606170259E-2</v>
      </c>
      <c r="S21" s="6" t="s">
        <v>60</v>
      </c>
    </row>
    <row r="22" spans="1:19" ht="15.95" customHeight="1" x14ac:dyDescent="0.25">
      <c r="A22" s="2">
        <v>19</v>
      </c>
      <c r="C22" s="1">
        <v>1</v>
      </c>
      <c r="D22" s="1">
        <v>1</v>
      </c>
      <c r="E22" s="1">
        <f>-PI()/2</f>
        <v>-1.5707963267948966</v>
      </c>
      <c r="G22" s="1">
        <v>1</v>
      </c>
      <c r="H22" s="1">
        <v>3</v>
      </c>
      <c r="I22" s="1">
        <f>-PI()/6</f>
        <v>-0.52359877559829882</v>
      </c>
      <c r="K22" s="1">
        <v>1</v>
      </c>
      <c r="L22" s="1">
        <v>5</v>
      </c>
      <c r="M22" s="1">
        <f>-PI()/10</f>
        <v>-0.31415926535897931</v>
      </c>
      <c r="O22" s="1">
        <v>0.01</v>
      </c>
      <c r="P22" s="1">
        <v>64</v>
      </c>
      <c r="Q22" s="1">
        <f>-PI()/128</f>
        <v>-2.4543692606170259E-2</v>
      </c>
      <c r="S22" s="6" t="s">
        <v>64</v>
      </c>
    </row>
    <row r="23" spans="1:19" ht="15.95" customHeight="1" x14ac:dyDescent="0.25">
      <c r="A23" s="2">
        <v>20</v>
      </c>
      <c r="C23" s="1">
        <v>1.1000000000000001</v>
      </c>
      <c r="D23" s="1">
        <v>1.5</v>
      </c>
      <c r="E23" s="1">
        <f t="shared" ref="E23:E28" si="0">PI()/2</f>
        <v>1.5707963267948966</v>
      </c>
      <c r="G23" s="1">
        <v>1.2</v>
      </c>
      <c r="H23" s="1">
        <v>2</v>
      </c>
      <c r="I23" s="1">
        <v>0</v>
      </c>
      <c r="K23" s="1">
        <v>1.3</v>
      </c>
      <c r="L23" s="1">
        <v>7</v>
      </c>
      <c r="M23" s="1">
        <f t="shared" ref="M23:M28" si="1">PI()/2</f>
        <v>1.5707963267948966</v>
      </c>
      <c r="O23" s="1">
        <v>0</v>
      </c>
      <c r="P23" s="1">
        <v>0</v>
      </c>
      <c r="Q23" s="1">
        <v>0</v>
      </c>
      <c r="S23" s="6" t="s">
        <v>79</v>
      </c>
    </row>
    <row r="24" spans="1:19" ht="15.95" customHeight="1" x14ac:dyDescent="0.25">
      <c r="A24" s="2">
        <v>21</v>
      </c>
      <c r="C24" s="1">
        <v>1.1000000000000001</v>
      </c>
      <c r="D24" s="1">
        <v>1.5</v>
      </c>
      <c r="E24" s="1">
        <f t="shared" si="0"/>
        <v>1.5707963267948966</v>
      </c>
      <c r="G24" s="1">
        <v>1.2</v>
      </c>
      <c r="H24" s="1">
        <v>2</v>
      </c>
      <c r="I24" s="1">
        <v>0</v>
      </c>
      <c r="K24" s="1">
        <v>1.3</v>
      </c>
      <c r="L24" s="1">
        <v>7</v>
      </c>
      <c r="M24" s="1">
        <f t="shared" si="1"/>
        <v>1.5707963267948966</v>
      </c>
      <c r="O24" s="1">
        <v>0.1</v>
      </c>
      <c r="P24" s="1">
        <v>59</v>
      </c>
      <c r="Q24" s="1">
        <v>0</v>
      </c>
      <c r="S24" s="6" t="s">
        <v>78</v>
      </c>
    </row>
    <row r="25" spans="1:19" ht="15.95" customHeight="1" x14ac:dyDescent="0.25">
      <c r="A25" s="2">
        <v>22</v>
      </c>
      <c r="C25" s="1">
        <v>1.1000000000000001</v>
      </c>
      <c r="D25" s="1">
        <v>1.5</v>
      </c>
      <c r="E25" s="1">
        <f t="shared" si="0"/>
        <v>1.5707963267948966</v>
      </c>
      <c r="G25" s="1">
        <v>1.2</v>
      </c>
      <c r="H25" s="1">
        <v>2</v>
      </c>
      <c r="I25" s="1">
        <v>0</v>
      </c>
      <c r="K25" s="1">
        <v>1.3</v>
      </c>
      <c r="L25" s="1">
        <v>7</v>
      </c>
      <c r="M25" s="1">
        <f t="shared" si="1"/>
        <v>1.5707963267948966</v>
      </c>
      <c r="O25" s="1">
        <v>0.5</v>
      </c>
      <c r="P25" s="1">
        <v>200</v>
      </c>
      <c r="Q25" s="1">
        <v>0</v>
      </c>
      <c r="S25" s="6" t="s">
        <v>77</v>
      </c>
    </row>
    <row r="26" spans="1:19" ht="15.95" customHeight="1" x14ac:dyDescent="0.25">
      <c r="A26" s="2">
        <v>23</v>
      </c>
      <c r="C26" s="1">
        <v>1</v>
      </c>
      <c r="D26" s="1">
        <v>2</v>
      </c>
      <c r="E26" s="1">
        <f t="shared" si="0"/>
        <v>1.5707963267948966</v>
      </c>
      <c r="G26" s="1">
        <v>1</v>
      </c>
      <c r="H26" s="1">
        <v>4</v>
      </c>
      <c r="I26" s="1">
        <v>0</v>
      </c>
      <c r="K26" s="1">
        <v>1</v>
      </c>
      <c r="L26" s="1">
        <v>8</v>
      </c>
      <c r="M26" s="1">
        <f t="shared" si="1"/>
        <v>1.5707963267948966</v>
      </c>
      <c r="O26" s="1">
        <v>0</v>
      </c>
      <c r="P26" s="1">
        <v>0</v>
      </c>
      <c r="Q26" s="1">
        <v>0</v>
      </c>
      <c r="S26" s="6" t="s">
        <v>76</v>
      </c>
    </row>
    <row r="27" spans="1:19" ht="15.95" customHeight="1" x14ac:dyDescent="0.25">
      <c r="A27" s="2">
        <v>24</v>
      </c>
      <c r="C27" s="1">
        <v>1</v>
      </c>
      <c r="D27" s="1">
        <v>2</v>
      </c>
      <c r="E27" s="1">
        <f t="shared" si="0"/>
        <v>1.5707963267948966</v>
      </c>
      <c r="G27" s="1">
        <v>1</v>
      </c>
      <c r="H27" s="1">
        <v>4</v>
      </c>
      <c r="I27" s="1">
        <v>0</v>
      </c>
      <c r="K27" s="1">
        <v>1</v>
      </c>
      <c r="L27" s="1">
        <v>8</v>
      </c>
      <c r="M27" s="1">
        <f t="shared" si="1"/>
        <v>1.5707963267948966</v>
      </c>
      <c r="O27" s="1">
        <v>0.05</v>
      </c>
      <c r="P27" s="1">
        <v>64</v>
      </c>
      <c r="Q27" s="1">
        <v>0</v>
      </c>
      <c r="S27" s="6" t="s">
        <v>75</v>
      </c>
    </row>
    <row r="28" spans="1:19" ht="15.95" customHeight="1" x14ac:dyDescent="0.25">
      <c r="A28" s="2">
        <v>25</v>
      </c>
      <c r="C28" s="1">
        <v>1</v>
      </c>
      <c r="D28" s="1">
        <v>2</v>
      </c>
      <c r="E28" s="1">
        <f t="shared" si="0"/>
        <v>1.5707963267948966</v>
      </c>
      <c r="G28" s="1">
        <v>1</v>
      </c>
      <c r="H28" s="1">
        <v>4</v>
      </c>
      <c r="I28" s="1">
        <v>0</v>
      </c>
      <c r="K28" s="1">
        <v>1</v>
      </c>
      <c r="L28" s="1">
        <v>8</v>
      </c>
      <c r="M28" s="1">
        <f t="shared" si="1"/>
        <v>1.5707963267948966</v>
      </c>
      <c r="O28" s="1">
        <v>1</v>
      </c>
      <c r="P28" s="1">
        <v>64</v>
      </c>
      <c r="Q28" s="1">
        <v>0</v>
      </c>
      <c r="S28" s="6" t="s">
        <v>74</v>
      </c>
    </row>
    <row r="29" spans="1:19" ht="15.95" customHeight="1" x14ac:dyDescent="0.25">
      <c r="A29" s="2">
        <v>26</v>
      </c>
      <c r="C29" s="1">
        <v>1</v>
      </c>
      <c r="D29" s="1">
        <v>1</v>
      </c>
      <c r="E29" s="1">
        <v>0</v>
      </c>
      <c r="G29" s="1">
        <v>1</v>
      </c>
      <c r="H29" s="1">
        <v>2.5</v>
      </c>
      <c r="I29" s="1">
        <f>PI()/2</f>
        <v>1.5707963267948966</v>
      </c>
      <c r="K29" s="1">
        <v>1</v>
      </c>
      <c r="L29" s="1">
        <v>3</v>
      </c>
      <c r="M29" s="1">
        <v>0</v>
      </c>
      <c r="O29" s="1">
        <v>0</v>
      </c>
      <c r="P29" s="1">
        <v>0</v>
      </c>
      <c r="Q29" s="1">
        <v>0</v>
      </c>
      <c r="S29" s="6" t="s">
        <v>73</v>
      </c>
    </row>
    <row r="30" spans="1:19" ht="15.95" customHeight="1" x14ac:dyDescent="0.25">
      <c r="A30" s="2">
        <v>27</v>
      </c>
      <c r="C30" s="1">
        <v>1</v>
      </c>
      <c r="D30" s="1">
        <v>1</v>
      </c>
      <c r="E30" s="1">
        <v>0</v>
      </c>
      <c r="G30" s="1">
        <v>1</v>
      </c>
      <c r="H30" s="1">
        <v>2.5</v>
      </c>
      <c r="I30" s="1">
        <f>PI()/2</f>
        <v>1.5707963267948966</v>
      </c>
      <c r="K30" s="1">
        <v>1</v>
      </c>
      <c r="L30" s="1">
        <v>3</v>
      </c>
      <c r="M30" s="1">
        <v>0</v>
      </c>
      <c r="O30" s="1">
        <v>0.05</v>
      </c>
      <c r="P30" s="1">
        <v>16</v>
      </c>
      <c r="Q30" s="1">
        <v>0</v>
      </c>
      <c r="S30" s="6" t="s">
        <v>72</v>
      </c>
    </row>
    <row r="31" spans="1:19" ht="15.95" customHeight="1" x14ac:dyDescent="0.25">
      <c r="A31" s="2">
        <v>28</v>
      </c>
      <c r="C31" s="1">
        <v>1</v>
      </c>
      <c r="D31" s="1">
        <v>1</v>
      </c>
      <c r="E31" s="1">
        <v>0</v>
      </c>
      <c r="G31" s="1">
        <v>1</v>
      </c>
      <c r="H31" s="1">
        <v>2.5</v>
      </c>
      <c r="I31" s="1">
        <f>PI()/2</f>
        <v>1.5707963267948966</v>
      </c>
      <c r="K31" s="1">
        <v>1</v>
      </c>
      <c r="L31" s="1">
        <v>3</v>
      </c>
      <c r="M31" s="1">
        <v>0</v>
      </c>
      <c r="O31" s="1">
        <v>0.05</v>
      </c>
      <c r="P31" s="1">
        <v>128</v>
      </c>
      <c r="Q31" s="1">
        <v>0</v>
      </c>
      <c r="S31" s="6" t="s">
        <v>71</v>
      </c>
    </row>
    <row r="32" spans="1:19" ht="15.95" customHeight="1" x14ac:dyDescent="0.25">
      <c r="A32" s="2">
        <v>29</v>
      </c>
      <c r="C32" s="1">
        <v>1</v>
      </c>
      <c r="D32" s="1">
        <v>1</v>
      </c>
      <c r="E32" s="1">
        <v>0</v>
      </c>
      <c r="G32" s="1">
        <v>1</v>
      </c>
      <c r="H32" s="1">
        <v>2.5</v>
      </c>
      <c r="I32" s="1">
        <f>PI()/2</f>
        <v>1.5707963267948966</v>
      </c>
      <c r="K32" s="1">
        <v>1</v>
      </c>
      <c r="L32" s="1">
        <v>3</v>
      </c>
      <c r="M32" s="1">
        <v>0</v>
      </c>
      <c r="O32" s="1">
        <v>1</v>
      </c>
      <c r="P32" s="1">
        <v>512</v>
      </c>
      <c r="Q32" s="1">
        <v>0</v>
      </c>
      <c r="S32" s="6" t="s">
        <v>70</v>
      </c>
    </row>
    <row r="33" spans="1:19" ht="15.95" customHeight="1" x14ac:dyDescent="0.25">
      <c r="A33" s="2">
        <v>30</v>
      </c>
      <c r="C33" s="1">
        <v>1</v>
      </c>
      <c r="D33" s="1">
        <v>1</v>
      </c>
      <c r="E33" s="1">
        <f>-PI()/2</f>
        <v>-1.5707963267948966</v>
      </c>
      <c r="G33" s="1">
        <v>1</v>
      </c>
      <c r="H33" s="1">
        <v>3</v>
      </c>
      <c r="I33" s="1">
        <f>-PI()/2</f>
        <v>-1.5707963267948966</v>
      </c>
      <c r="K33" s="1">
        <v>1</v>
      </c>
      <c r="L33" s="1">
        <v>5</v>
      </c>
      <c r="M33" s="1">
        <f>-PI()/2</f>
        <v>-1.5707963267948966</v>
      </c>
      <c r="O33" s="1">
        <v>1</v>
      </c>
      <c r="P33" s="1">
        <v>512</v>
      </c>
      <c r="Q33" s="1">
        <v>0</v>
      </c>
      <c r="S33" s="6" t="s">
        <v>69</v>
      </c>
    </row>
    <row r="34" spans="1:19" ht="15.95" customHeight="1" x14ac:dyDescent="0.25">
      <c r="A34" s="2">
        <v>31</v>
      </c>
      <c r="C34" s="1">
        <v>1</v>
      </c>
      <c r="D34" s="1">
        <v>1</v>
      </c>
      <c r="E34" s="1">
        <f>-PI()/2</f>
        <v>-1.5707963267948966</v>
      </c>
      <c r="G34" s="1">
        <v>1</v>
      </c>
      <c r="H34" s="1">
        <v>3</v>
      </c>
      <c r="I34" s="1">
        <f>-PI()/2</f>
        <v>-1.5707963267948966</v>
      </c>
      <c r="K34" s="1">
        <v>1</v>
      </c>
      <c r="L34" s="1">
        <v>5</v>
      </c>
      <c r="M34" s="1">
        <f>-PI()/2</f>
        <v>-1.5707963267948966</v>
      </c>
      <c r="O34" s="1">
        <v>0</v>
      </c>
      <c r="P34" s="1">
        <v>0</v>
      </c>
      <c r="Q34" s="1">
        <v>0</v>
      </c>
      <c r="S34" s="6" t="s">
        <v>45</v>
      </c>
    </row>
    <row r="35" spans="1:19" ht="15.95" customHeight="1" x14ac:dyDescent="0.25">
      <c r="A35" s="2">
        <v>32</v>
      </c>
      <c r="C35" s="1">
        <v>1</v>
      </c>
      <c r="D35" s="1">
        <v>1</v>
      </c>
      <c r="E35" s="1">
        <f>PI()/2</f>
        <v>1.5707963267948966</v>
      </c>
      <c r="G35" s="1">
        <v>1</v>
      </c>
      <c r="H35" s="1">
        <v>3</v>
      </c>
      <c r="I35" s="1">
        <f>-PI()/2</f>
        <v>-1.5707963267948966</v>
      </c>
      <c r="K35" s="1">
        <v>1</v>
      </c>
      <c r="L35" s="1">
        <v>5</v>
      </c>
      <c r="M35" s="1">
        <f>PI()/2</f>
        <v>1.5707963267948966</v>
      </c>
      <c r="O35" s="1">
        <v>0</v>
      </c>
      <c r="P35" s="1">
        <v>0</v>
      </c>
      <c r="Q35" s="1">
        <v>0</v>
      </c>
      <c r="S35" s="6" t="s">
        <v>46</v>
      </c>
    </row>
    <row r="36" spans="1:19" ht="15.95" customHeight="1" x14ac:dyDescent="0.25">
      <c r="A36" s="2">
        <v>33</v>
      </c>
      <c r="C36" s="1">
        <v>1</v>
      </c>
      <c r="D36" s="1">
        <v>1</v>
      </c>
      <c r="E36" s="1">
        <f>PI()/2</f>
        <v>1.5707963267948966</v>
      </c>
      <c r="G36" s="1">
        <v>1</v>
      </c>
      <c r="H36" s="1">
        <v>3</v>
      </c>
      <c r="I36" s="1">
        <f>-PI()/2</f>
        <v>-1.5707963267948966</v>
      </c>
      <c r="K36" s="1">
        <v>1</v>
      </c>
      <c r="L36" s="1">
        <v>5</v>
      </c>
      <c r="M36" s="1">
        <f>PI()/2</f>
        <v>1.5707963267948966</v>
      </c>
      <c r="O36" s="1">
        <v>0.2</v>
      </c>
      <c r="P36" s="1">
        <v>17</v>
      </c>
      <c r="Q36" s="1">
        <f>PI()/2</f>
        <v>1.5707963267948966</v>
      </c>
      <c r="S36" s="6" t="s">
        <v>47</v>
      </c>
    </row>
    <row r="37" spans="1:19" ht="15.95" customHeight="1" x14ac:dyDescent="0.25">
      <c r="A37" s="2">
        <v>34</v>
      </c>
      <c r="C37" s="1">
        <v>1</v>
      </c>
      <c r="D37" s="1">
        <v>1</v>
      </c>
      <c r="E37" s="1">
        <f>-PI()/2</f>
        <v>-1.5707963267948966</v>
      </c>
      <c r="G37" s="1">
        <v>1</v>
      </c>
      <c r="H37" s="1">
        <v>3</v>
      </c>
      <c r="I37" s="1">
        <f>PI()/2</f>
        <v>1.5707963267948966</v>
      </c>
      <c r="K37" s="1">
        <v>1</v>
      </c>
      <c r="L37" s="1">
        <v>5</v>
      </c>
      <c r="M37" s="1">
        <f>-PI()/2</f>
        <v>-1.5707963267948966</v>
      </c>
      <c r="O37" s="1">
        <v>0.2</v>
      </c>
      <c r="P37" s="1">
        <v>17</v>
      </c>
      <c r="Q37" s="1">
        <f>-PI()/2</f>
        <v>-1.5707963267948966</v>
      </c>
      <c r="S37" s="6" t="s">
        <v>48</v>
      </c>
    </row>
    <row r="38" spans="1:19" ht="15.95" customHeight="1" x14ac:dyDescent="0.25">
      <c r="A38" s="2">
        <v>35</v>
      </c>
      <c r="C38" s="1">
        <v>0.4</v>
      </c>
      <c r="D38" s="1">
        <v>1</v>
      </c>
      <c r="E38" s="1">
        <f>PI()/2+1.1</f>
        <v>2.6707963267948966</v>
      </c>
      <c r="G38" s="1">
        <v>0.2</v>
      </c>
      <c r="H38" s="1">
        <v>3</v>
      </c>
      <c r="I38" s="1">
        <f>PI()/6+1.2</f>
        <v>1.7235987755982989</v>
      </c>
      <c r="K38" s="1">
        <v>0.1</v>
      </c>
      <c r="L38" s="1">
        <v>11</v>
      </c>
      <c r="M38" s="1">
        <f>-PI()/22+1.3</f>
        <v>1.1572003339277368</v>
      </c>
      <c r="O38" s="1">
        <v>0.05</v>
      </c>
      <c r="P38" s="1">
        <v>21</v>
      </c>
      <c r="Q38" s="1">
        <f>-PI()/(21*2)+1.4</f>
        <v>1.3252001749145286</v>
      </c>
      <c r="S38" s="6" t="s">
        <v>68</v>
      </c>
    </row>
    <row r="39" spans="1:19" ht="15.95" customHeight="1" x14ac:dyDescent="0.25">
      <c r="A39" s="2">
        <v>36</v>
      </c>
      <c r="C39" s="1">
        <v>1</v>
      </c>
      <c r="D39" s="1">
        <v>1</v>
      </c>
      <c r="E39" s="1">
        <f>-PI()/2</f>
        <v>-1.5707963267948966</v>
      </c>
      <c r="G39" s="1">
        <v>1</v>
      </c>
      <c r="H39" s="1">
        <v>1</v>
      </c>
      <c r="I39" s="1">
        <f>-PI()/2</f>
        <v>-1.5707963267948966</v>
      </c>
      <c r="K39" s="1">
        <v>0.75</v>
      </c>
      <c r="L39" s="1">
        <v>2</v>
      </c>
      <c r="M39" s="1">
        <f>PI()/4</f>
        <v>0.78539816339744828</v>
      </c>
      <c r="O39" s="1">
        <v>0.75</v>
      </c>
      <c r="P39" s="1">
        <v>2</v>
      </c>
      <c r="Q39" s="1">
        <f>PI()/4</f>
        <v>0.78539816339744828</v>
      </c>
      <c r="S39" s="6" t="s">
        <v>80</v>
      </c>
    </row>
    <row r="40" spans="1:19" ht="15.95" customHeight="1" x14ac:dyDescent="0.25">
      <c r="A40" s="2">
        <v>37</v>
      </c>
      <c r="C40" s="1">
        <v>1</v>
      </c>
      <c r="D40" s="1">
        <v>1</v>
      </c>
      <c r="E40" s="1">
        <f>PI()/2</f>
        <v>1.5707963267948966</v>
      </c>
      <c r="G40" s="1">
        <v>1</v>
      </c>
      <c r="H40" s="1">
        <v>1</v>
      </c>
      <c r="I40" s="1">
        <f>PI()/2</f>
        <v>1.5707963267948966</v>
      </c>
      <c r="K40" s="1">
        <v>0.75</v>
      </c>
      <c r="L40" s="1">
        <v>2</v>
      </c>
      <c r="M40" s="1">
        <f>-PI()/4</f>
        <v>-0.78539816339744828</v>
      </c>
      <c r="O40" s="1">
        <v>0.75</v>
      </c>
      <c r="P40" s="1">
        <v>2</v>
      </c>
      <c r="Q40" s="1">
        <f>-PI()/4</f>
        <v>-0.78539816339744828</v>
      </c>
      <c r="S40" s="6" t="s">
        <v>80</v>
      </c>
    </row>
    <row r="41" spans="1:19" ht="15.95" customHeight="1" x14ac:dyDescent="0.25">
      <c r="A41" s="2">
        <v>38</v>
      </c>
      <c r="C41" s="1">
        <v>0.1</v>
      </c>
      <c r="D41" s="1">
        <v>1</v>
      </c>
      <c r="E41" s="1">
        <v>0</v>
      </c>
      <c r="G41" s="1">
        <v>1.5</v>
      </c>
      <c r="H41" s="1">
        <v>64</v>
      </c>
      <c r="I41" s="1">
        <v>1.6E-2</v>
      </c>
      <c r="K41" s="1">
        <v>0.99</v>
      </c>
      <c r="L41" s="1">
        <v>96</v>
      </c>
      <c r="M41" s="1">
        <v>1.0999999999999999E-2</v>
      </c>
      <c r="O41" s="1">
        <v>0.65300000000000002</v>
      </c>
      <c r="P41" s="1">
        <v>144</v>
      </c>
      <c r="Q41" s="1">
        <v>7.0000000000000001E-3</v>
      </c>
      <c r="S41" s="6" t="s">
        <v>81</v>
      </c>
    </row>
    <row r="42" spans="1:19" ht="15.95" customHeight="1" x14ac:dyDescent="0.25">
      <c r="A42" s="2">
        <v>39</v>
      </c>
    </row>
    <row r="43" spans="1:19" ht="15.95" customHeight="1" x14ac:dyDescent="0.25">
      <c r="A43" s="2">
        <v>40</v>
      </c>
    </row>
    <row r="44" spans="1:19" ht="15.95" customHeight="1" x14ac:dyDescent="0.25">
      <c r="A44" s="2">
        <v>41</v>
      </c>
    </row>
    <row r="45" spans="1:19" ht="15.95" customHeight="1" x14ac:dyDescent="0.25">
      <c r="A45" s="2">
        <v>42</v>
      </c>
    </row>
    <row r="46" spans="1:19" ht="15.95" customHeight="1" x14ac:dyDescent="0.25">
      <c r="A46" s="2">
        <v>43</v>
      </c>
    </row>
    <row r="47" spans="1:19" ht="15.95" customHeight="1" x14ac:dyDescent="0.25">
      <c r="A47" s="2">
        <v>44</v>
      </c>
    </row>
    <row r="48" spans="1:19" ht="15.95" customHeight="1" x14ac:dyDescent="0.25">
      <c r="A48" s="2">
        <v>45</v>
      </c>
    </row>
    <row r="49" spans="1:1" ht="15.95" customHeight="1" x14ac:dyDescent="0.25">
      <c r="A49" s="2">
        <v>46</v>
      </c>
    </row>
    <row r="50" spans="1:1" ht="15.95" customHeight="1" x14ac:dyDescent="0.25">
      <c r="A50" s="2">
        <v>47</v>
      </c>
    </row>
    <row r="51" spans="1:1" ht="15.95" customHeight="1" x14ac:dyDescent="0.25">
      <c r="A51" s="2">
        <v>48</v>
      </c>
    </row>
    <row r="52" spans="1:1" ht="15.95" customHeight="1" x14ac:dyDescent="0.25">
      <c r="A52" s="2">
        <v>49</v>
      </c>
    </row>
    <row r="53" spans="1:1" ht="15.95" customHeight="1" x14ac:dyDescent="0.25">
      <c r="A53" s="2">
        <v>50</v>
      </c>
    </row>
    <row r="54" spans="1:1" ht="15.95" customHeight="1" x14ac:dyDescent="0.25">
      <c r="A54" s="2">
        <v>51</v>
      </c>
    </row>
    <row r="55" spans="1:1" ht="15.95" customHeight="1" x14ac:dyDescent="0.25">
      <c r="A55" s="2">
        <v>52</v>
      </c>
    </row>
    <row r="56" spans="1:1" ht="15.95" customHeight="1" x14ac:dyDescent="0.25">
      <c r="A56" s="2">
        <v>53</v>
      </c>
    </row>
    <row r="57" spans="1:1" ht="15.95" customHeight="1" x14ac:dyDescent="0.25">
      <c r="A57" s="2">
        <v>54</v>
      </c>
    </row>
    <row r="58" spans="1:1" ht="15.95" customHeight="1" x14ac:dyDescent="0.25">
      <c r="A58" s="2">
        <v>55</v>
      </c>
    </row>
    <row r="59" spans="1:1" ht="15.95" customHeight="1" x14ac:dyDescent="0.25">
      <c r="A59" s="2">
        <v>56</v>
      </c>
    </row>
    <row r="60" spans="1:1" ht="15.95" customHeight="1" x14ac:dyDescent="0.25">
      <c r="A60" s="2">
        <v>57</v>
      </c>
    </row>
    <row r="61" spans="1:1" ht="15.95" customHeight="1" x14ac:dyDescent="0.25">
      <c r="A61" s="2">
        <v>58</v>
      </c>
    </row>
    <row r="62" spans="1:1" ht="15.95" customHeight="1" x14ac:dyDescent="0.25">
      <c r="A62" s="2">
        <v>59</v>
      </c>
    </row>
    <row r="63" spans="1:1" ht="15.95" customHeight="1" x14ac:dyDescent="0.25">
      <c r="A63" s="2">
        <v>60</v>
      </c>
    </row>
    <row r="64" spans="1:1" ht="15.95" customHeight="1" x14ac:dyDescent="0.25">
      <c r="A64" s="2">
        <v>61</v>
      </c>
    </row>
    <row r="65" spans="1:1" ht="15.95" customHeight="1" x14ac:dyDescent="0.25">
      <c r="A65" s="2">
        <v>62</v>
      </c>
    </row>
    <row r="66" spans="1:1" ht="15.95" customHeight="1" x14ac:dyDescent="0.25">
      <c r="A66" s="2">
        <v>63</v>
      </c>
    </row>
    <row r="67" spans="1:1" ht="15.95" customHeight="1" x14ac:dyDescent="0.25">
      <c r="A67" s="2">
        <v>64</v>
      </c>
    </row>
    <row r="68" spans="1:1" ht="15.95" customHeight="1" x14ac:dyDescent="0.25">
      <c r="A68" s="2">
        <v>65</v>
      </c>
    </row>
    <row r="69" spans="1:1" ht="15.95" customHeight="1" x14ac:dyDescent="0.25">
      <c r="A69" s="2">
        <v>66</v>
      </c>
    </row>
    <row r="70" spans="1:1" ht="15.95" customHeight="1" x14ac:dyDescent="0.25">
      <c r="A70" s="2">
        <v>67</v>
      </c>
    </row>
    <row r="71" spans="1:1" ht="15.95" customHeight="1" x14ac:dyDescent="0.25">
      <c r="A71" s="2">
        <v>68</v>
      </c>
    </row>
    <row r="72" spans="1:1" ht="15.95" customHeight="1" x14ac:dyDescent="0.25">
      <c r="A72" s="2">
        <v>69</v>
      </c>
    </row>
    <row r="73" spans="1:1" ht="15.95" customHeight="1" x14ac:dyDescent="0.25">
      <c r="A73" s="2">
        <v>70</v>
      </c>
    </row>
    <row r="74" spans="1:1" ht="15.95" customHeight="1" x14ac:dyDescent="0.25">
      <c r="A74" s="2">
        <v>71</v>
      </c>
    </row>
    <row r="75" spans="1:1" ht="15.95" customHeight="1" x14ac:dyDescent="0.25">
      <c r="A75" s="2">
        <v>72</v>
      </c>
    </row>
    <row r="76" spans="1:1" ht="15.95" customHeight="1" x14ac:dyDescent="0.25">
      <c r="A76" s="2">
        <v>73</v>
      </c>
    </row>
    <row r="77" spans="1:1" ht="15.95" customHeight="1" x14ac:dyDescent="0.25">
      <c r="A77" s="2">
        <v>74</v>
      </c>
    </row>
    <row r="78" spans="1:1" ht="15.95" customHeight="1" x14ac:dyDescent="0.25">
      <c r="A78" s="2">
        <v>75</v>
      </c>
    </row>
    <row r="79" spans="1:1" ht="15.95" customHeight="1" x14ac:dyDescent="0.25">
      <c r="A79" s="2">
        <v>76</v>
      </c>
    </row>
    <row r="80" spans="1:1" ht="15.95" customHeight="1" x14ac:dyDescent="0.25">
      <c r="A80" s="2">
        <v>77</v>
      </c>
    </row>
    <row r="81" spans="1:1" ht="15.95" customHeight="1" x14ac:dyDescent="0.25">
      <c r="A81" s="2">
        <v>78</v>
      </c>
    </row>
    <row r="82" spans="1:1" ht="15.95" customHeight="1" x14ac:dyDescent="0.25">
      <c r="A82" s="2">
        <v>79</v>
      </c>
    </row>
    <row r="83" spans="1:1" ht="15.95" customHeight="1" x14ac:dyDescent="0.25">
      <c r="A83" s="2">
        <v>80</v>
      </c>
    </row>
    <row r="84" spans="1:1" ht="15.95" customHeight="1" x14ac:dyDescent="0.25">
      <c r="A84" s="2">
        <v>81</v>
      </c>
    </row>
    <row r="85" spans="1:1" ht="15.95" customHeight="1" x14ac:dyDescent="0.25">
      <c r="A85" s="2">
        <v>82</v>
      </c>
    </row>
    <row r="86" spans="1:1" ht="15.95" customHeight="1" x14ac:dyDescent="0.25">
      <c r="A86" s="2">
        <v>83</v>
      </c>
    </row>
    <row r="87" spans="1:1" ht="15.95" customHeight="1" x14ac:dyDescent="0.25">
      <c r="A87" s="2">
        <v>84</v>
      </c>
    </row>
    <row r="88" spans="1:1" ht="15.95" customHeight="1" x14ac:dyDescent="0.25">
      <c r="A88" s="2">
        <v>85</v>
      </c>
    </row>
    <row r="89" spans="1:1" ht="15.95" customHeight="1" x14ac:dyDescent="0.25">
      <c r="A89" s="2">
        <v>86</v>
      </c>
    </row>
    <row r="90" spans="1:1" ht="15.95" customHeight="1" x14ac:dyDescent="0.25">
      <c r="A90" s="2">
        <v>87</v>
      </c>
    </row>
    <row r="91" spans="1:1" ht="15.95" customHeight="1" x14ac:dyDescent="0.25">
      <c r="A91" s="2">
        <v>88</v>
      </c>
    </row>
    <row r="92" spans="1:1" ht="15.95" customHeight="1" x14ac:dyDescent="0.25">
      <c r="A92" s="2">
        <v>89</v>
      </c>
    </row>
    <row r="93" spans="1:1" ht="15.95" customHeight="1" x14ac:dyDescent="0.25">
      <c r="A93" s="2">
        <v>90</v>
      </c>
    </row>
    <row r="94" spans="1:1" ht="15.95" customHeight="1" x14ac:dyDescent="0.25">
      <c r="A94" s="2">
        <v>91</v>
      </c>
    </row>
    <row r="95" spans="1:1" ht="15.95" customHeight="1" x14ac:dyDescent="0.25">
      <c r="A95" s="2">
        <v>92</v>
      </c>
    </row>
    <row r="96" spans="1:1" ht="15.95" customHeight="1" x14ac:dyDescent="0.25">
      <c r="A96" s="2">
        <v>93</v>
      </c>
    </row>
    <row r="97" spans="1:1" ht="15.95" customHeight="1" x14ac:dyDescent="0.25">
      <c r="A97" s="2">
        <v>94</v>
      </c>
    </row>
    <row r="98" spans="1:1" ht="15.95" customHeight="1" x14ac:dyDescent="0.25">
      <c r="A98" s="2">
        <v>95</v>
      </c>
    </row>
    <row r="99" spans="1:1" ht="15.95" customHeight="1" x14ac:dyDescent="0.25">
      <c r="A99" s="2">
        <v>96</v>
      </c>
    </row>
    <row r="100" spans="1:1" ht="15.95" customHeight="1" x14ac:dyDescent="0.25">
      <c r="A100" s="2">
        <v>97</v>
      </c>
    </row>
    <row r="101" spans="1:1" ht="15.95" customHeight="1" x14ac:dyDescent="0.25">
      <c r="A101" s="2">
        <v>98</v>
      </c>
    </row>
    <row r="102" spans="1:1" ht="15.95" customHeight="1" x14ac:dyDescent="0.25">
      <c r="A102" s="2">
        <v>99</v>
      </c>
    </row>
    <row r="103" spans="1:1" ht="15.95" customHeight="1" x14ac:dyDescent="0.25">
      <c r="A103" s="2" t="s">
        <v>32</v>
      </c>
    </row>
  </sheetData>
  <mergeCells count="4">
    <mergeCell ref="C1:E1"/>
    <mergeCell ref="G1:I1"/>
    <mergeCell ref="K1:M1"/>
    <mergeCell ref="O1:Q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8"/>
  <sheetViews>
    <sheetView tabSelected="1" zoomScaleNormal="100" zoomScaleSheetLayoutView="115" workbookViewId="0">
      <selection activeCell="T20" sqref="T20"/>
    </sheetView>
  </sheetViews>
  <sheetFormatPr defaultColWidth="8.7109375" defaultRowHeight="15.95" customHeight="1" x14ac:dyDescent="0.25"/>
  <cols>
    <col min="1" max="1" width="2.7109375" style="24" customWidth="1"/>
    <col min="2" max="2" width="8.7109375" style="24"/>
    <col min="3" max="3" width="8.7109375" style="24" customWidth="1"/>
    <col min="4" max="5" width="8.7109375" style="24"/>
    <col min="6" max="6" width="2.7109375" style="24" customWidth="1"/>
    <col min="7" max="8" width="8.7109375" style="24"/>
    <col min="9" max="9" width="9" style="24" bestFit="1" customWidth="1"/>
    <col min="10" max="12" width="8.7109375" style="24"/>
    <col min="13" max="13" width="9" style="24" bestFit="1" customWidth="1"/>
    <col min="14" max="14" width="8.7109375" style="24"/>
    <col min="15" max="15" width="2.7109375" style="24" customWidth="1"/>
    <col min="16" max="16384" width="8.7109375" style="24"/>
  </cols>
  <sheetData>
    <row r="1" spans="2:14" ht="15.95" customHeight="1" x14ac:dyDescent="0.25">
      <c r="B1" s="36" t="s">
        <v>43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8" t="s">
        <v>40</v>
      </c>
    </row>
    <row r="20" spans="2:14" ht="15.95" customHeight="1" x14ac:dyDescent="0.25">
      <c r="B20" s="48" t="s">
        <v>25</v>
      </c>
      <c r="C20" s="49"/>
      <c r="D20" s="33" t="str">
        <f>VLOOKUP(D21,'Test Cases'!$A$3:$S$101,19,FALSE)</f>
        <v>High frequency problem</v>
      </c>
      <c r="E20" s="34"/>
      <c r="F20" s="34"/>
      <c r="G20" s="34"/>
      <c r="H20" s="34"/>
      <c r="I20" s="34"/>
      <c r="J20" s="34"/>
      <c r="K20" s="34"/>
      <c r="L20" s="34"/>
      <c r="M20" s="34"/>
      <c r="N20" s="35"/>
    </row>
    <row r="21" spans="2:14" ht="15.95" customHeight="1" x14ac:dyDescent="0.25">
      <c r="B21" s="48" t="s">
        <v>21</v>
      </c>
      <c r="C21" s="49"/>
      <c r="D21" s="30">
        <v>38</v>
      </c>
      <c r="E21" s="31"/>
      <c r="F21" s="31"/>
      <c r="G21" s="31"/>
      <c r="H21" s="31"/>
      <c r="I21" s="31"/>
      <c r="J21" s="31"/>
      <c r="K21" s="31"/>
      <c r="L21" s="31"/>
      <c r="M21" s="31"/>
      <c r="N21" s="32"/>
    </row>
    <row r="23" spans="2:14" ht="15.95" customHeight="1" x14ac:dyDescent="0.25">
      <c r="B23" s="50" t="s">
        <v>30</v>
      </c>
      <c r="C23" s="50"/>
      <c r="D23" s="50"/>
      <c r="E23" s="50"/>
      <c r="G23" s="36" t="s">
        <v>41</v>
      </c>
      <c r="H23" s="37"/>
      <c r="I23" s="37"/>
      <c r="J23" s="37"/>
      <c r="K23" s="37"/>
      <c r="L23" s="37"/>
      <c r="M23" s="37"/>
      <c r="N23" s="38"/>
    </row>
    <row r="24" spans="2:14" ht="15.95" customHeight="1" x14ac:dyDescent="0.25">
      <c r="B24" s="26"/>
      <c r="C24" s="27" t="s">
        <v>0</v>
      </c>
      <c r="D24" s="27" t="s">
        <v>1</v>
      </c>
      <c r="E24" s="27" t="s">
        <v>2</v>
      </c>
      <c r="G24" s="39"/>
      <c r="H24" s="40"/>
      <c r="I24" s="27" t="s">
        <v>35</v>
      </c>
      <c r="J24" s="27" t="s">
        <v>36</v>
      </c>
      <c r="K24" s="27" t="s">
        <v>42</v>
      </c>
      <c r="L24" s="27"/>
      <c r="M24" s="27" t="s">
        <v>5</v>
      </c>
      <c r="N24" s="27" t="s">
        <v>44</v>
      </c>
    </row>
    <row r="25" spans="2:14" ht="15.95" customHeight="1" x14ac:dyDescent="0.25">
      <c r="B25" s="25" t="s">
        <v>26</v>
      </c>
      <c r="C25" s="28">
        <f>Generate!$B$2</f>
        <v>0.1</v>
      </c>
      <c r="D25" s="28">
        <f>Generate!$C$2</f>
        <v>1</v>
      </c>
      <c r="E25" s="28">
        <f>Generate!$D$2</f>
        <v>0</v>
      </c>
      <c r="G25" s="41"/>
      <c r="H25" s="42" t="s">
        <v>33</v>
      </c>
      <c r="I25" s="28">
        <f>Generate!$D$26</f>
        <v>0.89820611518700288</v>
      </c>
      <c r="J25" s="28" t="s">
        <v>38</v>
      </c>
      <c r="K25" s="43">
        <v>3</v>
      </c>
      <c r="L25" s="44"/>
      <c r="M25" s="45">
        <f>I26</f>
        <v>0.251</v>
      </c>
      <c r="N25" s="45">
        <v>0</v>
      </c>
    </row>
    <row r="26" spans="2:14" ht="15.95" customHeight="1" x14ac:dyDescent="0.25">
      <c r="B26" s="25" t="s">
        <v>27</v>
      </c>
      <c r="C26" s="28">
        <f>Generate!$B$3</f>
        <v>1.5</v>
      </c>
      <c r="D26" s="28">
        <f>Generate!$C$3</f>
        <v>64</v>
      </c>
      <c r="E26" s="28">
        <f>Generate!$D$3</f>
        <v>1.6E-2</v>
      </c>
      <c r="G26" s="41"/>
      <c r="H26" s="42" t="s">
        <v>34</v>
      </c>
      <c r="I26" s="28">
        <f>Generate!$D$27</f>
        <v>0.251</v>
      </c>
      <c r="J26" s="28" t="s">
        <v>38</v>
      </c>
      <c r="K26" s="43">
        <v>3</v>
      </c>
      <c r="L26" s="44"/>
      <c r="M26" s="45">
        <f>I26</f>
        <v>0.251</v>
      </c>
      <c r="N26" s="45">
        <v>1</v>
      </c>
    </row>
    <row r="27" spans="2:14" ht="15.95" customHeight="1" x14ac:dyDescent="0.25">
      <c r="B27" s="25" t="s">
        <v>28</v>
      </c>
      <c r="C27" s="28">
        <f>Generate!$B$4</f>
        <v>0.99</v>
      </c>
      <c r="D27" s="28">
        <f>Generate!$C$4</f>
        <v>96</v>
      </c>
      <c r="E27" s="28">
        <f>Generate!$D$4</f>
        <v>1.0999999999999999E-2</v>
      </c>
      <c r="G27" s="41"/>
      <c r="H27" s="42" t="s">
        <v>33</v>
      </c>
      <c r="I27" s="43">
        <f>Generate!$D$25</f>
        <v>229.04255937268573</v>
      </c>
      <c r="J27" s="28" t="s">
        <v>37</v>
      </c>
      <c r="K27" s="28" t="s">
        <v>39</v>
      </c>
      <c r="L27" s="44"/>
      <c r="M27" s="45"/>
      <c r="N27" s="45"/>
    </row>
    <row r="28" spans="2:14" ht="15.95" customHeight="1" x14ac:dyDescent="0.25">
      <c r="B28" s="25" t="s">
        <v>29</v>
      </c>
      <c r="C28" s="28">
        <f>Generate!$B$5</f>
        <v>0.65300000000000002</v>
      </c>
      <c r="D28" s="28">
        <f>Generate!$C$5</f>
        <v>144</v>
      </c>
      <c r="E28" s="28">
        <f>Generate!$D$5</f>
        <v>7.0000000000000001E-3</v>
      </c>
      <c r="G28" s="46"/>
      <c r="H28" s="42" t="s">
        <v>34</v>
      </c>
      <c r="I28" s="43">
        <f>I26*255</f>
        <v>64.004999999999995</v>
      </c>
      <c r="J28" s="28" t="s">
        <v>37</v>
      </c>
      <c r="K28" s="43" t="s">
        <v>39</v>
      </c>
      <c r="L28" s="44"/>
      <c r="M28" s="45"/>
      <c r="N28" s="45"/>
    </row>
  </sheetData>
  <mergeCells count="3">
    <mergeCell ref="B20:C20"/>
    <mergeCell ref="B21:C21"/>
    <mergeCell ref="B23:E23"/>
  </mergeCells>
  <pageMargins left="0.7" right="0.7" top="0.75" bottom="0.75" header="0.3" footer="0.3"/>
  <pageSetup paperSize="9" scale="77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02"/>
  <sheetViews>
    <sheetView workbookViewId="0">
      <pane ySplit="1" topLeftCell="A2" activePane="bottomLeft" state="frozen"/>
      <selection pane="bottomLeft" activeCell="D34" sqref="D34"/>
    </sheetView>
  </sheetViews>
  <sheetFormatPr defaultColWidth="8.7109375" defaultRowHeight="15.95" customHeight="1" x14ac:dyDescent="0.25"/>
  <cols>
    <col min="1" max="1" width="2.7109375" style="1" customWidth="1"/>
    <col min="2" max="2" width="8.7109375" style="1"/>
    <col min="3" max="3" width="9" style="1" bestFit="1" customWidth="1"/>
    <col min="4" max="4" width="8.7109375" style="1"/>
    <col min="5" max="5" width="2.7109375" style="1" customWidth="1"/>
    <col min="6" max="6" width="9" style="1" bestFit="1" customWidth="1"/>
    <col min="7" max="7" width="8.7109375" style="1"/>
    <col min="8" max="8" width="2.7109375" style="1" customWidth="1"/>
    <col min="9" max="9" width="8.7109375" style="2" customWidth="1"/>
    <col min="10" max="10" width="8.7109375" style="1" customWidth="1"/>
    <col min="11" max="11" width="8.7109375" style="2"/>
    <col min="12" max="17" width="8.7109375" style="1"/>
    <col min="18" max="18" width="9" style="2" bestFit="1" customWidth="1"/>
    <col min="19" max="19" width="2.7109375" style="1" customWidth="1"/>
    <col min="20" max="16384" width="8.7109375" style="1"/>
  </cols>
  <sheetData>
    <row r="1" spans="1:18" s="3" customFormat="1" ht="24" x14ac:dyDescent="0.25">
      <c r="B1" s="3" t="s">
        <v>0</v>
      </c>
      <c r="C1" s="3" t="s">
        <v>1</v>
      </c>
      <c r="D1" s="3" t="s">
        <v>2</v>
      </c>
      <c r="F1" s="4" t="s">
        <v>3</v>
      </c>
      <c r="G1" s="4" t="s">
        <v>4</v>
      </c>
      <c r="I1" s="5" t="s">
        <v>7</v>
      </c>
      <c r="J1" s="3" t="s">
        <v>62</v>
      </c>
      <c r="K1" s="5" t="s">
        <v>5</v>
      </c>
      <c r="L1" s="3" t="s">
        <v>6</v>
      </c>
      <c r="M1" s="3" t="s">
        <v>8</v>
      </c>
      <c r="N1" s="3" t="s">
        <v>9</v>
      </c>
      <c r="O1" s="3" t="s">
        <v>10</v>
      </c>
      <c r="P1" s="3" t="s">
        <v>13</v>
      </c>
      <c r="Q1" s="3" t="s">
        <v>11</v>
      </c>
      <c r="R1" s="5" t="s">
        <v>12</v>
      </c>
    </row>
    <row r="2" spans="1:18" ht="15.95" customHeight="1" x14ac:dyDescent="0.25">
      <c r="A2" s="29" t="s">
        <v>26</v>
      </c>
      <c r="B2" s="1">
        <f>VLOOKUP($G$5,'Test Cases'!$A$3:$S$101,3,FALSE)</f>
        <v>0.1</v>
      </c>
      <c r="C2" s="1">
        <f>VLOOKUP($G$5,'Test Cases'!$A$3:$S$101,4,FALSE)</f>
        <v>1</v>
      </c>
      <c r="D2" s="1">
        <f>VLOOKUP($G$5,'Test Cases'!$A$3:$S$101,5,FALSE)</f>
        <v>0</v>
      </c>
      <c r="F2" s="1">
        <v>0.5</v>
      </c>
      <c r="G2" s="1">
        <v>0.5</v>
      </c>
      <c r="I2" s="2">
        <v>1000</v>
      </c>
      <c r="J2" s="1">
        <f>K2/$I$2</f>
        <v>0</v>
      </c>
      <c r="K2" s="2">
        <v>0</v>
      </c>
      <c r="L2" s="1">
        <f>(2*PI()*K2)/$I$2</f>
        <v>0</v>
      </c>
      <c r="M2" s="1">
        <f>$B$2*$F$2*SIN($C$2*($L2+$D$2))+$G$2</f>
        <v>0.5</v>
      </c>
      <c r="N2" s="1">
        <f>$B$3*$F$2*SIN($C$3*($L2+$D$3))+$G$2</f>
        <v>1.140645997487538</v>
      </c>
      <c r="O2" s="1">
        <f>$B$4*$F$2*SIN($C$4*($L2+$D$4))+$G$2</f>
        <v>0.9308445450968228</v>
      </c>
      <c r="P2" s="1">
        <f>$B$5*$F$2*SIN($C$5*($L2+$D$5))+$G$2</f>
        <v>0.77614273946725099</v>
      </c>
      <c r="Q2" s="1">
        <f>AVERAGE(M2:P2)</f>
        <v>0.83690832051290298</v>
      </c>
      <c r="R2" s="2">
        <f>Q2*255</f>
        <v>213.41162173079027</v>
      </c>
    </row>
    <row r="3" spans="1:18" ht="15.95" customHeight="1" x14ac:dyDescent="0.25">
      <c r="A3" s="29" t="s">
        <v>27</v>
      </c>
      <c r="B3" s="1">
        <f>VLOOKUP($G$5,'Test Cases'!$A$3:$S$101,7,FALSE)</f>
        <v>1.5</v>
      </c>
      <c r="C3" s="1">
        <f>VLOOKUP($G$5,'Test Cases'!$A$3:$S$101,8,FALSE)</f>
        <v>64</v>
      </c>
      <c r="D3" s="1">
        <f>VLOOKUP($G$5,'Test Cases'!$A$3:$S$101,9,FALSE)</f>
        <v>1.6E-2</v>
      </c>
      <c r="J3" s="1">
        <f t="shared" ref="J3:J66" si="0">K3/$I$2</f>
        <v>1E-3</v>
      </c>
      <c r="K3" s="2">
        <v>1</v>
      </c>
      <c r="L3" s="1">
        <f t="shared" ref="L3:L66" si="1">(2*PI()*K3)/$I$2</f>
        <v>6.2831853071795866E-3</v>
      </c>
      <c r="M3" s="1">
        <f t="shared" ref="M3:M66" si="2">$B$2*$F$2*SIN($C$2*(L3+$D$2))+$G$2</f>
        <v>0.50031415719827799</v>
      </c>
      <c r="N3" s="1">
        <f t="shared" ref="N3:N66" si="3">$B$3*$F$2*SIN($C$3*($L3+$D$3))+$G$2</f>
        <v>1.2421648841112258</v>
      </c>
      <c r="O3" s="1">
        <f t="shared" ref="O3:O66" si="4">$B$4*$F$2*SIN($C$4*($L3+$D$4))+$G$2</f>
        <v>0.99306761604975713</v>
      </c>
      <c r="P3" s="1">
        <f t="shared" ref="P3:P66" si="5">$B$5*$F$2*SIN($C$5*($L3+$D$5))+$G$2</f>
        <v>0.80759294754421862</v>
      </c>
      <c r="Q3" s="1">
        <f t="shared" ref="Q3:Q66" si="6">AVERAGE(M3:P3)</f>
        <v>0.88578490122586984</v>
      </c>
      <c r="R3" s="2">
        <f t="shared" ref="R3:R66" si="7">Q3*255</f>
        <v>225.87514981259682</v>
      </c>
    </row>
    <row r="4" spans="1:18" ht="15.95" customHeight="1" x14ac:dyDescent="0.25">
      <c r="A4" s="29" t="s">
        <v>28</v>
      </c>
      <c r="B4" s="1">
        <f>VLOOKUP($G$5,'Test Cases'!$A$3:$S$101,11,FALSE)</f>
        <v>0.99</v>
      </c>
      <c r="C4" s="1">
        <f>VLOOKUP($G$5,'Test Cases'!$A$3:$S$101,12,FALSE)</f>
        <v>96</v>
      </c>
      <c r="D4" s="1">
        <f>VLOOKUP($G$5,'Test Cases'!$A$3:$S$101,13,FALSE)</f>
        <v>1.0999999999999999E-2</v>
      </c>
      <c r="J4" s="1">
        <f t="shared" si="0"/>
        <v>2E-3</v>
      </c>
      <c r="K4" s="2">
        <v>2</v>
      </c>
      <c r="L4" s="1">
        <f t="shared" si="1"/>
        <v>1.2566370614359173E-2</v>
      </c>
      <c r="M4" s="1">
        <f t="shared" si="2"/>
        <v>0.50062830199416763</v>
      </c>
      <c r="N4" s="1">
        <f t="shared" si="3"/>
        <v>1.2252815272239626</v>
      </c>
      <c r="O4" s="1">
        <f t="shared" si="4"/>
        <v>0.88126996420700254</v>
      </c>
      <c r="P4" s="1">
        <f t="shared" si="5"/>
        <v>0.60395577965072178</v>
      </c>
      <c r="Q4" s="1">
        <f t="shared" si="6"/>
        <v>0.80278389326896371</v>
      </c>
      <c r="R4" s="2">
        <f t="shared" si="7"/>
        <v>204.70989278358576</v>
      </c>
    </row>
    <row r="5" spans="1:18" ht="15.95" customHeight="1" x14ac:dyDescent="0.25">
      <c r="A5" s="29" t="s">
        <v>31</v>
      </c>
      <c r="B5" s="1">
        <f>VLOOKUP($G$5,'Test Cases'!$A$3:$S$101,15,FALSE)</f>
        <v>0.65300000000000002</v>
      </c>
      <c r="C5" s="1">
        <f>VLOOKUP($G$5,'Test Cases'!$A$3:$S$101,16,FALSE)</f>
        <v>144</v>
      </c>
      <c r="D5" s="1">
        <f>VLOOKUP($G$5,'Test Cases'!$A$3:$S$101,17,FALSE)</f>
        <v>7.0000000000000001E-3</v>
      </c>
      <c r="F5" s="3" t="s">
        <v>21</v>
      </c>
      <c r="G5" s="2">
        <f>'Test Case'!D21</f>
        <v>38</v>
      </c>
      <c r="J5" s="1">
        <f t="shared" si="0"/>
        <v>3.0000000000000001E-3</v>
      </c>
      <c r="K5" s="2">
        <v>3</v>
      </c>
      <c r="L5" s="1">
        <f t="shared" si="1"/>
        <v>1.8849555921538759E-2</v>
      </c>
      <c r="M5" s="1">
        <f t="shared" si="2"/>
        <v>0.50094242198577044</v>
      </c>
      <c r="N5" s="1">
        <f t="shared" si="3"/>
        <v>1.0926894352040679</v>
      </c>
      <c r="O5" s="1">
        <f t="shared" si="4"/>
        <v>0.63490887199242341</v>
      </c>
      <c r="P5" s="1">
        <f t="shared" si="5"/>
        <v>0.32086720804277957</v>
      </c>
      <c r="Q5" s="1">
        <f t="shared" si="6"/>
        <v>0.63735198430626039</v>
      </c>
      <c r="R5" s="2">
        <f t="shared" si="7"/>
        <v>162.5247559980964</v>
      </c>
    </row>
    <row r="6" spans="1:18" ht="15.95" customHeight="1" x14ac:dyDescent="0.25">
      <c r="J6" s="1">
        <f t="shared" si="0"/>
        <v>4.0000000000000001E-3</v>
      </c>
      <c r="K6" s="2">
        <v>4</v>
      </c>
      <c r="L6" s="1">
        <f t="shared" si="1"/>
        <v>2.5132741228718346E-2</v>
      </c>
      <c r="M6" s="1">
        <f t="shared" si="2"/>
        <v>0.50125650477216688</v>
      </c>
      <c r="N6" s="1">
        <f t="shared" si="3"/>
        <v>0.86554186052018478</v>
      </c>
      <c r="O6" s="1">
        <f t="shared" si="4"/>
        <v>0.3409337433830803</v>
      </c>
      <c r="P6" s="1">
        <f t="shared" si="5"/>
        <v>0.17468638528831892</v>
      </c>
      <c r="Q6" s="1">
        <f t="shared" si="6"/>
        <v>0.47060462349093773</v>
      </c>
      <c r="R6" s="2">
        <f t="shared" si="7"/>
        <v>120.00417899018912</v>
      </c>
    </row>
    <row r="7" spans="1:18" ht="15.95" customHeight="1" x14ac:dyDescent="0.25">
      <c r="J7" s="1">
        <f t="shared" si="0"/>
        <v>5.0000000000000001E-3</v>
      </c>
      <c r="K7" s="2">
        <v>5</v>
      </c>
      <c r="L7" s="1">
        <f t="shared" si="1"/>
        <v>3.1415926535897934E-2</v>
      </c>
      <c r="M7" s="1">
        <f t="shared" si="2"/>
        <v>0.50157053795390638</v>
      </c>
      <c r="N7" s="1">
        <f t="shared" si="3"/>
        <v>0.58007708798802615</v>
      </c>
      <c r="O7" s="1">
        <f t="shared" si="4"/>
        <v>0.10309863299405303</v>
      </c>
      <c r="P7" s="1">
        <f t="shared" si="5"/>
        <v>0.27713650371966569</v>
      </c>
      <c r="Q7" s="1">
        <f t="shared" si="6"/>
        <v>0.3654706906639128</v>
      </c>
      <c r="R7" s="2">
        <f t="shared" si="7"/>
        <v>93.195026119297765</v>
      </c>
    </row>
    <row r="8" spans="1:18" ht="15.95" customHeight="1" x14ac:dyDescent="0.25">
      <c r="J8" s="1">
        <f t="shared" si="0"/>
        <v>6.0000000000000001E-3</v>
      </c>
      <c r="K8" s="2">
        <v>6</v>
      </c>
      <c r="L8" s="1">
        <f t="shared" si="1"/>
        <v>3.7699111843077518E-2</v>
      </c>
      <c r="M8" s="1">
        <f t="shared" si="2"/>
        <v>0.50188450913349669</v>
      </c>
      <c r="N8" s="1">
        <f t="shared" si="3"/>
        <v>0.28183711270161665</v>
      </c>
      <c r="O8" s="1">
        <f t="shared" si="4"/>
        <v>5.3438290715568937E-3</v>
      </c>
      <c r="P8" s="1">
        <f t="shared" si="5"/>
        <v>0.54991690754422795</v>
      </c>
      <c r="Q8" s="1">
        <f t="shared" si="6"/>
        <v>0.33474558961272449</v>
      </c>
      <c r="R8" s="2">
        <f t="shared" si="7"/>
        <v>85.360125351244747</v>
      </c>
    </row>
    <row r="9" spans="1:18" ht="15.95" customHeight="1" x14ac:dyDescent="0.25">
      <c r="J9" s="1">
        <f t="shared" si="0"/>
        <v>7.0000000000000001E-3</v>
      </c>
      <c r="K9" s="2">
        <v>7</v>
      </c>
      <c r="L9" s="1">
        <f t="shared" si="1"/>
        <v>4.3982297150257102E-2</v>
      </c>
      <c r="M9" s="1">
        <f t="shared" si="2"/>
        <v>0.50219840591589326</v>
      </c>
      <c r="N9" s="1">
        <f t="shared" si="3"/>
        <v>1.840203840144683E-2</v>
      </c>
      <c r="O9" s="1">
        <f t="shared" si="4"/>
        <v>8.2170404250682505E-2</v>
      </c>
      <c r="P9" s="1">
        <f t="shared" si="5"/>
        <v>0.78454677864421962</v>
      </c>
      <c r="Q9" s="1">
        <f t="shared" si="6"/>
        <v>0.34682940680306051</v>
      </c>
      <c r="R9" s="2">
        <f t="shared" si="7"/>
        <v>88.441498734780424</v>
      </c>
    </row>
    <row r="10" spans="1:18" ht="15.95" customHeight="1" x14ac:dyDescent="0.25">
      <c r="J10" s="1">
        <f t="shared" si="0"/>
        <v>8.0000000000000002E-3</v>
      </c>
      <c r="K10" s="2">
        <v>8</v>
      </c>
      <c r="L10" s="1">
        <f t="shared" si="1"/>
        <v>5.0265482457436693E-2</v>
      </c>
      <c r="M10" s="1">
        <f t="shared" si="2"/>
        <v>0.50251221590898842</v>
      </c>
      <c r="N10" s="1">
        <f t="shared" si="3"/>
        <v>-0.16820067648056491</v>
      </c>
      <c r="O10" s="1">
        <f t="shared" si="4"/>
        <v>0.30646358622150149</v>
      </c>
      <c r="P10" s="1">
        <f t="shared" si="5"/>
        <v>0.80170301757420925</v>
      </c>
      <c r="Q10" s="1">
        <f t="shared" si="6"/>
        <v>0.36061953580603356</v>
      </c>
      <c r="R10" s="2">
        <f t="shared" si="7"/>
        <v>91.957981630538555</v>
      </c>
    </row>
    <row r="11" spans="1:18" ht="15.95" customHeight="1" x14ac:dyDescent="0.25">
      <c r="J11" s="1">
        <f t="shared" si="0"/>
        <v>8.9999999999999993E-3</v>
      </c>
      <c r="K11" s="2">
        <v>9</v>
      </c>
      <c r="L11" s="1">
        <f t="shared" si="1"/>
        <v>5.6548667764616277E-2</v>
      </c>
      <c r="M11" s="1">
        <f t="shared" si="2"/>
        <v>0.5028259267241012</v>
      </c>
      <c r="N11" s="1">
        <f t="shared" si="3"/>
        <v>-0.24820112425911589</v>
      </c>
      <c r="O11" s="1">
        <f t="shared" si="4"/>
        <v>0.59906250459992294</v>
      </c>
      <c r="P11" s="1">
        <f t="shared" si="5"/>
        <v>0.5882734407689546</v>
      </c>
      <c r="Q11" s="1">
        <f t="shared" si="6"/>
        <v>0.36049018695846569</v>
      </c>
      <c r="R11" s="2">
        <f t="shared" si="7"/>
        <v>91.924997674408743</v>
      </c>
    </row>
    <row r="12" spans="1:18" ht="15.95" customHeight="1" x14ac:dyDescent="0.25">
      <c r="J12" s="1">
        <f t="shared" si="0"/>
        <v>0.01</v>
      </c>
      <c r="K12" s="2">
        <v>10</v>
      </c>
      <c r="L12" s="1">
        <f t="shared" si="1"/>
        <v>6.2831853071795868E-2</v>
      </c>
      <c r="M12" s="1">
        <f t="shared" si="2"/>
        <v>0.50313952597646572</v>
      </c>
      <c r="N12" s="1">
        <f t="shared" si="3"/>
        <v>-0.20883632907580973</v>
      </c>
      <c r="O12" s="1">
        <f t="shared" si="4"/>
        <v>0.85669881726000363</v>
      </c>
      <c r="P12" s="1">
        <f t="shared" si="5"/>
        <v>0.30737817034510839</v>
      </c>
      <c r="Q12" s="1">
        <f t="shared" si="6"/>
        <v>0.364595046126442</v>
      </c>
      <c r="R12" s="2">
        <f t="shared" si="7"/>
        <v>92.971736762242713</v>
      </c>
    </row>
    <row r="13" spans="1:18" ht="15.95" customHeight="1" x14ac:dyDescent="0.25">
      <c r="J13" s="1">
        <f t="shared" si="0"/>
        <v>1.0999999999999999E-2</v>
      </c>
      <c r="K13" s="2">
        <v>11</v>
      </c>
      <c r="L13" s="1">
        <f t="shared" si="1"/>
        <v>6.9115038378975438E-2</v>
      </c>
      <c r="M13" s="1">
        <f t="shared" si="2"/>
        <v>0.50345300128572024</v>
      </c>
      <c r="N13" s="1">
        <f t="shared" si="3"/>
        <v>-5.6386404911833221E-2</v>
      </c>
      <c r="O13" s="1">
        <f t="shared" si="4"/>
        <v>0.98844370249831415</v>
      </c>
      <c r="P13" s="1">
        <f t="shared" si="5"/>
        <v>0.17370006094439833</v>
      </c>
      <c r="Q13" s="1">
        <f t="shared" si="6"/>
        <v>0.40230258995414986</v>
      </c>
      <c r="R13" s="2">
        <f t="shared" si="7"/>
        <v>102.58716043830822</v>
      </c>
    </row>
    <row r="14" spans="1:18" ht="15.95" customHeight="1" x14ac:dyDescent="0.25">
      <c r="J14" s="1">
        <f t="shared" si="0"/>
        <v>1.2E-2</v>
      </c>
      <c r="K14" s="2">
        <v>12</v>
      </c>
      <c r="L14" s="1">
        <f t="shared" si="1"/>
        <v>7.5398223686155036E-2</v>
      </c>
      <c r="M14" s="1">
        <f t="shared" si="2"/>
        <v>0.50376634027639666</v>
      </c>
      <c r="N14" s="1">
        <f t="shared" si="3"/>
        <v>0.1848273505932676</v>
      </c>
      <c r="O14" s="1">
        <f t="shared" si="4"/>
        <v>0.9477998049673636</v>
      </c>
      <c r="P14" s="1">
        <f t="shared" si="5"/>
        <v>0.28940672146230395</v>
      </c>
      <c r="Q14" s="1">
        <f t="shared" si="6"/>
        <v>0.48145005432483295</v>
      </c>
      <c r="R14" s="2">
        <f t="shared" si="7"/>
        <v>122.7697638528324</v>
      </c>
    </row>
    <row r="15" spans="1:18" ht="15.95" customHeight="1" x14ac:dyDescent="0.25">
      <c r="J15" s="1">
        <f t="shared" si="0"/>
        <v>1.2999999999999999E-2</v>
      </c>
      <c r="K15" s="2">
        <v>13</v>
      </c>
      <c r="L15" s="1">
        <f t="shared" si="1"/>
        <v>8.1681408993334634E-2</v>
      </c>
      <c r="M15" s="1">
        <f t="shared" si="2"/>
        <v>0.50407953057840793</v>
      </c>
      <c r="N15" s="1">
        <f t="shared" si="3"/>
        <v>0.47632258610632711</v>
      </c>
      <c r="O15" s="1">
        <f t="shared" si="4"/>
        <v>0.74911177070623813</v>
      </c>
      <c r="P15" s="1">
        <f t="shared" si="5"/>
        <v>0.56606577586215068</v>
      </c>
      <c r="Q15" s="1">
        <f t="shared" si="6"/>
        <v>0.57389491581328089</v>
      </c>
      <c r="R15" s="2">
        <f t="shared" si="7"/>
        <v>146.34320353238664</v>
      </c>
    </row>
    <row r="16" spans="1:18" ht="15.95" customHeight="1" x14ac:dyDescent="0.25">
      <c r="J16" s="1">
        <f t="shared" si="0"/>
        <v>1.4E-2</v>
      </c>
      <c r="K16" s="2">
        <v>14</v>
      </c>
      <c r="L16" s="1">
        <f t="shared" si="1"/>
        <v>8.7964594300514204E-2</v>
      </c>
      <c r="M16" s="1">
        <f t="shared" si="2"/>
        <v>0.50439255982753717</v>
      </c>
      <c r="N16" s="1">
        <f t="shared" si="3"/>
        <v>0.7715952287502893</v>
      </c>
      <c r="O16" s="1">
        <f t="shared" si="4"/>
        <v>0.46250352229168745</v>
      </c>
      <c r="P16" s="1">
        <f t="shared" si="5"/>
        <v>0.79223202796309733</v>
      </c>
      <c r="Q16" s="1">
        <f t="shared" si="6"/>
        <v>0.63268083470815284</v>
      </c>
      <c r="R16" s="2">
        <f t="shared" si="7"/>
        <v>161.33361285057899</v>
      </c>
    </row>
    <row r="17" spans="2:18" ht="15.95" customHeight="1" x14ac:dyDescent="0.25">
      <c r="J17" s="1">
        <f t="shared" si="0"/>
        <v>1.4999999999999999E-2</v>
      </c>
      <c r="K17" s="2">
        <v>15</v>
      </c>
      <c r="L17" s="1">
        <f t="shared" si="1"/>
        <v>9.4247779607693788E-2</v>
      </c>
      <c r="M17" s="1">
        <f t="shared" si="2"/>
        <v>0.50470541566592575</v>
      </c>
      <c r="N17" s="1">
        <f t="shared" si="3"/>
        <v>1.0235385720709433</v>
      </c>
      <c r="O17" s="1">
        <f t="shared" si="4"/>
        <v>0.18912908591567568</v>
      </c>
      <c r="P17" s="1">
        <f t="shared" si="5"/>
        <v>0.7950509595976164</v>
      </c>
      <c r="Q17" s="1">
        <f t="shared" si="6"/>
        <v>0.62810600831254026</v>
      </c>
      <c r="R17" s="2">
        <f t="shared" si="7"/>
        <v>160.16703211969778</v>
      </c>
    </row>
    <row r="18" spans="2:18" ht="15.95" customHeight="1" x14ac:dyDescent="0.25">
      <c r="J18" s="1">
        <f t="shared" si="0"/>
        <v>1.6E-2</v>
      </c>
      <c r="K18" s="2">
        <v>16</v>
      </c>
      <c r="L18" s="1">
        <f t="shared" si="1"/>
        <v>0.10053096491487339</v>
      </c>
      <c r="M18" s="1">
        <f t="shared" si="2"/>
        <v>0.5050180857425608</v>
      </c>
      <c r="N18" s="1">
        <f t="shared" si="3"/>
        <v>1.1919585059379791</v>
      </c>
      <c r="O18" s="1">
        <f t="shared" si="4"/>
        <v>2.5471814902337742E-2</v>
      </c>
      <c r="P18" s="1">
        <f t="shared" si="5"/>
        <v>0.57236811551473266</v>
      </c>
      <c r="Q18" s="1">
        <f t="shared" si="6"/>
        <v>0.57370413052440261</v>
      </c>
      <c r="R18" s="2">
        <f t="shared" si="7"/>
        <v>146.29455328372268</v>
      </c>
    </row>
    <row r="19" spans="2:18" ht="15.95" customHeight="1" x14ac:dyDescent="0.25">
      <c r="J19" s="1">
        <f t="shared" si="0"/>
        <v>1.7000000000000001E-2</v>
      </c>
      <c r="K19" s="2">
        <v>17</v>
      </c>
      <c r="L19" s="1">
        <f t="shared" si="1"/>
        <v>0.10681415022205297</v>
      </c>
      <c r="M19" s="1">
        <f t="shared" si="2"/>
        <v>0.50533055771376301</v>
      </c>
      <c r="N19" s="1">
        <f t="shared" si="3"/>
        <v>1.2499859363687245</v>
      </c>
      <c r="O19" s="1">
        <f t="shared" si="4"/>
        <v>2.9292056241562503E-2</v>
      </c>
      <c r="P19" s="1">
        <f t="shared" si="5"/>
        <v>0.29437571210640223</v>
      </c>
      <c r="Q19" s="1">
        <f t="shared" si="6"/>
        <v>0.51974606560761305</v>
      </c>
      <c r="R19" s="2">
        <f t="shared" si="7"/>
        <v>132.53524672994132</v>
      </c>
    </row>
    <row r="20" spans="2:18" ht="15.95" customHeight="1" x14ac:dyDescent="0.25">
      <c r="J20" s="1">
        <f t="shared" si="0"/>
        <v>1.7999999999999999E-2</v>
      </c>
      <c r="K20" s="2">
        <v>18</v>
      </c>
      <c r="L20" s="1">
        <f t="shared" si="1"/>
        <v>0.11309733552923255</v>
      </c>
      <c r="M20" s="1">
        <f t="shared" si="2"/>
        <v>0.50564281924367405</v>
      </c>
      <c r="N20" s="1">
        <f t="shared" si="3"/>
        <v>1.1883633815080477</v>
      </c>
      <c r="O20" s="1">
        <f t="shared" si="4"/>
        <v>0.19924151380221905</v>
      </c>
      <c r="P20" s="1">
        <f t="shared" si="5"/>
        <v>0.17353799856543989</v>
      </c>
      <c r="Q20" s="1">
        <f t="shared" si="6"/>
        <v>0.51669642827984519</v>
      </c>
      <c r="R20" s="2">
        <f t="shared" si="7"/>
        <v>131.75758921136051</v>
      </c>
    </row>
    <row r="21" spans="2:18" ht="15.95" customHeight="1" x14ac:dyDescent="0.25">
      <c r="J21" s="1">
        <f t="shared" si="0"/>
        <v>1.9E-2</v>
      </c>
      <c r="K21" s="2">
        <v>19</v>
      </c>
      <c r="L21" s="1">
        <f t="shared" si="1"/>
        <v>0.11938052083641214</v>
      </c>
      <c r="M21" s="1">
        <f t="shared" si="2"/>
        <v>0.50595485800474349</v>
      </c>
      <c r="N21" s="1">
        <f t="shared" si="3"/>
        <v>1.0169218760796119</v>
      </c>
      <c r="O21" s="1">
        <f t="shared" si="4"/>
        <v>0.47533910896393211</v>
      </c>
      <c r="P21" s="1">
        <f t="shared" si="5"/>
        <v>0.30220891610349004</v>
      </c>
      <c r="Q21" s="1">
        <f t="shared" si="6"/>
        <v>0.57510618978794437</v>
      </c>
      <c r="R21" s="2">
        <f t="shared" si="7"/>
        <v>146.65207839592583</v>
      </c>
    </row>
    <row r="22" spans="2:18" ht="15.95" customHeight="1" x14ac:dyDescent="0.25">
      <c r="J22" s="1">
        <f t="shared" si="0"/>
        <v>0.02</v>
      </c>
      <c r="K22" s="2">
        <v>20</v>
      </c>
      <c r="L22" s="1">
        <f t="shared" si="1"/>
        <v>0.12566370614359174</v>
      </c>
      <c r="M22" s="1">
        <f t="shared" si="2"/>
        <v>0.50626666167821521</v>
      </c>
      <c r="N22" s="1">
        <f t="shared" si="3"/>
        <v>0.7630125644290966</v>
      </c>
      <c r="O22" s="1">
        <f t="shared" si="4"/>
        <v>0.76014039088825403</v>
      </c>
      <c r="P22" s="1">
        <f t="shared" si="5"/>
        <v>0.58204775629653049</v>
      </c>
      <c r="Q22" s="1">
        <f t="shared" si="6"/>
        <v>0.65286684332302403</v>
      </c>
      <c r="R22" s="2">
        <f t="shared" si="7"/>
        <v>166.48104504737114</v>
      </c>
    </row>
    <row r="23" spans="2:18" ht="15.95" customHeight="1" x14ac:dyDescent="0.25">
      <c r="J23" s="1">
        <f t="shared" si="0"/>
        <v>2.1000000000000001E-2</v>
      </c>
      <c r="K23" s="2">
        <v>21</v>
      </c>
      <c r="L23" s="1">
        <f t="shared" si="1"/>
        <v>0.13194689145077132</v>
      </c>
      <c r="M23" s="1">
        <f t="shared" si="2"/>
        <v>0.50657821795461411</v>
      </c>
      <c r="N23" s="1">
        <f t="shared" si="3"/>
        <v>0.46714320001043425</v>
      </c>
      <c r="O23" s="1">
        <f t="shared" si="4"/>
        <v>0.95312907474862274</v>
      </c>
      <c r="P23" s="1">
        <f t="shared" si="5"/>
        <v>0.79917907381711717</v>
      </c>
      <c r="Q23" s="1">
        <f t="shared" si="6"/>
        <v>0.68150739163269702</v>
      </c>
      <c r="R23" s="2">
        <f t="shared" si="7"/>
        <v>173.78438486633775</v>
      </c>
    </row>
    <row r="24" spans="2:18" ht="15.95" customHeight="1" x14ac:dyDescent="0.25">
      <c r="J24" s="1">
        <f t="shared" si="0"/>
        <v>2.1999999999999999E-2</v>
      </c>
      <c r="K24" s="2">
        <v>22</v>
      </c>
      <c r="L24" s="1">
        <f t="shared" si="1"/>
        <v>0.13823007675795088</v>
      </c>
      <c r="M24" s="1">
        <f t="shared" si="2"/>
        <v>0.50688951453423192</v>
      </c>
      <c r="N24" s="1">
        <f t="shared" si="3"/>
        <v>0.17651568806504786</v>
      </c>
      <c r="O24" s="1">
        <f t="shared" si="4"/>
        <v>0.98619273708914457</v>
      </c>
      <c r="P24" s="1">
        <f t="shared" si="5"/>
        <v>0.78765357729020824</v>
      </c>
      <c r="Q24" s="1">
        <f t="shared" si="6"/>
        <v>0.61431287924465816</v>
      </c>
      <c r="R24" s="2">
        <f t="shared" si="7"/>
        <v>156.64978420738782</v>
      </c>
    </row>
    <row r="25" spans="2:18" ht="15.95" customHeight="1" x14ac:dyDescent="0.25">
      <c r="C25" s="8" t="s">
        <v>16</v>
      </c>
      <c r="D25" s="12">
        <f>MAX(R:R)</f>
        <v>229.04255937268573</v>
      </c>
      <c r="E25" s="10"/>
      <c r="G25" s="9"/>
      <c r="H25" s="9"/>
      <c r="I25" s="13"/>
      <c r="J25" s="1">
        <f t="shared" si="0"/>
        <v>2.3E-2</v>
      </c>
      <c r="K25" s="2">
        <v>23</v>
      </c>
      <c r="L25" s="1">
        <f t="shared" si="1"/>
        <v>0.14451326206513049</v>
      </c>
      <c r="M25" s="1">
        <f t="shared" si="2"/>
        <v>0.50720053912761265</v>
      </c>
      <c r="N25" s="1">
        <f t="shared" si="3"/>
        <v>-6.2504331941995672E-2</v>
      </c>
      <c r="O25" s="1">
        <f t="shared" si="4"/>
        <v>0.84766206069757377</v>
      </c>
      <c r="P25" s="1">
        <f t="shared" si="5"/>
        <v>0.55627998212003915</v>
      </c>
      <c r="Q25" s="1">
        <f t="shared" si="6"/>
        <v>0.46215956250080747</v>
      </c>
      <c r="R25" s="2">
        <f t="shared" si="7"/>
        <v>117.85068843770591</v>
      </c>
    </row>
    <row r="26" spans="2:18" ht="15.95" customHeight="1" x14ac:dyDescent="0.25">
      <c r="C26" s="8" t="s">
        <v>16</v>
      </c>
      <c r="D26" s="11">
        <f>MAX(Q:Q)</f>
        <v>0.89820611518700288</v>
      </c>
      <c r="E26" s="10"/>
      <c r="G26" s="9"/>
      <c r="H26" s="9"/>
      <c r="I26" s="13"/>
      <c r="J26" s="1">
        <f t="shared" si="0"/>
        <v>2.4E-2</v>
      </c>
      <c r="K26" s="2">
        <v>24</v>
      </c>
      <c r="L26" s="1">
        <f t="shared" si="1"/>
        <v>0.15079644737231007</v>
      </c>
      <c r="M26" s="1">
        <f t="shared" si="2"/>
        <v>0.5075112794560378</v>
      </c>
      <c r="N26" s="1">
        <f t="shared" si="3"/>
        <v>-0.21178448913362047</v>
      </c>
      <c r="O26" s="1">
        <f t="shared" si="4"/>
        <v>0.58642934279710557</v>
      </c>
      <c r="P26" s="1">
        <f t="shared" si="5"/>
        <v>0.28189267866462897</v>
      </c>
      <c r="Q26" s="1">
        <f t="shared" si="6"/>
        <v>0.29101220294603797</v>
      </c>
      <c r="R26" s="2">
        <f t="shared" si="7"/>
        <v>74.208111751239684</v>
      </c>
    </row>
    <row r="27" spans="2:18" ht="15.95" customHeight="1" x14ac:dyDescent="0.25">
      <c r="C27" s="8" t="s">
        <v>17</v>
      </c>
      <c r="D27" s="11">
        <f>INDEX(J:J,MATCH(D26,Q:Q,0),0)</f>
        <v>0.251</v>
      </c>
      <c r="E27" s="10"/>
      <c r="G27" s="9"/>
      <c r="H27" s="9"/>
      <c r="I27" s="13"/>
      <c r="J27" s="1">
        <f t="shared" si="0"/>
        <v>2.5000000000000001E-2</v>
      </c>
      <c r="K27" s="2">
        <v>25</v>
      </c>
      <c r="L27" s="1">
        <f t="shared" si="1"/>
        <v>0.15707963267948966</v>
      </c>
      <c r="M27" s="1">
        <f t="shared" si="2"/>
        <v>0.50782172325201158</v>
      </c>
      <c r="N27" s="1">
        <f t="shared" si="3"/>
        <v>-0.24750917878161194</v>
      </c>
      <c r="O27" s="1">
        <f t="shared" si="4"/>
        <v>0.29469270167246253</v>
      </c>
      <c r="P27" s="1">
        <f t="shared" si="5"/>
        <v>0.17420060753507788</v>
      </c>
      <c r="Q27" s="1">
        <f t="shared" si="6"/>
        <v>0.182301463419485</v>
      </c>
      <c r="R27" s="2">
        <f t="shared" si="7"/>
        <v>46.486873171968675</v>
      </c>
    </row>
    <row r="28" spans="2:18" ht="15.95" customHeight="1" x14ac:dyDescent="0.25">
      <c r="B28" s="6"/>
      <c r="J28" s="1">
        <f t="shared" si="0"/>
        <v>2.5999999999999999E-2</v>
      </c>
      <c r="K28" s="2">
        <v>26</v>
      </c>
      <c r="L28" s="1">
        <f t="shared" si="1"/>
        <v>0.16336281798666927</v>
      </c>
      <c r="M28" s="1">
        <f t="shared" si="2"/>
        <v>0.50813185825974416</v>
      </c>
      <c r="N28" s="1">
        <f t="shared" si="3"/>
        <v>-0.1639790158926745</v>
      </c>
      <c r="O28" s="1">
        <f t="shared" si="4"/>
        <v>7.5416151795391073E-2</v>
      </c>
      <c r="P28" s="1">
        <f t="shared" si="5"/>
        <v>0.31551074818848579</v>
      </c>
      <c r="Q28" s="1">
        <f t="shared" si="6"/>
        <v>0.18376993558773663</v>
      </c>
      <c r="R28" s="2">
        <f t="shared" si="7"/>
        <v>46.861333574872845</v>
      </c>
    </row>
    <row r="29" spans="2:18" ht="15.95" customHeight="1" x14ac:dyDescent="0.25">
      <c r="J29" s="1">
        <f t="shared" si="0"/>
        <v>2.7E-2</v>
      </c>
      <c r="K29" s="2">
        <v>27</v>
      </c>
      <c r="L29" s="1">
        <f t="shared" si="1"/>
        <v>0.16964600329384882</v>
      </c>
      <c r="M29" s="1">
        <f t="shared" si="2"/>
        <v>0.50844167223563674</v>
      </c>
      <c r="N29" s="1">
        <f t="shared" si="3"/>
        <v>2.5479905967435101E-2</v>
      </c>
      <c r="O29" s="1">
        <f t="shared" si="4"/>
        <v>5.9900194815070695E-3</v>
      </c>
      <c r="P29" s="1">
        <f t="shared" si="5"/>
        <v>0.59782247697774626</v>
      </c>
      <c r="Q29" s="1">
        <f t="shared" si="6"/>
        <v>0.28443351866558131</v>
      </c>
      <c r="R29" s="2">
        <f t="shared" si="7"/>
        <v>72.530547259723235</v>
      </c>
    </row>
    <row r="30" spans="2:18" ht="15.95" customHeight="1" x14ac:dyDescent="0.25">
      <c r="J30" s="1">
        <f t="shared" si="0"/>
        <v>2.8000000000000001E-2</v>
      </c>
      <c r="K30" s="2">
        <v>28</v>
      </c>
      <c r="L30" s="1">
        <f t="shared" si="1"/>
        <v>0.17592918860102841</v>
      </c>
      <c r="M30" s="1">
        <f t="shared" si="2"/>
        <v>0.50875115294876383</v>
      </c>
      <c r="N30" s="1">
        <f t="shared" si="3"/>
        <v>0.29064201040504689</v>
      </c>
      <c r="O30" s="1">
        <f t="shared" si="4"/>
        <v>0.11091720318308118</v>
      </c>
      <c r="P30" s="1">
        <f t="shared" si="5"/>
        <v>0.80537036736553202</v>
      </c>
      <c r="Q30" s="1">
        <f t="shared" si="6"/>
        <v>0.42892018347560601</v>
      </c>
      <c r="R30" s="2">
        <f t="shared" si="7"/>
        <v>109.37464678627953</v>
      </c>
    </row>
    <row r="31" spans="2:18" ht="15.95" customHeight="1" x14ac:dyDescent="0.25">
      <c r="J31" s="1">
        <f t="shared" si="0"/>
        <v>2.9000000000000001E-2</v>
      </c>
      <c r="K31" s="2">
        <v>29</v>
      </c>
      <c r="L31" s="1">
        <f t="shared" si="1"/>
        <v>0.18221237390820802</v>
      </c>
      <c r="M31" s="1">
        <f t="shared" si="2"/>
        <v>0.50906028818135685</v>
      </c>
      <c r="N31" s="1">
        <f t="shared" si="3"/>
        <v>0.58920431498102821</v>
      </c>
      <c r="O31" s="1">
        <f t="shared" si="4"/>
        <v>0.35316524780815384</v>
      </c>
      <c r="P31" s="1">
        <f t="shared" si="5"/>
        <v>0.77952955708169458</v>
      </c>
      <c r="Q31" s="1">
        <f t="shared" si="6"/>
        <v>0.55773985201305842</v>
      </c>
      <c r="R31" s="2">
        <f t="shared" si="7"/>
        <v>142.22366226332989</v>
      </c>
    </row>
    <row r="32" spans="2:18" ht="15.95" customHeight="1" x14ac:dyDescent="0.25">
      <c r="J32" s="1">
        <f t="shared" si="0"/>
        <v>0.03</v>
      </c>
      <c r="K32" s="2">
        <v>30</v>
      </c>
      <c r="L32" s="1">
        <f t="shared" si="1"/>
        <v>0.18849555921538758</v>
      </c>
      <c r="M32" s="1">
        <f t="shared" si="2"/>
        <v>0.5093690657292862</v>
      </c>
      <c r="N32" s="1">
        <f t="shared" si="3"/>
        <v>0.87353529273095032</v>
      </c>
      <c r="O32" s="1">
        <f t="shared" si="4"/>
        <v>0.64723638702756126</v>
      </c>
      <c r="P32" s="1">
        <f t="shared" si="5"/>
        <v>0.54004968060608638</v>
      </c>
      <c r="Q32" s="1">
        <f t="shared" si="6"/>
        <v>0.64254760652347109</v>
      </c>
      <c r="R32" s="2">
        <f t="shared" si="7"/>
        <v>163.84963966348514</v>
      </c>
    </row>
    <row r="33" spans="9:18" ht="15.95" customHeight="1" x14ac:dyDescent="0.25">
      <c r="I33" s="1"/>
      <c r="J33" s="1">
        <f t="shared" si="0"/>
        <v>3.1E-2</v>
      </c>
      <c r="K33" s="2">
        <v>31</v>
      </c>
      <c r="L33" s="1">
        <f t="shared" si="1"/>
        <v>0.19477874452256716</v>
      </c>
      <c r="M33" s="1">
        <f t="shared" si="2"/>
        <v>0.50967747340254299</v>
      </c>
      <c r="N33" s="1">
        <f t="shared" si="3"/>
        <v>1.0982738299912789</v>
      </c>
      <c r="O33" s="1">
        <f t="shared" si="4"/>
        <v>0.88934268074031064</v>
      </c>
      <c r="P33" s="1">
        <f t="shared" si="5"/>
        <v>0.26996060324564009</v>
      </c>
      <c r="Q33" s="1">
        <f t="shared" si="6"/>
        <v>0.69181364684494318</v>
      </c>
      <c r="R33" s="2">
        <f t="shared" si="7"/>
        <v>176.41247994546052</v>
      </c>
    </row>
    <row r="34" spans="9:18" ht="15.95" customHeight="1" x14ac:dyDescent="0.25">
      <c r="I34" s="1"/>
      <c r="J34" s="1">
        <f t="shared" si="0"/>
        <v>3.2000000000000001E-2</v>
      </c>
      <c r="K34" s="2">
        <v>32</v>
      </c>
      <c r="L34" s="1">
        <f t="shared" si="1"/>
        <v>0.20106192982974677</v>
      </c>
      <c r="M34" s="1">
        <f t="shared" si="2"/>
        <v>0.50998549902572032</v>
      </c>
      <c r="N34" s="1">
        <f t="shared" si="3"/>
        <v>1.2275659708761082</v>
      </c>
      <c r="O34" s="1">
        <f t="shared" si="4"/>
        <v>0.99403639144780676</v>
      </c>
      <c r="P34" s="1">
        <f t="shared" si="5"/>
        <v>0.17568621404554857</v>
      </c>
      <c r="Q34" s="1">
        <f t="shared" si="6"/>
        <v>0.726818518848796</v>
      </c>
      <c r="R34" s="2">
        <f t="shared" si="7"/>
        <v>185.33872230644297</v>
      </c>
    </row>
    <row r="35" spans="9:18" ht="15.95" customHeight="1" x14ac:dyDescent="0.25">
      <c r="I35" s="1"/>
      <c r="J35" s="1">
        <f t="shared" si="0"/>
        <v>3.3000000000000002E-2</v>
      </c>
      <c r="K35" s="2">
        <v>33</v>
      </c>
      <c r="L35" s="1">
        <f t="shared" si="1"/>
        <v>0.20734511513692636</v>
      </c>
      <c r="M35" s="1">
        <f t="shared" si="2"/>
        <v>0.51029313043849411</v>
      </c>
      <c r="N35" s="1">
        <f t="shared" si="3"/>
        <v>1.2407849249284495</v>
      </c>
      <c r="O35" s="1">
        <f t="shared" si="4"/>
        <v>0.92436746480366216</v>
      </c>
      <c r="P35" s="1">
        <f t="shared" si="5"/>
        <v>0.32927861613500325</v>
      </c>
      <c r="Q35" s="1">
        <f t="shared" si="6"/>
        <v>0.75118103407640235</v>
      </c>
      <c r="R35" s="2">
        <f t="shared" si="7"/>
        <v>191.55116368948259</v>
      </c>
    </row>
    <row r="36" spans="9:18" ht="15.95" customHeight="1" x14ac:dyDescent="0.25">
      <c r="I36" s="1"/>
      <c r="J36" s="1">
        <f t="shared" si="0"/>
        <v>3.4000000000000002E-2</v>
      </c>
      <c r="K36" s="2">
        <v>34</v>
      </c>
      <c r="L36" s="1">
        <f t="shared" si="1"/>
        <v>0.21362830044410594</v>
      </c>
      <c r="M36" s="1">
        <f t="shared" si="2"/>
        <v>0.51060035549610272</v>
      </c>
      <c r="N36" s="1">
        <f t="shared" si="3"/>
        <v>1.135821789059281</v>
      </c>
      <c r="O36" s="1">
        <f t="shared" si="4"/>
        <v>0.70492448982969458</v>
      </c>
      <c r="P36" s="1">
        <f t="shared" si="5"/>
        <v>0.61335008959230386</v>
      </c>
      <c r="Q36" s="1">
        <f t="shared" si="6"/>
        <v>0.74117418099434551</v>
      </c>
      <c r="R36" s="2">
        <f t="shared" si="7"/>
        <v>188.99941615355812</v>
      </c>
    </row>
    <row r="37" spans="9:18" ht="15.95" customHeight="1" x14ac:dyDescent="0.25">
      <c r="I37" s="1"/>
      <c r="J37" s="1">
        <f t="shared" si="0"/>
        <v>3.5000000000000003E-2</v>
      </c>
      <c r="K37" s="2">
        <v>35</v>
      </c>
      <c r="L37" s="1">
        <f t="shared" si="1"/>
        <v>0.21991148575128552</v>
      </c>
      <c r="M37" s="1">
        <f t="shared" si="2"/>
        <v>0.51090716206982711</v>
      </c>
      <c r="N37" s="1">
        <f t="shared" si="3"/>
        <v>0.92942199415454041</v>
      </c>
      <c r="O37" s="1">
        <f t="shared" si="4"/>
        <v>0.41315653005059377</v>
      </c>
      <c r="P37" s="1">
        <f t="shared" si="5"/>
        <v>0.8107902688635088</v>
      </c>
      <c r="Q37" s="1">
        <f t="shared" si="6"/>
        <v>0.66606898878461751</v>
      </c>
      <c r="R37" s="2">
        <f t="shared" si="7"/>
        <v>169.84759214007747</v>
      </c>
    </row>
    <row r="38" spans="9:18" ht="15.95" customHeight="1" x14ac:dyDescent="0.25">
      <c r="I38" s="1"/>
      <c r="J38" s="1">
        <f t="shared" si="0"/>
        <v>3.5999999999999997E-2</v>
      </c>
      <c r="K38" s="2">
        <v>36</v>
      </c>
      <c r="L38" s="1">
        <f t="shared" si="1"/>
        <v>0.22619467105846511</v>
      </c>
      <c r="M38" s="1">
        <f t="shared" si="2"/>
        <v>0.51121353804746905</v>
      </c>
      <c r="N38" s="1">
        <f t="shared" si="3"/>
        <v>0.65451380090145639</v>
      </c>
      <c r="O38" s="1">
        <f t="shared" si="4"/>
        <v>0.15203865338130523</v>
      </c>
      <c r="P38" s="1">
        <f t="shared" si="5"/>
        <v>0.7706994209521929</v>
      </c>
      <c r="Q38" s="1">
        <f t="shared" si="6"/>
        <v>0.52211635332060591</v>
      </c>
      <c r="R38" s="2">
        <f t="shared" si="7"/>
        <v>133.13967009675451</v>
      </c>
    </row>
    <row r="39" spans="9:18" ht="15.95" customHeight="1" x14ac:dyDescent="0.25">
      <c r="I39" s="1"/>
      <c r="J39" s="1">
        <f t="shared" si="0"/>
        <v>3.6999999999999998E-2</v>
      </c>
      <c r="K39" s="2">
        <v>37</v>
      </c>
      <c r="L39" s="1">
        <f t="shared" si="1"/>
        <v>0.23247785636564469</v>
      </c>
      <c r="M39" s="1">
        <f t="shared" si="2"/>
        <v>0.51151947133382958</v>
      </c>
      <c r="N39" s="1">
        <f t="shared" si="3"/>
        <v>0.35495504673959871</v>
      </c>
      <c r="O39" s="1">
        <f t="shared" si="4"/>
        <v>1.3728446639046432E-2</v>
      </c>
      <c r="P39" s="1">
        <f t="shared" si="5"/>
        <v>0.52371821012308994</v>
      </c>
      <c r="Q39" s="1">
        <f t="shared" si="6"/>
        <v>0.35098029370889117</v>
      </c>
      <c r="R39" s="2">
        <f t="shared" si="7"/>
        <v>89.499974895767252</v>
      </c>
    </row>
    <row r="40" spans="9:18" ht="15.95" customHeight="1" x14ac:dyDescent="0.25">
      <c r="I40" s="1"/>
      <c r="J40" s="1">
        <f t="shared" si="0"/>
        <v>3.7999999999999999E-2</v>
      </c>
      <c r="K40" s="2">
        <v>38</v>
      </c>
      <c r="L40" s="1">
        <f t="shared" si="1"/>
        <v>0.23876104167282428</v>
      </c>
      <c r="M40" s="1">
        <f t="shared" si="2"/>
        <v>0.51182494985118621</v>
      </c>
      <c r="N40" s="1">
        <f t="shared" si="3"/>
        <v>7.8536228518712781E-2</v>
      </c>
      <c r="O40" s="1">
        <f t="shared" si="4"/>
        <v>4.7040395634381837E-2</v>
      </c>
      <c r="P40" s="1">
        <f t="shared" si="5"/>
        <v>0.25860962730750225</v>
      </c>
      <c r="Q40" s="1">
        <f t="shared" si="6"/>
        <v>0.22400280032794578</v>
      </c>
      <c r="R40" s="2">
        <f t="shared" si="7"/>
        <v>57.120714083626176</v>
      </c>
    </row>
    <row r="41" spans="9:18" ht="15.95" customHeight="1" x14ac:dyDescent="0.25">
      <c r="I41" s="1"/>
      <c r="J41" s="1">
        <f t="shared" si="0"/>
        <v>3.9E-2</v>
      </c>
      <c r="K41" s="2">
        <v>39</v>
      </c>
      <c r="L41" s="1">
        <f t="shared" si="1"/>
        <v>0.24504422698000386</v>
      </c>
      <c r="M41" s="1">
        <f t="shared" si="2"/>
        <v>0.51212996153977042</v>
      </c>
      <c r="N41" s="1">
        <f t="shared" si="3"/>
        <v>-0.13064381679562276</v>
      </c>
      <c r="O41" s="1">
        <f t="shared" si="4"/>
        <v>0.24021755415302792</v>
      </c>
      <c r="P41" s="1">
        <f t="shared" si="5"/>
        <v>0.17799106532587333</v>
      </c>
      <c r="Q41" s="1">
        <f t="shared" si="6"/>
        <v>0.19992369105576224</v>
      </c>
      <c r="R41" s="2">
        <f t="shared" si="7"/>
        <v>50.980541219219369</v>
      </c>
    </row>
    <row r="42" spans="9:18" ht="15.95" customHeight="1" x14ac:dyDescent="0.25">
      <c r="I42" s="1"/>
      <c r="J42" s="1">
        <f t="shared" si="0"/>
        <v>0.04</v>
      </c>
      <c r="K42" s="2">
        <v>40</v>
      </c>
      <c r="L42" s="1">
        <f t="shared" si="1"/>
        <v>0.25132741228718347</v>
      </c>
      <c r="M42" s="1">
        <f t="shared" si="2"/>
        <v>0.51243449435824273</v>
      </c>
      <c r="N42" s="1">
        <f t="shared" si="3"/>
        <v>-0.23921327763811195</v>
      </c>
      <c r="O42" s="1">
        <f t="shared" si="4"/>
        <v>0.52508097947237464</v>
      </c>
      <c r="P42" s="1">
        <f t="shared" si="5"/>
        <v>0.34347774111372514</v>
      </c>
      <c r="Q42" s="1">
        <f t="shared" si="6"/>
        <v>0.28544498432655763</v>
      </c>
      <c r="R42" s="2">
        <f t="shared" si="7"/>
        <v>72.788471003272193</v>
      </c>
    </row>
    <row r="43" spans="9:18" ht="15.95" customHeight="1" x14ac:dyDescent="0.25">
      <c r="I43" s="1"/>
      <c r="J43" s="1">
        <f t="shared" si="0"/>
        <v>4.1000000000000002E-2</v>
      </c>
      <c r="K43" s="2">
        <v>41</v>
      </c>
      <c r="L43" s="1">
        <f t="shared" si="1"/>
        <v>0.257610597594363</v>
      </c>
      <c r="M43" s="1">
        <f t="shared" si="2"/>
        <v>0.5127385362841691</v>
      </c>
      <c r="N43" s="1">
        <f t="shared" si="3"/>
        <v>-0.22985138336097621</v>
      </c>
      <c r="O43" s="1">
        <f t="shared" si="4"/>
        <v>0.80109245419886776</v>
      </c>
      <c r="P43" s="1">
        <f t="shared" si="5"/>
        <v>0.62859137004312649</v>
      </c>
      <c r="Q43" s="1">
        <f t="shared" si="6"/>
        <v>0.42814274429129678</v>
      </c>
      <c r="R43" s="2">
        <f t="shared" si="7"/>
        <v>109.17639979428068</v>
      </c>
    </row>
    <row r="44" spans="9:18" ht="15.95" customHeight="1" x14ac:dyDescent="0.25">
      <c r="I44" s="1"/>
      <c r="J44" s="1">
        <f t="shared" si="0"/>
        <v>4.2000000000000003E-2</v>
      </c>
      <c r="K44" s="2">
        <v>42</v>
      </c>
      <c r="L44" s="1">
        <f t="shared" si="1"/>
        <v>0.26389378290154264</v>
      </c>
      <c r="M44" s="1">
        <f t="shared" si="2"/>
        <v>0.51304207531449486</v>
      </c>
      <c r="N44" s="1">
        <f t="shared" si="3"/>
        <v>-0.1040516959875013</v>
      </c>
      <c r="O44" s="1">
        <f t="shared" si="4"/>
        <v>0.97083792239305255</v>
      </c>
      <c r="P44" s="1">
        <f t="shared" si="5"/>
        <v>0.8154250871694817</v>
      </c>
      <c r="Q44" s="1">
        <f t="shared" si="6"/>
        <v>0.54881334722238195</v>
      </c>
      <c r="R44" s="2">
        <f t="shared" si="7"/>
        <v>139.94740354170739</v>
      </c>
    </row>
    <row r="45" spans="9:18" ht="15.95" customHeight="1" x14ac:dyDescent="0.25">
      <c r="I45" s="1"/>
      <c r="J45" s="1">
        <f t="shared" si="0"/>
        <v>4.2999999999999997E-2</v>
      </c>
      <c r="K45" s="2">
        <v>43</v>
      </c>
      <c r="L45" s="1">
        <f t="shared" si="1"/>
        <v>0.27017696820872222</v>
      </c>
      <c r="M45" s="1">
        <f t="shared" si="2"/>
        <v>0.51334509946601881</v>
      </c>
      <c r="N45" s="1">
        <f t="shared" si="3"/>
        <v>0.11811616715484463</v>
      </c>
      <c r="O45" s="1">
        <f t="shared" si="4"/>
        <v>0.97440830038177495</v>
      </c>
      <c r="P45" s="1">
        <f t="shared" si="5"/>
        <v>0.76118547459191288</v>
      </c>
      <c r="Q45" s="1">
        <f t="shared" si="6"/>
        <v>0.59176376039863787</v>
      </c>
      <c r="R45" s="2">
        <f t="shared" si="7"/>
        <v>150.89975890165266</v>
      </c>
    </row>
    <row r="46" spans="9:18" ht="15.95" customHeight="1" x14ac:dyDescent="0.25">
      <c r="I46" s="1"/>
      <c r="J46" s="1">
        <f t="shared" si="0"/>
        <v>4.3999999999999997E-2</v>
      </c>
      <c r="K46" s="2">
        <v>44</v>
      </c>
      <c r="L46" s="1">
        <f t="shared" si="1"/>
        <v>0.27646015351590175</v>
      </c>
      <c r="M46" s="1">
        <f t="shared" si="2"/>
        <v>0.51364759677586624</v>
      </c>
      <c r="N46" s="1">
        <f t="shared" si="3"/>
        <v>0.40120836603098553</v>
      </c>
      <c r="O46" s="1">
        <f t="shared" si="4"/>
        <v>0.81054347750673172</v>
      </c>
      <c r="P46" s="1">
        <f t="shared" si="5"/>
        <v>0.50732682538287222</v>
      </c>
      <c r="Q46" s="1">
        <f t="shared" si="6"/>
        <v>0.55818156642411387</v>
      </c>
      <c r="R46" s="2">
        <f t="shared" si="7"/>
        <v>142.33629943814904</v>
      </c>
    </row>
    <row r="47" spans="9:18" ht="15.95" customHeight="1" x14ac:dyDescent="0.25">
      <c r="I47" s="1"/>
      <c r="J47" s="1">
        <f t="shared" si="0"/>
        <v>4.4999999999999998E-2</v>
      </c>
      <c r="K47" s="2">
        <v>45</v>
      </c>
      <c r="L47" s="1">
        <f t="shared" si="1"/>
        <v>0.28274333882308139</v>
      </c>
      <c r="M47" s="1">
        <f t="shared" si="2"/>
        <v>0.51394955530196151</v>
      </c>
      <c r="N47" s="1">
        <f t="shared" si="3"/>
        <v>0.70006141718196213</v>
      </c>
      <c r="O47" s="1">
        <f t="shared" si="4"/>
        <v>0.53707705303358888</v>
      </c>
      <c r="P47" s="1">
        <f t="shared" si="5"/>
        <v>0.2478684244005665</v>
      </c>
      <c r="Q47" s="1">
        <f t="shared" si="6"/>
        <v>0.49973911247951974</v>
      </c>
      <c r="R47" s="2">
        <f t="shared" si="7"/>
        <v>127.43347368227754</v>
      </c>
    </row>
    <row r="48" spans="9:18" ht="15.95" customHeight="1" x14ac:dyDescent="0.25">
      <c r="I48" s="1"/>
      <c r="J48" s="1">
        <f t="shared" si="0"/>
        <v>4.5999999999999999E-2</v>
      </c>
      <c r="K48" s="2">
        <v>46</v>
      </c>
      <c r="L48" s="1">
        <f t="shared" si="1"/>
        <v>0.28902652413026098</v>
      </c>
      <c r="M48" s="1">
        <f t="shared" si="2"/>
        <v>0.51425096312349883</v>
      </c>
      <c r="N48" s="1">
        <f t="shared" si="3"/>
        <v>0.966997409008994</v>
      </c>
      <c r="O48" s="1">
        <f t="shared" si="4"/>
        <v>0.25052484608758646</v>
      </c>
      <c r="P48" s="1">
        <f t="shared" si="5"/>
        <v>0.18110933912168559</v>
      </c>
      <c r="Q48" s="1">
        <f t="shared" si="6"/>
        <v>0.47822063933544118</v>
      </c>
      <c r="R48" s="2">
        <f t="shared" si="7"/>
        <v>121.94626303053749</v>
      </c>
    </row>
    <row r="49" spans="9:18" ht="15.95" customHeight="1" x14ac:dyDescent="0.25">
      <c r="I49" s="1"/>
      <c r="J49" s="1">
        <f t="shared" si="0"/>
        <v>4.7E-2</v>
      </c>
      <c r="K49" s="2">
        <v>47</v>
      </c>
      <c r="L49" s="1">
        <f t="shared" si="1"/>
        <v>0.29530970943744056</v>
      </c>
      <c r="M49" s="1">
        <f t="shared" si="2"/>
        <v>0.51455180834141356</v>
      </c>
      <c r="N49" s="1">
        <f t="shared" si="3"/>
        <v>1.159430359632881</v>
      </c>
      <c r="O49" s="1">
        <f t="shared" si="4"/>
        <v>5.2021103875928232E-2</v>
      </c>
      <c r="P49" s="1">
        <f t="shared" si="5"/>
        <v>0.35807225490264105</v>
      </c>
      <c r="Q49" s="1">
        <f t="shared" si="6"/>
        <v>0.52101888168821597</v>
      </c>
      <c r="R49" s="2">
        <f t="shared" si="7"/>
        <v>132.85981483049508</v>
      </c>
    </row>
    <row r="50" spans="9:18" ht="15.95" customHeight="1" x14ac:dyDescent="0.25">
      <c r="I50" s="1"/>
      <c r="J50" s="1">
        <f t="shared" si="0"/>
        <v>4.8000000000000001E-2</v>
      </c>
      <c r="K50" s="2">
        <v>48</v>
      </c>
      <c r="L50" s="1">
        <f t="shared" si="1"/>
        <v>0.30159289474462014</v>
      </c>
      <c r="M50" s="1">
        <f t="shared" si="2"/>
        <v>0.51485207907885178</v>
      </c>
      <c r="N50" s="1">
        <f t="shared" si="3"/>
        <v>1.2466602270992186</v>
      </c>
      <c r="O50" s="1">
        <f t="shared" si="4"/>
        <v>1.1624705896869536E-2</v>
      </c>
      <c r="P50" s="1">
        <f t="shared" si="5"/>
        <v>0.64350781753303898</v>
      </c>
      <c r="Q50" s="1">
        <f t="shared" si="6"/>
        <v>0.60416120740199475</v>
      </c>
      <c r="R50" s="2">
        <f t="shared" si="7"/>
        <v>154.06110788750865</v>
      </c>
    </row>
    <row r="51" spans="9:18" ht="15.95" customHeight="1" x14ac:dyDescent="0.25">
      <c r="I51" s="1"/>
      <c r="J51" s="1">
        <f t="shared" si="0"/>
        <v>4.9000000000000002E-2</v>
      </c>
      <c r="K51" s="2">
        <v>49</v>
      </c>
      <c r="L51" s="1">
        <f t="shared" si="1"/>
        <v>0.30787608005179973</v>
      </c>
      <c r="M51" s="1">
        <f t="shared" si="2"/>
        <v>0.51515176348163871</v>
      </c>
      <c r="N51" s="1">
        <f t="shared" si="3"/>
        <v>1.2147706806433876</v>
      </c>
      <c r="O51" s="1">
        <f t="shared" si="4"/>
        <v>0.14359294698347408</v>
      </c>
      <c r="P51" s="1">
        <f t="shared" si="5"/>
        <v>0.8192631143301623</v>
      </c>
      <c r="Q51" s="1">
        <f t="shared" si="6"/>
        <v>0.67319462635966565</v>
      </c>
      <c r="R51" s="2">
        <f t="shared" si="7"/>
        <v>171.66462972171473</v>
      </c>
    </row>
    <row r="52" spans="9:18" ht="15.95" customHeight="1" x14ac:dyDescent="0.25">
      <c r="I52" s="1"/>
      <c r="J52" s="1">
        <f t="shared" si="0"/>
        <v>0.05</v>
      </c>
      <c r="K52" s="2">
        <v>50</v>
      </c>
      <c r="L52" s="1">
        <f t="shared" si="1"/>
        <v>0.31415926535897931</v>
      </c>
      <c r="M52" s="1">
        <f t="shared" si="2"/>
        <v>0.51545084971874733</v>
      </c>
      <c r="N52" s="1">
        <f t="shared" si="3"/>
        <v>1.0688492606836317</v>
      </c>
      <c r="O52" s="1">
        <f t="shared" si="4"/>
        <v>0.40134964173554694</v>
      </c>
      <c r="P52" s="1">
        <f t="shared" si="5"/>
        <v>0.75101175105505935</v>
      </c>
      <c r="Q52" s="1">
        <f t="shared" si="6"/>
        <v>0.68416537579824632</v>
      </c>
      <c r="R52" s="2">
        <f t="shared" si="7"/>
        <v>174.46217082855281</v>
      </c>
    </row>
    <row r="53" spans="9:18" ht="15.95" customHeight="1" x14ac:dyDescent="0.25">
      <c r="I53" s="1"/>
      <c r="J53" s="1">
        <f t="shared" si="0"/>
        <v>5.0999999999999997E-2</v>
      </c>
      <c r="K53" s="2">
        <v>51</v>
      </c>
      <c r="L53" s="1">
        <f t="shared" si="1"/>
        <v>0.3204424506661589</v>
      </c>
      <c r="M53" s="1">
        <f t="shared" si="2"/>
        <v>0.51574932598276524</v>
      </c>
      <c r="N53" s="1">
        <f t="shared" si="3"/>
        <v>0.83217573141982837</v>
      </c>
      <c r="O53" s="1">
        <f t="shared" si="4"/>
        <v>0.69392348141952598</v>
      </c>
      <c r="P53" s="1">
        <f t="shared" si="5"/>
        <v>0.49091693244585</v>
      </c>
      <c r="Q53" s="1">
        <f t="shared" si="6"/>
        <v>0.63319136781699248</v>
      </c>
      <c r="R53" s="2">
        <f t="shared" si="7"/>
        <v>161.46379879333307</v>
      </c>
    </row>
    <row r="54" spans="9:18" ht="15.95" customHeight="1" x14ac:dyDescent="0.25">
      <c r="I54" s="1"/>
      <c r="J54" s="1">
        <f t="shared" si="0"/>
        <v>5.1999999999999998E-2</v>
      </c>
      <c r="K54" s="2">
        <v>52</v>
      </c>
      <c r="L54" s="1">
        <f t="shared" si="1"/>
        <v>0.32672563597333854</v>
      </c>
      <c r="M54" s="1">
        <f t="shared" si="2"/>
        <v>0.51604718049036047</v>
      </c>
      <c r="N54" s="1">
        <f t="shared" si="3"/>
        <v>0.5425081132655214</v>
      </c>
      <c r="O54" s="1">
        <f t="shared" si="4"/>
        <v>0.91805497505359435</v>
      </c>
      <c r="P54" s="1">
        <f t="shared" si="5"/>
        <v>0.23776412773557837</v>
      </c>
      <c r="Q54" s="1">
        <f t="shared" si="6"/>
        <v>0.55359359913626371</v>
      </c>
      <c r="R54" s="2">
        <f t="shared" si="7"/>
        <v>141.16636777974725</v>
      </c>
    </row>
    <row r="55" spans="9:18" ht="15.95" customHeight="1" x14ac:dyDescent="0.25">
      <c r="I55" s="1"/>
      <c r="J55" s="1">
        <f t="shared" si="0"/>
        <v>5.2999999999999999E-2</v>
      </c>
      <c r="K55" s="2">
        <v>53</v>
      </c>
      <c r="L55" s="1">
        <f t="shared" si="1"/>
        <v>0.33300882128051806</v>
      </c>
      <c r="M55" s="1">
        <f t="shared" si="2"/>
        <v>0.51634440148274707</v>
      </c>
      <c r="N55" s="1">
        <f t="shared" si="3"/>
        <v>0.2460589077769133</v>
      </c>
      <c r="O55" s="1">
        <f t="shared" si="4"/>
        <v>0.99464031769521977</v>
      </c>
      <c r="P55" s="1">
        <f t="shared" si="5"/>
        <v>0.18503315840274753</v>
      </c>
      <c r="Q55" s="1">
        <f t="shared" si="6"/>
        <v>0.48551919633940693</v>
      </c>
      <c r="R55" s="2">
        <f t="shared" si="7"/>
        <v>123.80739506654876</v>
      </c>
    </row>
    <row r="56" spans="9:18" ht="15.95" customHeight="1" x14ac:dyDescent="0.25">
      <c r="I56" s="1"/>
      <c r="J56" s="1">
        <f t="shared" si="0"/>
        <v>5.3999999999999999E-2</v>
      </c>
      <c r="K56" s="2">
        <v>54</v>
      </c>
      <c r="L56" s="1">
        <f t="shared" si="1"/>
        <v>0.33929200658769765</v>
      </c>
      <c r="M56" s="1">
        <f t="shared" si="2"/>
        <v>0.51664097722614932</v>
      </c>
      <c r="N56" s="1">
        <f t="shared" si="3"/>
        <v>-9.8774741026399493E-3</v>
      </c>
      <c r="O56" s="1">
        <f t="shared" si="4"/>
        <v>0.89664987639299643</v>
      </c>
      <c r="P56" s="1">
        <f t="shared" si="5"/>
        <v>0.37302529049329303</v>
      </c>
      <c r="Q56" s="1">
        <f t="shared" si="6"/>
        <v>0.44410966750244973</v>
      </c>
      <c r="R56" s="2">
        <f t="shared" si="7"/>
        <v>113.24796521312469</v>
      </c>
    </row>
    <row r="57" spans="9:18" ht="15.95" customHeight="1" x14ac:dyDescent="0.25">
      <c r="I57" s="1"/>
      <c r="J57" s="1">
        <f t="shared" si="0"/>
        <v>5.5E-2</v>
      </c>
      <c r="K57" s="2">
        <v>55</v>
      </c>
      <c r="L57" s="1">
        <f t="shared" si="1"/>
        <v>0.34557519189487729</v>
      </c>
      <c r="M57" s="1">
        <f t="shared" si="2"/>
        <v>0.51693689601226456</v>
      </c>
      <c r="N57" s="1">
        <f t="shared" si="3"/>
        <v>-0.18446988762434646</v>
      </c>
      <c r="O57" s="1">
        <f t="shared" si="4"/>
        <v>0.65866788841461599</v>
      </c>
      <c r="P57" s="1">
        <f t="shared" si="5"/>
        <v>0.65806175182111148</v>
      </c>
      <c r="Q57" s="1">
        <f t="shared" si="6"/>
        <v>0.41229916215591139</v>
      </c>
      <c r="R57" s="2">
        <f t="shared" si="7"/>
        <v>105.1362863497574</v>
      </c>
    </row>
    <row r="58" spans="9:18" ht="15.95" customHeight="1" x14ac:dyDescent="0.25">
      <c r="I58" s="1"/>
      <c r="J58" s="1">
        <f t="shared" si="0"/>
        <v>5.6000000000000001E-2</v>
      </c>
      <c r="K58" s="2">
        <v>56</v>
      </c>
      <c r="L58" s="1">
        <f t="shared" si="1"/>
        <v>0.35185837720205682</v>
      </c>
      <c r="M58" s="1">
        <f t="shared" si="2"/>
        <v>0.51723214615872581</v>
      </c>
      <c r="N58" s="1">
        <f t="shared" si="3"/>
        <v>-0.24986450420708228</v>
      </c>
      <c r="O58" s="1">
        <f t="shared" si="4"/>
        <v>0.36468648021962174</v>
      </c>
      <c r="P58" s="1">
        <f t="shared" si="5"/>
        <v>0.8222946551558491</v>
      </c>
      <c r="Q58" s="1">
        <f t="shared" si="6"/>
        <v>0.36358719433177855</v>
      </c>
      <c r="R58" s="2">
        <f t="shared" si="7"/>
        <v>92.714734554603524</v>
      </c>
    </row>
    <row r="59" spans="9:18" ht="15.95" customHeight="1" x14ac:dyDescent="0.25">
      <c r="I59" s="1"/>
      <c r="J59" s="1">
        <f t="shared" si="0"/>
        <v>5.7000000000000002E-2</v>
      </c>
      <c r="K59" s="2">
        <v>57</v>
      </c>
      <c r="L59" s="1">
        <f t="shared" si="1"/>
        <v>0.3581415625092364</v>
      </c>
      <c r="M59" s="1">
        <f t="shared" si="2"/>
        <v>0.5175267160095629</v>
      </c>
      <c r="N59" s="1">
        <f t="shared" si="3"/>
        <v>-0.19562850833680634</v>
      </c>
      <c r="O59" s="1">
        <f t="shared" si="4"/>
        <v>0.11846192270741934</v>
      </c>
      <c r="P59" s="1">
        <f t="shared" si="5"/>
        <v>0.74020395005024153</v>
      </c>
      <c r="Q59" s="1">
        <f t="shared" si="6"/>
        <v>0.29514102010760435</v>
      </c>
      <c r="R59" s="2">
        <f t="shared" si="7"/>
        <v>75.260960127439105</v>
      </c>
    </row>
    <row r="60" spans="9:18" ht="15.95" customHeight="1" x14ac:dyDescent="0.25">
      <c r="I60" s="1"/>
      <c r="J60" s="1">
        <f t="shared" si="0"/>
        <v>5.8000000000000003E-2</v>
      </c>
      <c r="K60" s="2">
        <v>58</v>
      </c>
      <c r="L60" s="1">
        <f t="shared" si="1"/>
        <v>0.36442474781641604</v>
      </c>
      <c r="M60" s="1">
        <f t="shared" si="2"/>
        <v>0.51782059393566249</v>
      </c>
      <c r="N60" s="1">
        <f t="shared" si="3"/>
        <v>-3.0414510407203776E-2</v>
      </c>
      <c r="O60" s="1">
        <f t="shared" si="4"/>
        <v>6.895432006547797E-3</v>
      </c>
      <c r="P60" s="1">
        <f t="shared" si="5"/>
        <v>0.47452998412577291</v>
      </c>
      <c r="Q60" s="1">
        <f t="shared" si="6"/>
        <v>0.24220787491519485</v>
      </c>
      <c r="R60" s="2">
        <f t="shared" si="7"/>
        <v>61.763008103374688</v>
      </c>
    </row>
    <row r="61" spans="9:18" ht="15.95" customHeight="1" x14ac:dyDescent="0.25">
      <c r="I61" s="1"/>
      <c r="J61" s="1">
        <f t="shared" si="0"/>
        <v>5.8999999999999997E-2</v>
      </c>
      <c r="K61" s="2">
        <v>59</v>
      </c>
      <c r="L61" s="1">
        <f t="shared" si="1"/>
        <v>0.37070793312359557</v>
      </c>
      <c r="M61" s="1">
        <f t="shared" si="2"/>
        <v>0.51811376833522726</v>
      </c>
      <c r="N61" s="1">
        <f t="shared" si="3"/>
        <v>0.21941985877343306</v>
      </c>
      <c r="O61" s="1">
        <f t="shared" si="4"/>
        <v>6.936270572839931E-2</v>
      </c>
      <c r="P61" s="1">
        <f t="shared" si="5"/>
        <v>0.22832226164285202</v>
      </c>
      <c r="Q61" s="1">
        <f t="shared" si="6"/>
        <v>0.25880464861997793</v>
      </c>
      <c r="R61" s="2">
        <f t="shared" si="7"/>
        <v>65.995185398094378</v>
      </c>
    </row>
    <row r="62" spans="9:18" ht="15.95" customHeight="1" x14ac:dyDescent="0.25">
      <c r="I62" s="1"/>
      <c r="J62" s="1">
        <f t="shared" si="0"/>
        <v>0.06</v>
      </c>
      <c r="K62" s="2">
        <v>60</v>
      </c>
      <c r="L62" s="1">
        <f t="shared" si="1"/>
        <v>0.37699111843077515</v>
      </c>
      <c r="M62" s="1">
        <f t="shared" si="2"/>
        <v>0.51840622763423394</v>
      </c>
      <c r="N62" s="1">
        <f t="shared" si="3"/>
        <v>0.51401694701700473</v>
      </c>
      <c r="O62" s="1">
        <f t="shared" si="4"/>
        <v>0.2838168688191135</v>
      </c>
      <c r="P62" s="1">
        <f t="shared" si="5"/>
        <v>0.18975261126101595</v>
      </c>
      <c r="Q62" s="1">
        <f t="shared" si="6"/>
        <v>0.37649816368284206</v>
      </c>
      <c r="R62" s="2">
        <f t="shared" si="7"/>
        <v>96.007031739124727</v>
      </c>
    </row>
    <row r="63" spans="9:18" ht="15.95" customHeight="1" x14ac:dyDescent="0.25">
      <c r="I63" s="1"/>
      <c r="J63" s="1">
        <f t="shared" si="0"/>
        <v>6.0999999999999999E-2</v>
      </c>
      <c r="K63" s="2">
        <v>61</v>
      </c>
      <c r="L63" s="1">
        <f t="shared" si="1"/>
        <v>0.38327430373795479</v>
      </c>
      <c r="M63" s="1">
        <f t="shared" si="2"/>
        <v>0.51869796028688997</v>
      </c>
      <c r="N63" s="1">
        <f t="shared" si="3"/>
        <v>0.80637782332234487</v>
      </c>
      <c r="O63" s="1">
        <f t="shared" si="4"/>
        <v>0.57456958310191864</v>
      </c>
      <c r="P63" s="1">
        <f t="shared" si="5"/>
        <v>0.38829907522003776</v>
      </c>
      <c r="Q63" s="1">
        <f t="shared" si="6"/>
        <v>0.57198611048279779</v>
      </c>
      <c r="R63" s="2">
        <f t="shared" si="7"/>
        <v>145.85645817311342</v>
      </c>
    </row>
    <row r="64" spans="9:18" ht="15.95" customHeight="1" x14ac:dyDescent="0.25">
      <c r="I64" s="1"/>
      <c r="J64" s="1">
        <f t="shared" si="0"/>
        <v>6.2E-2</v>
      </c>
      <c r="K64" s="2">
        <v>62</v>
      </c>
      <c r="L64" s="1">
        <f t="shared" si="1"/>
        <v>0.38955748904513432</v>
      </c>
      <c r="M64" s="1">
        <f t="shared" si="2"/>
        <v>0.51898895477609008</v>
      </c>
      <c r="N64" s="1">
        <f t="shared" si="3"/>
        <v>1.0498603136787024</v>
      </c>
      <c r="O64" s="1">
        <f t="shared" si="4"/>
        <v>0.83900409613286742</v>
      </c>
      <c r="P64" s="1">
        <f t="shared" si="5"/>
        <v>0.6722164084062221</v>
      </c>
      <c r="Q64" s="1">
        <f t="shared" si="6"/>
        <v>0.77001744324847055</v>
      </c>
      <c r="R64" s="2">
        <f t="shared" si="7"/>
        <v>196.35444802836</v>
      </c>
    </row>
    <row r="65" spans="9:18" ht="15.95" customHeight="1" x14ac:dyDescent="0.25">
      <c r="I65" s="1"/>
      <c r="J65" s="1">
        <f t="shared" si="0"/>
        <v>6.3E-2</v>
      </c>
      <c r="K65" s="2">
        <v>63</v>
      </c>
      <c r="L65" s="1">
        <f t="shared" si="1"/>
        <v>0.39584067435231396</v>
      </c>
      <c r="M65" s="1">
        <f t="shared" si="2"/>
        <v>0.51927919961386981</v>
      </c>
      <c r="N65" s="1">
        <f t="shared" si="3"/>
        <v>1.2056201211771167</v>
      </c>
      <c r="O65" s="1">
        <f t="shared" si="4"/>
        <v>0.98379226468803771</v>
      </c>
      <c r="P65" s="1">
        <f t="shared" si="5"/>
        <v>0.82451205171131536</v>
      </c>
      <c r="Q65" s="1">
        <f t="shared" si="6"/>
        <v>0.88330090929758498</v>
      </c>
      <c r="R65" s="2">
        <f t="shared" si="7"/>
        <v>225.24173187088417</v>
      </c>
    </row>
    <row r="66" spans="9:18" ht="15.95" customHeight="1" x14ac:dyDescent="0.25">
      <c r="I66" s="1"/>
      <c r="J66" s="1">
        <f t="shared" si="0"/>
        <v>6.4000000000000001E-2</v>
      </c>
      <c r="K66" s="2">
        <v>64</v>
      </c>
      <c r="L66" s="1">
        <f t="shared" si="1"/>
        <v>0.40212385965949354</v>
      </c>
      <c r="M66" s="1">
        <f t="shared" si="2"/>
        <v>0.51956868334186013</v>
      </c>
      <c r="N66" s="1">
        <f t="shared" si="3"/>
        <v>1.2488079016199909</v>
      </c>
      <c r="O66" s="1">
        <f t="shared" si="4"/>
        <v>0.95783330476928996</v>
      </c>
      <c r="P66" s="1">
        <f t="shared" si="5"/>
        <v>0.72878937302078339</v>
      </c>
      <c r="Q66" s="1">
        <f t="shared" si="6"/>
        <v>0.86374981568798115</v>
      </c>
      <c r="R66" s="2">
        <f t="shared" si="7"/>
        <v>220.25620300043519</v>
      </c>
    </row>
    <row r="67" spans="9:18" ht="15.95" customHeight="1" x14ac:dyDescent="0.25">
      <c r="I67" s="1"/>
      <c r="J67" s="1">
        <f t="shared" ref="J67:J130" si="8">K67/$I$2</f>
        <v>6.5000000000000002E-2</v>
      </c>
      <c r="K67" s="2">
        <v>65</v>
      </c>
      <c r="L67" s="1">
        <f t="shared" ref="L67:L130" si="9">(2*PI()*K67)/$I$2</f>
        <v>0.40840704496667307</v>
      </c>
      <c r="M67" s="1">
        <f t="shared" ref="M67:M130" si="10">$B$2*$F$2*SIN($C$2*(L67+$D$2))+$G$2</f>
        <v>0.51985739453173907</v>
      </c>
      <c r="N67" s="1">
        <f t="shared" ref="N67:N130" si="11">$B$3*$F$2*SIN($C$3*($L67+$D$3))+$G$2</f>
        <v>1.1725336360827345</v>
      </c>
      <c r="O67" s="1">
        <f t="shared" ref="O67:O130" si="12">$B$4*$F$2*SIN($C$4*($L67+$D$4))+$G$2</f>
        <v>0.77028903682688799</v>
      </c>
      <c r="P67" s="1">
        <f t="shared" ref="P67:P130" si="13">$B$5*$F$2*SIN($C$5*($L67+$D$5))+$G$2</f>
        <v>0.45820737527628952</v>
      </c>
      <c r="Q67" s="1">
        <f t="shared" ref="Q67:Q130" si="14">AVERAGE(M67:P67)</f>
        <v>0.73022186067941275</v>
      </c>
      <c r="R67" s="2">
        <f t="shared" ref="R67:R130" si="15">Q67*255</f>
        <v>186.20657447325024</v>
      </c>
    </row>
    <row r="68" spans="9:18" ht="15.95" customHeight="1" x14ac:dyDescent="0.25">
      <c r="I68" s="1"/>
      <c r="J68" s="1">
        <f t="shared" si="8"/>
        <v>6.6000000000000003E-2</v>
      </c>
      <c r="K68" s="2">
        <v>66</v>
      </c>
      <c r="L68" s="1">
        <f t="shared" si="9"/>
        <v>0.41469023027385271</v>
      </c>
      <c r="M68" s="1">
        <f t="shared" si="10"/>
        <v>0.52014532178568318</v>
      </c>
      <c r="N68" s="1">
        <f t="shared" si="11"/>
        <v>0.98896583907620883</v>
      </c>
      <c r="O68" s="1">
        <f t="shared" si="12"/>
        <v>0.4873503604477713</v>
      </c>
      <c r="P68" s="1">
        <f t="shared" si="13"/>
        <v>0.21956667709557121</v>
      </c>
      <c r="Q68" s="1">
        <f t="shared" si="14"/>
        <v>0.55400704960130864</v>
      </c>
      <c r="R68" s="2">
        <f t="shared" si="15"/>
        <v>141.27179764833372</v>
      </c>
    </row>
    <row r="69" spans="9:18" ht="15.95" customHeight="1" x14ac:dyDescent="0.25">
      <c r="I69" s="1"/>
      <c r="J69" s="1">
        <f t="shared" si="8"/>
        <v>6.7000000000000004E-2</v>
      </c>
      <c r="K69" s="2">
        <v>67</v>
      </c>
      <c r="L69" s="1">
        <f t="shared" si="9"/>
        <v>0.4209734155810323</v>
      </c>
      <c r="M69" s="1">
        <f t="shared" si="10"/>
        <v>0.52043245373681746</v>
      </c>
      <c r="N69" s="1">
        <f t="shared" si="11"/>
        <v>0.72739023870107156</v>
      </c>
      <c r="O69" s="1">
        <f t="shared" si="12"/>
        <v>0.20887618213409448</v>
      </c>
      <c r="P69" s="1">
        <f t="shared" si="13"/>
        <v>0.19525577594897869</v>
      </c>
      <c r="Q69" s="1">
        <f t="shared" si="14"/>
        <v>0.41298866263024059</v>
      </c>
      <c r="R69" s="2">
        <f t="shared" si="15"/>
        <v>105.31210897071135</v>
      </c>
    </row>
    <row r="70" spans="9:18" ht="15.95" customHeight="1" x14ac:dyDescent="0.25">
      <c r="I70" s="1"/>
      <c r="J70" s="1">
        <f t="shared" si="8"/>
        <v>6.8000000000000005E-2</v>
      </c>
      <c r="K70" s="2">
        <v>68</v>
      </c>
      <c r="L70" s="1">
        <f t="shared" si="9"/>
        <v>0.42725660088821188</v>
      </c>
      <c r="M70" s="1">
        <f t="shared" si="10"/>
        <v>0.52071877904966424</v>
      </c>
      <c r="N70" s="1">
        <f t="shared" si="11"/>
        <v>0.42953763978949794</v>
      </c>
      <c r="O70" s="1">
        <f t="shared" si="12"/>
        <v>3.3149731634998181E-2</v>
      </c>
      <c r="P70" s="1">
        <f t="shared" si="13"/>
        <v>0.40385502617707264</v>
      </c>
      <c r="Q70" s="1">
        <f t="shared" si="14"/>
        <v>0.34681529416280826</v>
      </c>
      <c r="R70" s="2">
        <f t="shared" si="15"/>
        <v>88.437900011516106</v>
      </c>
    </row>
    <row r="71" spans="9:18" ht="15.95" customHeight="1" x14ac:dyDescent="0.25">
      <c r="I71" s="1"/>
      <c r="J71" s="1">
        <f t="shared" si="8"/>
        <v>6.9000000000000006E-2</v>
      </c>
      <c r="K71" s="2">
        <v>69</v>
      </c>
      <c r="L71" s="1">
        <f t="shared" si="9"/>
        <v>0.43353978619539146</v>
      </c>
      <c r="M71" s="1">
        <f t="shared" si="10"/>
        <v>0.52100428642059027</v>
      </c>
      <c r="N71" s="1">
        <f t="shared" si="11"/>
        <v>0.14292634548638894</v>
      </c>
      <c r="O71" s="1">
        <f t="shared" si="12"/>
        <v>2.2190989445590448E-2</v>
      </c>
      <c r="P71" s="1">
        <f t="shared" si="13"/>
        <v>0.68593603139739301</v>
      </c>
      <c r="Q71" s="1">
        <f t="shared" si="14"/>
        <v>0.34301441318749065</v>
      </c>
      <c r="R71" s="2">
        <f t="shared" si="15"/>
        <v>87.468675362810117</v>
      </c>
    </row>
    <row r="72" spans="9:18" ht="15.95" customHeight="1" x14ac:dyDescent="0.25">
      <c r="I72" s="1"/>
      <c r="J72" s="1">
        <f t="shared" si="8"/>
        <v>7.0000000000000007E-2</v>
      </c>
      <c r="K72" s="2">
        <v>70</v>
      </c>
      <c r="L72" s="1">
        <f t="shared" si="9"/>
        <v>0.43982297150257105</v>
      </c>
      <c r="M72" s="1">
        <f t="shared" si="10"/>
        <v>0.52128896457825369</v>
      </c>
      <c r="N72" s="1">
        <f t="shared" si="11"/>
        <v>-8.6718737266983648E-2</v>
      </c>
      <c r="O72" s="1">
        <f t="shared" si="12"/>
        <v>0.1798676771007176</v>
      </c>
      <c r="P72" s="1">
        <f t="shared" si="13"/>
        <v>0.82590970266041808</v>
      </c>
      <c r="Q72" s="1">
        <f t="shared" si="14"/>
        <v>0.36008690176810143</v>
      </c>
      <c r="R72" s="2">
        <f t="shared" si="15"/>
        <v>91.822159950865867</v>
      </c>
    </row>
    <row r="73" spans="9:18" ht="15.95" customHeight="1" x14ac:dyDescent="0.25">
      <c r="I73" s="1"/>
      <c r="J73" s="1">
        <f t="shared" si="8"/>
        <v>7.0999999999999994E-2</v>
      </c>
      <c r="K73" s="2">
        <v>71</v>
      </c>
      <c r="L73" s="1">
        <f t="shared" si="9"/>
        <v>0.44610615680975063</v>
      </c>
      <c r="M73" s="1">
        <f t="shared" si="10"/>
        <v>0.5215728022840479</v>
      </c>
      <c r="N73" s="1">
        <f t="shared" si="11"/>
        <v>-0.22276088044512321</v>
      </c>
      <c r="O73" s="1">
        <f t="shared" si="12"/>
        <v>0.45053020363027518</v>
      </c>
      <c r="P73" s="1">
        <f t="shared" si="13"/>
        <v>0.71679685417891048</v>
      </c>
      <c r="Q73" s="1">
        <f t="shared" si="14"/>
        <v>0.36653474491202759</v>
      </c>
      <c r="R73" s="2">
        <f t="shared" si="15"/>
        <v>93.466359952567032</v>
      </c>
    </row>
    <row r="74" spans="9:18" ht="15.95" customHeight="1" x14ac:dyDescent="0.25">
      <c r="I74" s="1"/>
      <c r="J74" s="1">
        <f t="shared" si="8"/>
        <v>7.1999999999999995E-2</v>
      </c>
      <c r="K74" s="2">
        <v>72</v>
      </c>
      <c r="L74" s="1">
        <f t="shared" si="9"/>
        <v>0.45238934211693022</v>
      </c>
      <c r="M74" s="1">
        <f t="shared" si="10"/>
        <v>0.52185578833254664</v>
      </c>
      <c r="N74" s="1">
        <f t="shared" si="11"/>
        <v>-0.24349642316461373</v>
      </c>
      <c r="O74" s="1">
        <f t="shared" si="12"/>
        <v>0.73865234308226202</v>
      </c>
      <c r="P74" s="1">
        <f t="shared" si="13"/>
        <v>0.44199033822394823</v>
      </c>
      <c r="Q74" s="1">
        <f t="shared" si="14"/>
        <v>0.36475051161853583</v>
      </c>
      <c r="R74" s="2">
        <f t="shared" si="15"/>
        <v>93.011380462726635</v>
      </c>
    </row>
    <row r="75" spans="9:18" ht="15.95" customHeight="1" x14ac:dyDescent="0.25">
      <c r="I75" s="1"/>
      <c r="J75" s="1">
        <f t="shared" si="8"/>
        <v>7.2999999999999995E-2</v>
      </c>
      <c r="K75" s="2">
        <v>73</v>
      </c>
      <c r="L75" s="1">
        <f t="shared" si="9"/>
        <v>0.4586725274241098</v>
      </c>
      <c r="M75" s="1">
        <f t="shared" si="10"/>
        <v>0.52213791155194511</v>
      </c>
      <c r="N75" s="1">
        <f t="shared" si="11"/>
        <v>-0.14561729355225572</v>
      </c>
      <c r="O75" s="1">
        <f t="shared" si="12"/>
        <v>0.9425457644270171</v>
      </c>
      <c r="P75" s="1">
        <f t="shared" si="13"/>
        <v>0.21151949146018673</v>
      </c>
      <c r="Q75" s="1">
        <f t="shared" si="14"/>
        <v>0.38264646847172334</v>
      </c>
      <c r="R75" s="2">
        <f t="shared" si="15"/>
        <v>97.574849460289457</v>
      </c>
    </row>
    <row r="76" spans="9:18" ht="15.95" customHeight="1" x14ac:dyDescent="0.25">
      <c r="I76" s="1"/>
      <c r="J76" s="1">
        <f t="shared" si="8"/>
        <v>7.3999999999999996E-2</v>
      </c>
      <c r="K76" s="2">
        <v>74</v>
      </c>
      <c r="L76" s="1">
        <f t="shared" si="9"/>
        <v>0.46495571273128938</v>
      </c>
      <c r="M76" s="1">
        <f t="shared" si="10"/>
        <v>0.52241916080450157</v>
      </c>
      <c r="N76" s="1">
        <f t="shared" si="11"/>
        <v>5.5261233690722333E-2</v>
      </c>
      <c r="O76" s="1">
        <f t="shared" si="12"/>
        <v>0.99024938281381802</v>
      </c>
      <c r="P76" s="1">
        <f t="shared" si="13"/>
        <v>0.2015287509950236</v>
      </c>
      <c r="Q76" s="1">
        <f t="shared" si="14"/>
        <v>0.4423646320760164</v>
      </c>
      <c r="R76" s="2">
        <f t="shared" si="15"/>
        <v>112.80298117938418</v>
      </c>
    </row>
    <row r="77" spans="9:18" ht="15.95" customHeight="1" x14ac:dyDescent="0.25">
      <c r="I77" s="1"/>
      <c r="J77" s="1">
        <f t="shared" si="8"/>
        <v>7.4999999999999997E-2</v>
      </c>
      <c r="K77" s="2">
        <v>75</v>
      </c>
      <c r="L77" s="1">
        <f t="shared" si="9"/>
        <v>0.47123889803846897</v>
      </c>
      <c r="M77" s="1">
        <f t="shared" si="10"/>
        <v>0.52269952498697736</v>
      </c>
      <c r="N77" s="1">
        <f t="shared" si="11"/>
        <v>0.32709174052024625</v>
      </c>
      <c r="O77" s="1">
        <f t="shared" si="12"/>
        <v>0.86492693100177775</v>
      </c>
      <c r="P77" s="1">
        <f t="shared" si="13"/>
        <v>0.41965384768220637</v>
      </c>
      <c r="Q77" s="1">
        <f t="shared" si="14"/>
        <v>0.53359301104780199</v>
      </c>
      <c r="R77" s="2">
        <f t="shared" si="15"/>
        <v>136.06621781718951</v>
      </c>
    </row>
    <row r="78" spans="9:18" ht="15.95" customHeight="1" x14ac:dyDescent="0.25">
      <c r="I78" s="1"/>
      <c r="J78" s="1">
        <f t="shared" si="8"/>
        <v>7.5999999999999998E-2</v>
      </c>
      <c r="K78" s="2">
        <v>76</v>
      </c>
      <c r="L78" s="1">
        <f t="shared" si="9"/>
        <v>0.47752208334564855</v>
      </c>
      <c r="M78" s="1">
        <f t="shared" si="10"/>
        <v>0.52297899303107442</v>
      </c>
      <c r="N78" s="1">
        <f t="shared" si="11"/>
        <v>0.6265073922175356</v>
      </c>
      <c r="O78" s="1">
        <f t="shared" si="12"/>
        <v>0.61080906405110735</v>
      </c>
      <c r="P78" s="1">
        <f t="shared" si="13"/>
        <v>0.69918596383623843</v>
      </c>
      <c r="Q78" s="1">
        <f t="shared" si="14"/>
        <v>0.61487035328398887</v>
      </c>
      <c r="R78" s="2">
        <f t="shared" si="15"/>
        <v>156.79194008741717</v>
      </c>
    </row>
    <row r="79" spans="9:18" ht="15.95" customHeight="1" x14ac:dyDescent="0.25">
      <c r="I79" s="1"/>
      <c r="J79" s="1">
        <f t="shared" si="8"/>
        <v>7.6999999999999999E-2</v>
      </c>
      <c r="K79" s="2">
        <v>77</v>
      </c>
      <c r="L79" s="1">
        <f t="shared" si="9"/>
        <v>0.48380526865282814</v>
      </c>
      <c r="M79" s="1">
        <f t="shared" si="10"/>
        <v>0.52325755390387296</v>
      </c>
      <c r="N79" s="1">
        <f t="shared" si="11"/>
        <v>0.90574052197131671</v>
      </c>
      <c r="O79" s="1">
        <f t="shared" si="12"/>
        <v>0.31758282171579127</v>
      </c>
      <c r="P79" s="1">
        <f t="shared" si="13"/>
        <v>0.82648407741556063</v>
      </c>
      <c r="Q79" s="1">
        <f t="shared" si="14"/>
        <v>0.64326624375163544</v>
      </c>
      <c r="R79" s="2">
        <f t="shared" si="15"/>
        <v>164.03289215666703</v>
      </c>
    </row>
    <row r="80" spans="9:18" ht="15.95" customHeight="1" x14ac:dyDescent="0.25">
      <c r="I80" s="1"/>
      <c r="J80" s="1">
        <f t="shared" si="8"/>
        <v>7.8E-2</v>
      </c>
      <c r="K80" s="2">
        <v>78</v>
      </c>
      <c r="L80" s="1">
        <f t="shared" si="9"/>
        <v>0.49008845396000772</v>
      </c>
      <c r="M80" s="1">
        <f t="shared" si="10"/>
        <v>0.52353519660826664</v>
      </c>
      <c r="N80" s="1">
        <f t="shared" si="11"/>
        <v>1.1202433079521776</v>
      </c>
      <c r="O80" s="1">
        <f t="shared" si="12"/>
        <v>8.8737950580007496E-2</v>
      </c>
      <c r="P80" s="1">
        <f t="shared" si="13"/>
        <v>0.7042566876680274</v>
      </c>
      <c r="Q80" s="1">
        <f t="shared" si="14"/>
        <v>0.60919328570211984</v>
      </c>
      <c r="R80" s="2">
        <f t="shared" si="15"/>
        <v>155.34428785404054</v>
      </c>
    </row>
    <row r="81" spans="9:18" ht="15.95" customHeight="1" x14ac:dyDescent="0.25">
      <c r="I81" s="1"/>
      <c r="J81" s="1">
        <f t="shared" si="8"/>
        <v>7.9000000000000001E-2</v>
      </c>
      <c r="K81" s="2">
        <v>79</v>
      </c>
      <c r="L81" s="1">
        <f t="shared" si="9"/>
        <v>0.49637163926718736</v>
      </c>
      <c r="M81" s="1">
        <f t="shared" si="10"/>
        <v>0.5238119101833969</v>
      </c>
      <c r="N81" s="1">
        <f t="shared" si="11"/>
        <v>1.2357947682149877</v>
      </c>
      <c r="O81" s="1">
        <f t="shared" si="12"/>
        <v>5.0417705545335867E-3</v>
      </c>
      <c r="P81" s="1">
        <f t="shared" si="13"/>
        <v>0.42591983861180055</v>
      </c>
      <c r="Q81" s="1">
        <f t="shared" si="14"/>
        <v>0.54764207189117964</v>
      </c>
      <c r="R81" s="2">
        <f t="shared" si="15"/>
        <v>139.64872833225081</v>
      </c>
    </row>
    <row r="82" spans="9:18" ht="15.95" customHeight="1" x14ac:dyDescent="0.25">
      <c r="I82" s="1"/>
      <c r="J82" s="1">
        <f t="shared" si="8"/>
        <v>0.08</v>
      </c>
      <c r="K82" s="2">
        <v>80</v>
      </c>
      <c r="L82" s="1">
        <f t="shared" si="9"/>
        <v>0.50265482457436694</v>
      </c>
      <c r="M82" s="1">
        <f t="shared" si="10"/>
        <v>0.52408768370508574</v>
      </c>
      <c r="N82" s="1">
        <f t="shared" si="11"/>
        <v>1.2339602497210613</v>
      </c>
      <c r="O82" s="1">
        <f t="shared" si="12"/>
        <v>9.6033576594411085E-2</v>
      </c>
      <c r="P82" s="1">
        <f t="shared" si="13"/>
        <v>0.20420103262600581</v>
      </c>
      <c r="Q82" s="1">
        <f t="shared" si="14"/>
        <v>0.51457063566164096</v>
      </c>
      <c r="R82" s="2">
        <f t="shared" si="15"/>
        <v>131.21551209371844</v>
      </c>
    </row>
    <row r="83" spans="9:18" ht="15.95" customHeight="1" x14ac:dyDescent="0.25">
      <c r="I83" s="1"/>
      <c r="J83" s="1">
        <f t="shared" si="8"/>
        <v>8.1000000000000003E-2</v>
      </c>
      <c r="K83" s="2">
        <v>81</v>
      </c>
      <c r="L83" s="1">
        <f t="shared" si="9"/>
        <v>0.50893800988154647</v>
      </c>
      <c r="M83" s="1">
        <f t="shared" si="10"/>
        <v>0.52436250628626657</v>
      </c>
      <c r="N83" s="1">
        <f t="shared" si="11"/>
        <v>1.1150324247728691</v>
      </c>
      <c r="O83" s="1">
        <f t="shared" si="12"/>
        <v>0.3295991934017225</v>
      </c>
      <c r="P83" s="1">
        <f t="shared" si="13"/>
        <v>0.20855569031976917</v>
      </c>
      <c r="Q83" s="1">
        <f t="shared" si="14"/>
        <v>0.54438745369515695</v>
      </c>
      <c r="R83" s="2">
        <f t="shared" si="15"/>
        <v>138.81880069226503</v>
      </c>
    </row>
    <row r="84" spans="9:18" ht="15.95" customHeight="1" x14ac:dyDescent="0.25">
      <c r="I84" s="1"/>
      <c r="J84" s="1">
        <f t="shared" si="8"/>
        <v>8.2000000000000003E-2</v>
      </c>
      <c r="K84" s="2">
        <v>82</v>
      </c>
      <c r="L84" s="1">
        <f t="shared" si="9"/>
        <v>0.515221195188726</v>
      </c>
      <c r="M84" s="1">
        <f t="shared" si="10"/>
        <v>0.52463636707741457</v>
      </c>
      <c r="N84" s="1">
        <f t="shared" si="11"/>
        <v>0.89798459915623652</v>
      </c>
      <c r="O84" s="1">
        <f t="shared" si="12"/>
        <v>0.62330518561386972</v>
      </c>
      <c r="P84" s="1">
        <f t="shared" si="13"/>
        <v>0.4356556305411739</v>
      </c>
      <c r="Q84" s="1">
        <f t="shared" si="14"/>
        <v>0.62039544559717374</v>
      </c>
      <c r="R84" s="2">
        <f t="shared" si="15"/>
        <v>158.2008386272793</v>
      </c>
    </row>
    <row r="85" spans="9:18" ht="15.95" customHeight="1" x14ac:dyDescent="0.25">
      <c r="I85" s="1"/>
      <c r="J85" s="1">
        <f t="shared" si="8"/>
        <v>8.3000000000000004E-2</v>
      </c>
      <c r="K85" s="2">
        <v>83</v>
      </c>
      <c r="L85" s="1">
        <f t="shared" si="9"/>
        <v>0.52150438049590575</v>
      </c>
      <c r="M85" s="1">
        <f t="shared" si="10"/>
        <v>0.52490925526697452</v>
      </c>
      <c r="N85" s="1">
        <f t="shared" si="11"/>
        <v>0.6174437810365393</v>
      </c>
      <c r="O85" s="1">
        <f t="shared" si="12"/>
        <v>0.87349248621757902</v>
      </c>
      <c r="P85" s="1">
        <f t="shared" si="13"/>
        <v>0.71193273524349632</v>
      </c>
      <c r="Q85" s="1">
        <f t="shared" si="14"/>
        <v>0.68194456444114726</v>
      </c>
      <c r="R85" s="2">
        <f t="shared" si="15"/>
        <v>173.89586393249255</v>
      </c>
    </row>
    <row r="86" spans="9:18" ht="15.95" customHeight="1" x14ac:dyDescent="0.25">
      <c r="I86" s="1"/>
      <c r="J86" s="1">
        <f t="shared" si="8"/>
        <v>8.4000000000000005E-2</v>
      </c>
      <c r="K86" s="2">
        <v>84</v>
      </c>
      <c r="L86" s="1">
        <f t="shared" si="9"/>
        <v>0.52778756580308528</v>
      </c>
      <c r="M86" s="1">
        <f t="shared" si="10"/>
        <v>0.52518116008178806</v>
      </c>
      <c r="N86" s="1">
        <f t="shared" si="11"/>
        <v>0.31816641601354756</v>
      </c>
      <c r="O86" s="1">
        <f t="shared" si="12"/>
        <v>0.99186128912504545</v>
      </c>
      <c r="P86" s="1">
        <f t="shared" si="13"/>
        <v>0.82623372505626291</v>
      </c>
      <c r="Q86" s="1">
        <f t="shared" si="14"/>
        <v>0.66536064756916102</v>
      </c>
      <c r="R86" s="2">
        <f t="shared" si="15"/>
        <v>169.66696513013605</v>
      </c>
    </row>
    <row r="87" spans="9:18" ht="15.95" customHeight="1" x14ac:dyDescent="0.25">
      <c r="I87" s="1"/>
      <c r="J87" s="1">
        <f t="shared" si="8"/>
        <v>8.5000000000000006E-2</v>
      </c>
      <c r="K87" s="2">
        <v>85</v>
      </c>
      <c r="L87" s="1">
        <f t="shared" si="9"/>
        <v>0.53407075111026481</v>
      </c>
      <c r="M87" s="1">
        <f t="shared" si="10"/>
        <v>0.52545207078751854</v>
      </c>
      <c r="N87" s="1">
        <f t="shared" si="11"/>
        <v>4.7898109153439616E-2</v>
      </c>
      <c r="O87" s="1">
        <f t="shared" si="12"/>
        <v>0.93663512399445581</v>
      </c>
      <c r="P87" s="1">
        <f t="shared" si="13"/>
        <v>0.69120055103706912</v>
      </c>
      <c r="Q87" s="1">
        <f t="shared" si="14"/>
        <v>0.5502964637431208</v>
      </c>
      <c r="R87" s="2">
        <f t="shared" si="15"/>
        <v>140.32559825449582</v>
      </c>
    </row>
    <row r="88" spans="9:18" ht="15.95" customHeight="1" x14ac:dyDescent="0.25">
      <c r="I88" s="1"/>
      <c r="J88" s="1">
        <f t="shared" si="8"/>
        <v>8.5999999999999993E-2</v>
      </c>
      <c r="K88" s="2">
        <v>86</v>
      </c>
      <c r="L88" s="1">
        <f t="shared" si="9"/>
        <v>0.54035393641744445</v>
      </c>
      <c r="M88" s="1">
        <f t="shared" si="10"/>
        <v>0.52572197668907528</v>
      </c>
      <c r="N88" s="1">
        <f t="shared" si="11"/>
        <v>-0.15024353243621824</v>
      </c>
      <c r="O88" s="1">
        <f t="shared" si="12"/>
        <v>0.72730522663288177</v>
      </c>
      <c r="P88" s="1">
        <f t="shared" si="13"/>
        <v>0.41003647191658144</v>
      </c>
      <c r="Q88" s="1">
        <f t="shared" si="14"/>
        <v>0.37820503570058006</v>
      </c>
      <c r="R88" s="2">
        <f t="shared" si="15"/>
        <v>96.442284103647921</v>
      </c>
    </row>
    <row r="89" spans="9:18" ht="15.95" customHeight="1" x14ac:dyDescent="0.25">
      <c r="I89" s="1"/>
      <c r="J89" s="1">
        <f t="shared" si="8"/>
        <v>8.6999999999999994E-2</v>
      </c>
      <c r="K89" s="2">
        <v>87</v>
      </c>
      <c r="L89" s="1">
        <f t="shared" si="9"/>
        <v>0.54663712172462398</v>
      </c>
      <c r="M89" s="1">
        <f t="shared" si="10"/>
        <v>0.52599086713103549</v>
      </c>
      <c r="N89" s="1">
        <f t="shared" si="11"/>
        <v>-0.24464772333641782</v>
      </c>
      <c r="O89" s="1">
        <f t="shared" si="12"/>
        <v>0.43775140349253744</v>
      </c>
      <c r="P89" s="1">
        <f t="shared" si="13"/>
        <v>0.19762978765520606</v>
      </c>
      <c r="Q89" s="1">
        <f t="shared" si="14"/>
        <v>0.22918108373559026</v>
      </c>
      <c r="R89" s="2">
        <f t="shared" si="15"/>
        <v>58.441176352575518</v>
      </c>
    </row>
    <row r="90" spans="9:18" ht="15.95" customHeight="1" x14ac:dyDescent="0.25">
      <c r="I90" s="1"/>
      <c r="J90" s="1">
        <f t="shared" si="8"/>
        <v>8.7999999999999995E-2</v>
      </c>
      <c r="K90" s="2">
        <v>88</v>
      </c>
      <c r="L90" s="1">
        <f t="shared" si="9"/>
        <v>0.5529203070318035</v>
      </c>
      <c r="M90" s="1">
        <f t="shared" si="10"/>
        <v>0.52625873149806479</v>
      </c>
      <c r="N90" s="1">
        <f t="shared" si="11"/>
        <v>-0.22025356772910665</v>
      </c>
      <c r="O90" s="1">
        <f t="shared" si="12"/>
        <v>0.17016727660609171</v>
      </c>
      <c r="P90" s="1">
        <f t="shared" si="13"/>
        <v>0.21631884326462331</v>
      </c>
      <c r="Q90" s="1">
        <f t="shared" si="14"/>
        <v>0.17312282090991829</v>
      </c>
      <c r="R90" s="2">
        <f t="shared" si="15"/>
        <v>44.146319332029165</v>
      </c>
    </row>
    <row r="91" spans="9:18" ht="15.95" customHeight="1" x14ac:dyDescent="0.25">
      <c r="I91" s="1"/>
      <c r="J91" s="1">
        <f t="shared" si="8"/>
        <v>8.8999999999999996E-2</v>
      </c>
      <c r="K91" s="2">
        <v>89</v>
      </c>
      <c r="L91" s="1">
        <f t="shared" si="9"/>
        <v>0.55920349233898325</v>
      </c>
      <c r="M91" s="1">
        <f t="shared" si="10"/>
        <v>0.52652555921533672</v>
      </c>
      <c r="N91" s="1">
        <f t="shared" si="11"/>
        <v>-8.0952819070007065E-2</v>
      </c>
      <c r="O91" s="1">
        <f t="shared" si="12"/>
        <v>1.899259754856808E-2</v>
      </c>
      <c r="P91" s="1">
        <f t="shared" si="13"/>
        <v>0.45181995286172494</v>
      </c>
      <c r="Q91" s="1">
        <f t="shared" si="14"/>
        <v>0.22909632263890567</v>
      </c>
      <c r="R91" s="2">
        <f t="shared" si="15"/>
        <v>58.419562272920949</v>
      </c>
    </row>
    <row r="92" spans="9:18" ht="15.95" customHeight="1" x14ac:dyDescent="0.25">
      <c r="I92" s="1"/>
      <c r="J92" s="1">
        <f t="shared" si="8"/>
        <v>0.09</v>
      </c>
      <c r="K92" s="2">
        <v>90</v>
      </c>
      <c r="L92" s="1">
        <f t="shared" si="9"/>
        <v>0.56548667764616278</v>
      </c>
      <c r="M92" s="1">
        <f t="shared" si="10"/>
        <v>0.52679133974894987</v>
      </c>
      <c r="N92" s="1">
        <f t="shared" si="11"/>
        <v>0.15103099587869628</v>
      </c>
      <c r="O92" s="1">
        <f t="shared" si="12"/>
        <v>3.7582172155253502E-2</v>
      </c>
      <c r="P92" s="1">
        <f t="shared" si="13"/>
        <v>0.72414414616831135</v>
      </c>
      <c r="Q92" s="1">
        <f t="shared" si="14"/>
        <v>0.35988716348780275</v>
      </c>
      <c r="R92" s="2">
        <f t="shared" si="15"/>
        <v>91.771226689389707</v>
      </c>
    </row>
    <row r="93" spans="9:18" ht="15.95" customHeight="1" x14ac:dyDescent="0.25">
      <c r="I93" s="1"/>
      <c r="J93" s="1">
        <f t="shared" si="8"/>
        <v>9.0999999999999998E-2</v>
      </c>
      <c r="K93" s="2">
        <v>91</v>
      </c>
      <c r="L93" s="1">
        <f t="shared" si="9"/>
        <v>0.57176986295334231</v>
      </c>
      <c r="M93" s="1">
        <f t="shared" si="10"/>
        <v>0.52705606260634374</v>
      </c>
      <c r="N93" s="1">
        <f t="shared" si="11"/>
        <v>0.43868803639805543</v>
      </c>
      <c r="O93" s="1">
        <f t="shared" si="12"/>
        <v>0.21937509254206905</v>
      </c>
      <c r="P93" s="1">
        <f t="shared" si="13"/>
        <v>0.82515927799431221</v>
      </c>
      <c r="Q93" s="1">
        <f t="shared" si="14"/>
        <v>0.50256961738519512</v>
      </c>
      <c r="R93" s="2">
        <f t="shared" si="15"/>
        <v>128.15525243322475</v>
      </c>
    </row>
    <row r="94" spans="9:18" ht="15.95" customHeight="1" x14ac:dyDescent="0.25">
      <c r="I94" s="1"/>
      <c r="J94" s="1">
        <f t="shared" si="8"/>
        <v>9.1999999999999998E-2</v>
      </c>
      <c r="K94" s="2">
        <v>92</v>
      </c>
      <c r="L94" s="1">
        <f t="shared" si="9"/>
        <v>0.57805304826052195</v>
      </c>
      <c r="M94" s="1">
        <f t="shared" si="10"/>
        <v>0.52731971733671346</v>
      </c>
      <c r="N94" s="1">
        <f t="shared" si="11"/>
        <v>0.73612656105921559</v>
      </c>
      <c r="O94" s="1">
        <f t="shared" si="12"/>
        <v>0.50021030984861681</v>
      </c>
      <c r="P94" s="1">
        <f t="shared" si="13"/>
        <v>0.67766142522028439</v>
      </c>
      <c r="Q94" s="1">
        <f t="shared" si="14"/>
        <v>0.6103295033662075</v>
      </c>
      <c r="R94" s="2">
        <f t="shared" si="15"/>
        <v>155.6340233583829</v>
      </c>
    </row>
    <row r="95" spans="9:18" ht="15.95" customHeight="1" x14ac:dyDescent="0.25">
      <c r="I95" s="1"/>
      <c r="J95" s="1">
        <f t="shared" si="8"/>
        <v>9.2999999999999999E-2</v>
      </c>
      <c r="K95" s="2">
        <v>93</v>
      </c>
      <c r="L95" s="1">
        <f t="shared" si="9"/>
        <v>0.58433623356770148</v>
      </c>
      <c r="M95" s="1">
        <f t="shared" si="10"/>
        <v>0.5275822935314215</v>
      </c>
      <c r="N95" s="1">
        <f t="shared" si="11"/>
        <v>0.99589432659328392</v>
      </c>
      <c r="O95" s="1">
        <f t="shared" si="12"/>
        <v>0.78097130148980454</v>
      </c>
      <c r="P95" s="1">
        <f t="shared" si="13"/>
        <v>0.39438036090105694</v>
      </c>
      <c r="Q95" s="1">
        <f t="shared" si="14"/>
        <v>0.67470707062889168</v>
      </c>
      <c r="R95" s="2">
        <f t="shared" si="15"/>
        <v>172.05030301036737</v>
      </c>
    </row>
    <row r="96" spans="9:18" ht="15.95" customHeight="1" x14ac:dyDescent="0.25">
      <c r="I96" s="1"/>
      <c r="J96" s="1">
        <f t="shared" si="8"/>
        <v>9.4E-2</v>
      </c>
      <c r="K96" s="2">
        <v>94</v>
      </c>
      <c r="L96" s="1">
        <f t="shared" si="9"/>
        <v>0.59061941887488112</v>
      </c>
      <c r="M96" s="1">
        <f t="shared" si="10"/>
        <v>0.52784378082440941</v>
      </c>
      <c r="N96" s="1">
        <f t="shared" si="11"/>
        <v>1.176548943459172</v>
      </c>
      <c r="O96" s="1">
        <f t="shared" si="12"/>
        <v>0.96256774170126258</v>
      </c>
      <c r="P96" s="1">
        <f t="shared" si="13"/>
        <v>0.19182235608288284</v>
      </c>
      <c r="Q96" s="1">
        <f t="shared" si="14"/>
        <v>0.71469570551693173</v>
      </c>
      <c r="R96" s="2">
        <f t="shared" si="15"/>
        <v>182.24740490681759</v>
      </c>
    </row>
    <row r="97" spans="9:18" ht="15.95" customHeight="1" x14ac:dyDescent="0.25">
      <c r="I97" s="1"/>
      <c r="J97" s="1">
        <f t="shared" si="8"/>
        <v>9.5000000000000001E-2</v>
      </c>
      <c r="K97" s="2">
        <v>95</v>
      </c>
      <c r="L97" s="1">
        <f t="shared" si="9"/>
        <v>0.59690260418206076</v>
      </c>
      <c r="M97" s="1">
        <f t="shared" si="10"/>
        <v>0.52810416889260647</v>
      </c>
      <c r="N97" s="1">
        <f t="shared" si="11"/>
        <v>1.2492694415524372</v>
      </c>
      <c r="O97" s="1">
        <f t="shared" si="12"/>
        <v>0.98090792631490531</v>
      </c>
      <c r="P97" s="1">
        <f t="shared" si="13"/>
        <v>0.2247985994315061</v>
      </c>
      <c r="Q97" s="1">
        <f t="shared" si="14"/>
        <v>0.74577003404786379</v>
      </c>
      <c r="R97" s="2">
        <f t="shared" si="15"/>
        <v>190.17135868220527</v>
      </c>
    </row>
    <row r="98" spans="9:18" ht="15.95" customHeight="1" x14ac:dyDescent="0.25">
      <c r="I98" s="1"/>
      <c r="J98" s="1">
        <f t="shared" si="8"/>
        <v>9.6000000000000002E-2</v>
      </c>
      <c r="K98" s="2">
        <v>96</v>
      </c>
      <c r="L98" s="1">
        <f t="shared" si="9"/>
        <v>0.60318578948924029</v>
      </c>
      <c r="M98" s="1">
        <f t="shared" si="10"/>
        <v>0.52836344745633779</v>
      </c>
      <c r="N98" s="1">
        <f t="shared" si="11"/>
        <v>1.2024542612900149</v>
      </c>
      <c r="O98" s="1">
        <f t="shared" si="12"/>
        <v>0.82951896585516582</v>
      </c>
      <c r="P98" s="1">
        <f t="shared" si="13"/>
        <v>0.46810598216278182</v>
      </c>
      <c r="Q98" s="1">
        <f t="shared" si="14"/>
        <v>0.75711066419107509</v>
      </c>
      <c r="R98" s="2">
        <f t="shared" si="15"/>
        <v>193.06321936872413</v>
      </c>
    </row>
    <row r="99" spans="9:18" ht="15.95" customHeight="1" x14ac:dyDescent="0.25">
      <c r="I99" s="1"/>
      <c r="J99" s="1">
        <f t="shared" si="8"/>
        <v>9.7000000000000003E-2</v>
      </c>
      <c r="K99" s="2">
        <v>97</v>
      </c>
      <c r="L99" s="1">
        <f t="shared" si="9"/>
        <v>0.60946897479641982</v>
      </c>
      <c r="M99" s="1">
        <f t="shared" si="10"/>
        <v>0.52862160627972954</v>
      </c>
      <c r="N99" s="1">
        <f t="shared" si="11"/>
        <v>1.043572123561441</v>
      </c>
      <c r="O99" s="1">
        <f t="shared" si="12"/>
        <v>0.56183129352217465</v>
      </c>
      <c r="P99" s="1">
        <f t="shared" si="13"/>
        <v>0.73578934952689101</v>
      </c>
      <c r="Q99" s="1">
        <f t="shared" si="14"/>
        <v>0.71745359322255908</v>
      </c>
      <c r="R99" s="2">
        <f t="shared" si="15"/>
        <v>182.95066627175257</v>
      </c>
    </row>
    <row r="100" spans="9:18" ht="15.95" customHeight="1" x14ac:dyDescent="0.25">
      <c r="I100" s="1"/>
      <c r="J100" s="1">
        <f t="shared" si="8"/>
        <v>9.8000000000000004E-2</v>
      </c>
      <c r="K100" s="2">
        <v>98</v>
      </c>
      <c r="L100" s="1">
        <f t="shared" si="9"/>
        <v>0.61575216010359946</v>
      </c>
      <c r="M100" s="1">
        <f t="shared" si="10"/>
        <v>0.52887863517111333</v>
      </c>
      <c r="N100" s="1">
        <f t="shared" si="11"/>
        <v>0.79797049759304972</v>
      </c>
      <c r="O100" s="1">
        <f t="shared" si="12"/>
        <v>0.27232120568291307</v>
      </c>
      <c r="P100" s="1">
        <f t="shared" si="13"/>
        <v>0.82326345037623494</v>
      </c>
      <c r="Q100" s="1">
        <f t="shared" si="14"/>
        <v>0.60560844720582774</v>
      </c>
      <c r="R100" s="2">
        <f t="shared" si="15"/>
        <v>154.43015403748606</v>
      </c>
    </row>
    <row r="101" spans="9:18" ht="15.95" customHeight="1" x14ac:dyDescent="0.25">
      <c r="I101" s="1"/>
      <c r="J101" s="1">
        <f t="shared" si="8"/>
        <v>9.9000000000000005E-2</v>
      </c>
      <c r="K101" s="2">
        <v>99</v>
      </c>
      <c r="L101" s="1">
        <f t="shared" si="9"/>
        <v>0.62203534541077909</v>
      </c>
      <c r="M101" s="1">
        <f t="shared" si="10"/>
        <v>0.52913452398342886</v>
      </c>
      <c r="N101" s="1">
        <f t="shared" si="11"/>
        <v>0.5048317593597178</v>
      </c>
      <c r="O101" s="1">
        <f t="shared" si="12"/>
        <v>6.31668886601085E-2</v>
      </c>
      <c r="P101" s="1">
        <f t="shared" si="13"/>
        <v>0.66367351122451956</v>
      </c>
      <c r="Q101" s="1">
        <f t="shared" si="14"/>
        <v>0.44020167080694367</v>
      </c>
      <c r="R101" s="2">
        <f t="shared" si="15"/>
        <v>112.25142605577064</v>
      </c>
    </row>
    <row r="102" spans="9:18" ht="15.95" customHeight="1" x14ac:dyDescent="0.25">
      <c r="I102" s="1"/>
      <c r="J102" s="1">
        <f t="shared" si="8"/>
        <v>0.1</v>
      </c>
      <c r="K102" s="2">
        <v>100</v>
      </c>
      <c r="L102" s="1">
        <f t="shared" si="9"/>
        <v>0.62831853071795862</v>
      </c>
      <c r="M102" s="1">
        <f t="shared" si="10"/>
        <v>0.52938926261462371</v>
      </c>
      <c r="N102" s="1">
        <f t="shared" si="11"/>
        <v>0.21092218009019614</v>
      </c>
      <c r="O102" s="1">
        <f t="shared" si="12"/>
        <v>8.1861804933908711E-3</v>
      </c>
      <c r="P102" s="1">
        <f t="shared" si="13"/>
        <v>0.37899105426040547</v>
      </c>
      <c r="Q102" s="1">
        <f t="shared" si="14"/>
        <v>0.28187216936465409</v>
      </c>
      <c r="R102" s="2">
        <f t="shared" si="15"/>
        <v>71.877403187986786</v>
      </c>
    </row>
    <row r="103" spans="9:18" ht="15.95" customHeight="1" x14ac:dyDescent="0.25">
      <c r="I103" s="1"/>
      <c r="J103" s="1">
        <f t="shared" si="8"/>
        <v>0.10100000000000001</v>
      </c>
      <c r="K103" s="2">
        <v>101</v>
      </c>
      <c r="L103" s="1">
        <f t="shared" si="9"/>
        <v>0.63460171602513826</v>
      </c>
      <c r="M103" s="1">
        <f t="shared" si="10"/>
        <v>0.52964284100805292</v>
      </c>
      <c r="N103" s="1">
        <f t="shared" si="11"/>
        <v>-3.6868991855916855E-2</v>
      </c>
      <c r="O103" s="1">
        <f t="shared" si="12"/>
        <v>0.1267836866842183</v>
      </c>
      <c r="P103" s="1">
        <f t="shared" si="13"/>
        <v>0.186793407985205</v>
      </c>
      <c r="Q103" s="1">
        <f t="shared" si="14"/>
        <v>0.20158773595538981</v>
      </c>
      <c r="R103" s="2">
        <f t="shared" si="15"/>
        <v>51.4048726686244</v>
      </c>
    </row>
    <row r="104" spans="9:18" ht="15.95" customHeight="1" x14ac:dyDescent="0.25">
      <c r="I104" s="1"/>
      <c r="J104" s="1">
        <f t="shared" si="8"/>
        <v>0.10199999999999999</v>
      </c>
      <c r="K104" s="2">
        <v>102</v>
      </c>
      <c r="L104" s="1">
        <f t="shared" si="9"/>
        <v>0.64088490133231779</v>
      </c>
      <c r="M104" s="1">
        <f t="shared" si="10"/>
        <v>0.52989524915287589</v>
      </c>
      <c r="N104" s="1">
        <f t="shared" si="11"/>
        <v>-0.19901006842823821</v>
      </c>
      <c r="O104" s="1">
        <f t="shared" si="12"/>
        <v>0.37710221954210638</v>
      </c>
      <c r="P104" s="1">
        <f t="shared" si="13"/>
        <v>0.23397353822038947</v>
      </c>
      <c r="Q104" s="1">
        <f t="shared" si="14"/>
        <v>0.2354902346217834</v>
      </c>
      <c r="R104" s="2">
        <f t="shared" si="15"/>
        <v>60.050009828554764</v>
      </c>
    </row>
    <row r="105" spans="9:18" ht="15.95" customHeight="1" x14ac:dyDescent="0.25">
      <c r="I105" s="1"/>
      <c r="J105" s="1">
        <f t="shared" si="8"/>
        <v>0.10299999999999999</v>
      </c>
      <c r="K105" s="2">
        <v>103</v>
      </c>
      <c r="L105" s="1">
        <f t="shared" si="9"/>
        <v>0.64716808663949732</v>
      </c>
      <c r="M105" s="1">
        <f t="shared" si="10"/>
        <v>0.53014647708445128</v>
      </c>
      <c r="N105" s="1">
        <f t="shared" si="11"/>
        <v>-0.2496336613382073</v>
      </c>
      <c r="O105" s="1">
        <f t="shared" si="12"/>
        <v>0.67079565654926676</v>
      </c>
      <c r="P105" s="1">
        <f t="shared" si="13"/>
        <v>0.48447257852091241</v>
      </c>
      <c r="Q105" s="1">
        <f t="shared" si="14"/>
        <v>0.35894526270410576</v>
      </c>
      <c r="R105" s="2">
        <f t="shared" si="15"/>
        <v>91.531041989546964</v>
      </c>
    </row>
    <row r="106" spans="9:18" ht="15.95" customHeight="1" x14ac:dyDescent="0.25">
      <c r="I106" s="1"/>
      <c r="J106" s="1">
        <f t="shared" si="8"/>
        <v>0.104</v>
      </c>
      <c r="K106" s="2">
        <v>104</v>
      </c>
      <c r="L106" s="1">
        <f t="shared" si="9"/>
        <v>0.65345127194667707</v>
      </c>
      <c r="M106" s="1">
        <f t="shared" si="10"/>
        <v>0.53039651488473027</v>
      </c>
      <c r="N106" s="1">
        <f t="shared" si="11"/>
        <v>-0.18066346961355906</v>
      </c>
      <c r="O106" s="1">
        <f t="shared" si="12"/>
        <v>0.9042093618612389</v>
      </c>
      <c r="P106" s="1">
        <f t="shared" si="13"/>
        <v>0.74683892852489431</v>
      </c>
      <c r="Q106" s="1">
        <f t="shared" si="14"/>
        <v>0.50019533391432613</v>
      </c>
      <c r="R106" s="2">
        <f t="shared" si="15"/>
        <v>127.54981014815317</v>
      </c>
    </row>
    <row r="107" spans="9:18" ht="15.95" customHeight="1" x14ac:dyDescent="0.25">
      <c r="I107" s="1"/>
      <c r="J107" s="1">
        <f t="shared" si="8"/>
        <v>0.105</v>
      </c>
      <c r="K107" s="2">
        <v>105</v>
      </c>
      <c r="L107" s="1">
        <f t="shared" si="9"/>
        <v>0.6597344572538566</v>
      </c>
      <c r="M107" s="1">
        <f t="shared" si="10"/>
        <v>0.53064535268264879</v>
      </c>
      <c r="N107" s="1">
        <f t="shared" si="11"/>
        <v>-3.1027428156917836E-3</v>
      </c>
      <c r="O107" s="1">
        <f t="shared" si="12"/>
        <v>0.99496351496935764</v>
      </c>
      <c r="P107" s="1">
        <f t="shared" si="13"/>
        <v>0.82055103122713058</v>
      </c>
      <c r="Q107" s="1">
        <f t="shared" si="14"/>
        <v>0.58576428901586131</v>
      </c>
      <c r="R107" s="2">
        <f t="shared" si="15"/>
        <v>149.36989369904464</v>
      </c>
    </row>
    <row r="108" spans="9:18" ht="15.95" customHeight="1" x14ac:dyDescent="0.25">
      <c r="I108" s="1"/>
      <c r="J108" s="1">
        <f t="shared" si="8"/>
        <v>0.106</v>
      </c>
      <c r="K108" s="2">
        <v>106</v>
      </c>
      <c r="L108" s="1">
        <f t="shared" si="9"/>
        <v>0.66601764256103613</v>
      </c>
      <c r="M108" s="1">
        <f t="shared" si="10"/>
        <v>0.53089298065451673</v>
      </c>
      <c r="N108" s="1">
        <f t="shared" si="11"/>
        <v>0.25472113674131686</v>
      </c>
      <c r="O108" s="1">
        <f t="shared" si="12"/>
        <v>0.91102781656678844</v>
      </c>
      <c r="P108" s="1">
        <f t="shared" si="13"/>
        <v>0.6492721437345147</v>
      </c>
      <c r="Q108" s="1">
        <f t="shared" si="14"/>
        <v>0.58647851942428419</v>
      </c>
      <c r="R108" s="2">
        <f t="shared" si="15"/>
        <v>149.55202245319248</v>
      </c>
    </row>
    <row r="109" spans="9:18" ht="15.95" customHeight="1" x14ac:dyDescent="0.25">
      <c r="I109" s="1"/>
      <c r="J109" s="1">
        <f t="shared" si="8"/>
        <v>0.107</v>
      </c>
      <c r="K109" s="2">
        <v>107</v>
      </c>
      <c r="L109" s="1">
        <f t="shared" si="9"/>
        <v>0.67230082786821577</v>
      </c>
      <c r="M109" s="1">
        <f t="shared" si="10"/>
        <v>0.53113938902440561</v>
      </c>
      <c r="N109" s="1">
        <f t="shared" si="11"/>
        <v>0.55167589990301902</v>
      </c>
      <c r="O109" s="1">
        <f t="shared" si="12"/>
        <v>0.68202609598021624</v>
      </c>
      <c r="P109" s="1">
        <f t="shared" si="13"/>
        <v>0.36390742671880827</v>
      </c>
      <c r="Q109" s="1">
        <f t="shared" si="14"/>
        <v>0.53218720290661237</v>
      </c>
      <c r="R109" s="2">
        <f t="shared" si="15"/>
        <v>135.70773674118615</v>
      </c>
    </row>
    <row r="110" spans="9:18" ht="15.95" customHeight="1" x14ac:dyDescent="0.25">
      <c r="I110" s="1"/>
      <c r="J110" s="1">
        <f t="shared" si="8"/>
        <v>0.108</v>
      </c>
      <c r="K110" s="2">
        <v>108</v>
      </c>
      <c r="L110" s="1">
        <f t="shared" si="9"/>
        <v>0.6785840131753953</v>
      </c>
      <c r="M110" s="1">
        <f t="shared" si="10"/>
        <v>0.53138456806453505</v>
      </c>
      <c r="N110" s="1">
        <f t="shared" si="11"/>
        <v>0.84038648092277612</v>
      </c>
      <c r="O110" s="1">
        <f t="shared" si="12"/>
        <v>0.38878103075071518</v>
      </c>
      <c r="P110" s="1">
        <f t="shared" si="13"/>
        <v>0.18255564692152043</v>
      </c>
      <c r="Q110" s="1">
        <f t="shared" si="14"/>
        <v>0.48577693166488667</v>
      </c>
      <c r="R110" s="2">
        <f t="shared" si="15"/>
        <v>123.8731175745461</v>
      </c>
    </row>
    <row r="111" spans="9:18" ht="15.95" customHeight="1" x14ac:dyDescent="0.25">
      <c r="I111" s="1"/>
      <c r="J111" s="1">
        <f t="shared" si="8"/>
        <v>0.109</v>
      </c>
      <c r="K111" s="2">
        <v>109</v>
      </c>
      <c r="L111" s="1">
        <f t="shared" si="9"/>
        <v>0.68486719848257482</v>
      </c>
      <c r="M111" s="1">
        <f t="shared" si="10"/>
        <v>0.5316285080956562</v>
      </c>
      <c r="N111" s="1">
        <f t="shared" si="11"/>
        <v>1.0747930604128499</v>
      </c>
      <c r="O111" s="1">
        <f t="shared" si="12"/>
        <v>0.13478901071694316</v>
      </c>
      <c r="P111" s="1">
        <f t="shared" si="13"/>
        <v>0.24382048293962316</v>
      </c>
      <c r="Q111" s="1">
        <f t="shared" si="14"/>
        <v>0.4962577655412681</v>
      </c>
      <c r="R111" s="2">
        <f t="shared" si="15"/>
        <v>126.54573021302336</v>
      </c>
    </row>
    <row r="112" spans="9:18" ht="15.95" customHeight="1" x14ac:dyDescent="0.25">
      <c r="I112" s="1"/>
      <c r="J112" s="1">
        <f t="shared" si="8"/>
        <v>0.11</v>
      </c>
      <c r="K112" s="2">
        <v>110</v>
      </c>
      <c r="L112" s="1">
        <f t="shared" si="9"/>
        <v>0.69115038378975457</v>
      </c>
      <c r="M112" s="1">
        <f t="shared" si="10"/>
        <v>0.53187119948743444</v>
      </c>
      <c r="N112" s="1">
        <f t="shared" si="11"/>
        <v>1.2174992787508268</v>
      </c>
      <c r="O112" s="1">
        <f t="shared" si="12"/>
        <v>9.6926598758320104E-3</v>
      </c>
      <c r="P112" s="1">
        <f t="shared" si="13"/>
        <v>0.50087839849330174</v>
      </c>
      <c r="Q112" s="1">
        <f t="shared" si="14"/>
        <v>0.56498538415184874</v>
      </c>
      <c r="R112" s="2">
        <f t="shared" si="15"/>
        <v>144.07127295872144</v>
      </c>
    </row>
    <row r="113" spans="9:18" ht="15.95" customHeight="1" x14ac:dyDescent="0.25">
      <c r="I113" s="1"/>
      <c r="J113" s="1">
        <f t="shared" si="8"/>
        <v>0.111</v>
      </c>
      <c r="K113" s="2">
        <v>111</v>
      </c>
      <c r="L113" s="1">
        <f t="shared" si="9"/>
        <v>0.6974335690969341</v>
      </c>
      <c r="M113" s="1">
        <f t="shared" si="10"/>
        <v>0.53211263265882924</v>
      </c>
      <c r="N113" s="1">
        <f t="shared" si="11"/>
        <v>1.2457383131242512</v>
      </c>
      <c r="O113" s="1">
        <f t="shared" si="12"/>
        <v>5.7642834385579322E-2</v>
      </c>
      <c r="P113" s="1">
        <f t="shared" si="13"/>
        <v>0.75726497096678935</v>
      </c>
      <c r="Q113" s="1">
        <f t="shared" si="14"/>
        <v>0.64818968778386221</v>
      </c>
      <c r="R113" s="2">
        <f t="shared" si="15"/>
        <v>165.28837038488487</v>
      </c>
    </row>
    <row r="114" spans="9:18" ht="15.95" customHeight="1" x14ac:dyDescent="0.25">
      <c r="I114" s="1"/>
      <c r="J114" s="1">
        <f t="shared" si="8"/>
        <v>0.112</v>
      </c>
      <c r="K114" s="2">
        <v>112</v>
      </c>
      <c r="L114" s="1">
        <f t="shared" si="9"/>
        <v>0.70371675440411363</v>
      </c>
      <c r="M114" s="1">
        <f t="shared" si="10"/>
        <v>0.53235279807847224</v>
      </c>
      <c r="N114" s="1">
        <f t="shared" si="11"/>
        <v>1.1550050123248505</v>
      </c>
      <c r="O114" s="1">
        <f t="shared" si="12"/>
        <v>0.26171624876818489</v>
      </c>
      <c r="P114" s="1">
        <f t="shared" si="13"/>
        <v>0.81702887235317578</v>
      </c>
      <c r="Q114" s="1">
        <f t="shared" si="14"/>
        <v>0.69152573288117081</v>
      </c>
      <c r="R114" s="2">
        <f t="shared" si="15"/>
        <v>176.33906188469857</v>
      </c>
    </row>
    <row r="115" spans="9:18" ht="15.95" customHeight="1" x14ac:dyDescent="0.25">
      <c r="I115" s="1"/>
      <c r="J115" s="1">
        <f t="shared" si="8"/>
        <v>0.113</v>
      </c>
      <c r="K115" s="2">
        <v>113</v>
      </c>
      <c r="L115" s="1">
        <f t="shared" si="9"/>
        <v>0.70999993971129327</v>
      </c>
      <c r="M115" s="1">
        <f t="shared" si="10"/>
        <v>0.53259168626504394</v>
      </c>
      <c r="N115" s="1">
        <f t="shared" si="11"/>
        <v>0.95977463192695023</v>
      </c>
      <c r="O115" s="1">
        <f t="shared" si="12"/>
        <v>0.54988829236525671</v>
      </c>
      <c r="P115" s="1">
        <f t="shared" si="13"/>
        <v>0.63449370185440679</v>
      </c>
      <c r="Q115" s="1">
        <f t="shared" si="14"/>
        <v>0.66918707810291433</v>
      </c>
      <c r="R115" s="2">
        <f t="shared" si="15"/>
        <v>170.64270491624316</v>
      </c>
    </row>
    <row r="116" spans="9:18" ht="15.95" customHeight="1" x14ac:dyDescent="0.25">
      <c r="I116" s="1"/>
      <c r="J116" s="1">
        <f t="shared" si="8"/>
        <v>0.114</v>
      </c>
      <c r="K116" s="2">
        <v>114</v>
      </c>
      <c r="L116" s="1">
        <f t="shared" si="9"/>
        <v>0.7162831250184728</v>
      </c>
      <c r="M116" s="1">
        <f t="shared" si="10"/>
        <v>0.53282928778764782</v>
      </c>
      <c r="N116" s="1">
        <f t="shared" si="11"/>
        <v>0.6911935054953543</v>
      </c>
      <c r="O116" s="1">
        <f t="shared" si="12"/>
        <v>0.82045302123742214</v>
      </c>
      <c r="P116" s="1">
        <f t="shared" si="13"/>
        <v>0.34916758082852939</v>
      </c>
      <c r="Q116" s="1">
        <f t="shared" si="14"/>
        <v>0.59841084883723838</v>
      </c>
      <c r="R116" s="2">
        <f t="shared" si="15"/>
        <v>152.59476645349579</v>
      </c>
    </row>
    <row r="117" spans="9:18" ht="15.95" customHeight="1" x14ac:dyDescent="0.25">
      <c r="I117" s="1"/>
      <c r="J117" s="1">
        <f t="shared" si="8"/>
        <v>0.115</v>
      </c>
      <c r="K117" s="2">
        <v>115</v>
      </c>
      <c r="L117" s="1">
        <f t="shared" si="9"/>
        <v>0.72256631032565244</v>
      </c>
      <c r="M117" s="1">
        <f t="shared" si="10"/>
        <v>0.53306559326618264</v>
      </c>
      <c r="N117" s="1">
        <f t="shared" si="11"/>
        <v>0.39211007360573824</v>
      </c>
      <c r="O117" s="1">
        <f t="shared" si="12"/>
        <v>0.97791872562981208</v>
      </c>
      <c r="P117" s="1">
        <f t="shared" si="13"/>
        <v>0.1791197778440603</v>
      </c>
      <c r="Q117" s="1">
        <f t="shared" si="14"/>
        <v>0.52055354258644826</v>
      </c>
      <c r="R117" s="2">
        <f t="shared" si="15"/>
        <v>132.74115335954431</v>
      </c>
    </row>
    <row r="118" spans="9:18" ht="15.95" customHeight="1" x14ac:dyDescent="0.25">
      <c r="I118" s="1"/>
      <c r="J118" s="1">
        <f t="shared" si="8"/>
        <v>0.11600000000000001</v>
      </c>
      <c r="K118" s="2">
        <v>116</v>
      </c>
      <c r="L118" s="1">
        <f t="shared" si="9"/>
        <v>0.72884949563283208</v>
      </c>
      <c r="M118" s="1">
        <f t="shared" si="10"/>
        <v>0.53330059337171254</v>
      </c>
      <c r="N118" s="1">
        <f t="shared" si="11"/>
        <v>0.11023900194872743</v>
      </c>
      <c r="O118" s="1">
        <f t="shared" si="12"/>
        <v>0.96671027790894881</v>
      </c>
      <c r="P118" s="1">
        <f t="shared" si="13"/>
        <v>0.25431455935225922</v>
      </c>
      <c r="Q118" s="1">
        <f t="shared" si="14"/>
        <v>0.46614110814541199</v>
      </c>
      <c r="R118" s="2">
        <f t="shared" si="15"/>
        <v>118.86598257708006</v>
      </c>
    </row>
    <row r="119" spans="9:18" ht="15.95" customHeight="1" x14ac:dyDescent="0.25">
      <c r="I119" s="1"/>
      <c r="J119" s="1">
        <f t="shared" si="8"/>
        <v>0.11700000000000001</v>
      </c>
      <c r="K119" s="2">
        <v>117</v>
      </c>
      <c r="L119" s="1">
        <f t="shared" si="9"/>
        <v>0.73513268094001161</v>
      </c>
      <c r="M119" s="1">
        <f t="shared" si="10"/>
        <v>0.53353427882683602</v>
      </c>
      <c r="N119" s="1">
        <f t="shared" si="11"/>
        <v>-0.10945104014150997</v>
      </c>
      <c r="O119" s="1">
        <f t="shared" si="12"/>
        <v>0.79078352938267471</v>
      </c>
      <c r="P119" s="1">
        <f t="shared" si="13"/>
        <v>0.51728199955485321</v>
      </c>
      <c r="Q119" s="1">
        <f t="shared" si="14"/>
        <v>0.43303719190571349</v>
      </c>
      <c r="R119" s="2">
        <f t="shared" si="15"/>
        <v>110.42448393595694</v>
      </c>
    </row>
    <row r="120" spans="9:18" ht="15.95" customHeight="1" x14ac:dyDescent="0.25">
      <c r="I120" s="1"/>
      <c r="J120" s="1">
        <f t="shared" si="8"/>
        <v>0.11799999999999999</v>
      </c>
      <c r="K120" s="2">
        <v>118</v>
      </c>
      <c r="L120" s="1">
        <f t="shared" si="9"/>
        <v>0.74141586624719114</v>
      </c>
      <c r="M120" s="1">
        <f t="shared" si="10"/>
        <v>0.53376664040605126</v>
      </c>
      <c r="N120" s="1">
        <f t="shared" si="11"/>
        <v>-0.23191151504567509</v>
      </c>
      <c r="O120" s="1">
        <f t="shared" si="12"/>
        <v>0.51222915269120672</v>
      </c>
      <c r="P120" s="1">
        <f t="shared" si="13"/>
        <v>0.76704113976451915</v>
      </c>
      <c r="Q120" s="1">
        <f t="shared" si="14"/>
        <v>0.39528135445402551</v>
      </c>
      <c r="R120" s="2">
        <f t="shared" si="15"/>
        <v>100.7967453857765</v>
      </c>
    </row>
    <row r="121" spans="9:18" ht="15.95" customHeight="1" x14ac:dyDescent="0.25">
      <c r="I121" s="1"/>
      <c r="J121" s="1">
        <f t="shared" si="8"/>
        <v>0.11899999999999999</v>
      </c>
      <c r="K121" s="2">
        <v>119</v>
      </c>
      <c r="L121" s="1">
        <f t="shared" si="9"/>
        <v>0.74769905155437077</v>
      </c>
      <c r="M121" s="1">
        <f t="shared" si="10"/>
        <v>0.53399766893612099</v>
      </c>
      <c r="N121" s="1">
        <f t="shared" si="11"/>
        <v>-0.23760553105616022</v>
      </c>
      <c r="O121" s="1">
        <f t="shared" si="12"/>
        <v>0.22935868238248192</v>
      </c>
      <c r="P121" s="1">
        <f t="shared" si="13"/>
        <v>0.81270587103336522</v>
      </c>
      <c r="Q121" s="1">
        <f t="shared" si="14"/>
        <v>0.33461417282395201</v>
      </c>
      <c r="R121" s="2">
        <f t="shared" si="15"/>
        <v>85.326614070107766</v>
      </c>
    </row>
    <row r="122" spans="9:18" ht="15.95" customHeight="1" x14ac:dyDescent="0.25">
      <c r="I122" s="1"/>
      <c r="J122" s="1">
        <f t="shared" si="8"/>
        <v>0.12</v>
      </c>
      <c r="K122" s="2">
        <v>120</v>
      </c>
      <c r="L122" s="1">
        <f t="shared" si="9"/>
        <v>0.7539822368615503</v>
      </c>
      <c r="M122" s="1">
        <f t="shared" si="10"/>
        <v>0.53422735529643439</v>
      </c>
      <c r="N122" s="1">
        <f t="shared" si="11"/>
        <v>-0.12562468589651443</v>
      </c>
      <c r="O122" s="1">
        <f t="shared" si="12"/>
        <v>4.200695266253468E-2</v>
      </c>
      <c r="P122" s="1">
        <f t="shared" si="13"/>
        <v>0.61937551721098427</v>
      </c>
      <c r="Q122" s="1">
        <f t="shared" si="14"/>
        <v>0.26749628481835974</v>
      </c>
      <c r="R122" s="2">
        <f t="shared" si="15"/>
        <v>68.21155262868173</v>
      </c>
    </row>
    <row r="123" spans="9:18" ht="15.95" customHeight="1" x14ac:dyDescent="0.25">
      <c r="I123" s="1"/>
      <c r="J123" s="1">
        <f t="shared" si="8"/>
        <v>0.121</v>
      </c>
      <c r="K123" s="2">
        <v>121</v>
      </c>
      <c r="L123" s="1">
        <f t="shared" si="9"/>
        <v>0.76026542216872994</v>
      </c>
      <c r="M123" s="1">
        <f t="shared" si="10"/>
        <v>0.53445569041936747</v>
      </c>
      <c r="N123" s="1">
        <f t="shared" si="11"/>
        <v>8.6166010135679316E-2</v>
      </c>
      <c r="O123" s="1">
        <f t="shared" si="12"/>
        <v>1.6296909678350513E-2</v>
      </c>
      <c r="P123" s="1">
        <f t="shared" si="13"/>
        <v>0.334808750719504</v>
      </c>
      <c r="Q123" s="1">
        <f t="shared" si="14"/>
        <v>0.24293184023822531</v>
      </c>
      <c r="R123" s="2">
        <f t="shared" si="15"/>
        <v>61.947619260747452</v>
      </c>
    </row>
    <row r="124" spans="9:18" ht="15.95" customHeight="1" x14ac:dyDescent="0.25">
      <c r="I124" s="1"/>
      <c r="J124" s="1">
        <f t="shared" si="8"/>
        <v>0.122</v>
      </c>
      <c r="K124" s="2">
        <v>122</v>
      </c>
      <c r="L124" s="1">
        <f t="shared" si="9"/>
        <v>0.76654860747590958</v>
      </c>
      <c r="M124" s="1">
        <f t="shared" si="10"/>
        <v>0.53468266529064024</v>
      </c>
      <c r="N124" s="1">
        <f t="shared" si="11"/>
        <v>0.36397825190525013</v>
      </c>
      <c r="O124" s="1">
        <f t="shared" si="12"/>
        <v>0.16130252243049648</v>
      </c>
      <c r="P124" s="1">
        <f t="shared" si="13"/>
        <v>0.17649448005630769</v>
      </c>
      <c r="Q124" s="1">
        <f t="shared" si="14"/>
        <v>0.30911447992067365</v>
      </c>
      <c r="R124" s="2">
        <f t="shared" si="15"/>
        <v>78.824192379771773</v>
      </c>
    </row>
    <row r="125" spans="9:18" ht="15.95" customHeight="1" x14ac:dyDescent="0.25">
      <c r="I125" s="1"/>
      <c r="J125" s="1">
        <f t="shared" si="8"/>
        <v>0.123</v>
      </c>
      <c r="K125" s="2">
        <v>123</v>
      </c>
      <c r="L125" s="1">
        <f t="shared" si="9"/>
        <v>0.77283179278308911</v>
      </c>
      <c r="M125" s="1">
        <f t="shared" si="10"/>
        <v>0.53490827094967364</v>
      </c>
      <c r="N125" s="1">
        <f t="shared" si="11"/>
        <v>0.66349090080198236</v>
      </c>
      <c r="O125" s="1">
        <f t="shared" si="12"/>
        <v>0.42584626329562592</v>
      </c>
      <c r="P125" s="1">
        <f t="shared" si="13"/>
        <v>0.2654292585104987</v>
      </c>
      <c r="Q125" s="1">
        <f t="shared" si="14"/>
        <v>0.47241867338944515</v>
      </c>
      <c r="R125" s="2">
        <f t="shared" si="15"/>
        <v>120.46676171430852</v>
      </c>
    </row>
    <row r="126" spans="9:18" ht="15.95" customHeight="1" x14ac:dyDescent="0.25">
      <c r="I126" s="1"/>
      <c r="J126" s="1">
        <f t="shared" si="8"/>
        <v>0.124</v>
      </c>
      <c r="K126" s="2">
        <v>124</v>
      </c>
      <c r="L126" s="1">
        <f t="shared" si="9"/>
        <v>0.77911497809026864</v>
      </c>
      <c r="M126" s="1">
        <f t="shared" si="10"/>
        <v>0.53513249848994249</v>
      </c>
      <c r="N126" s="1">
        <f t="shared" si="11"/>
        <v>0.93692081543978734</v>
      </c>
      <c r="O126" s="1">
        <f t="shared" si="12"/>
        <v>0.71656143874548739</v>
      </c>
      <c r="P126" s="1">
        <f t="shared" si="13"/>
        <v>0.53364194478565974</v>
      </c>
      <c r="Q126" s="1">
        <f t="shared" si="14"/>
        <v>0.68056417436521921</v>
      </c>
      <c r="R126" s="2">
        <f t="shared" si="15"/>
        <v>173.54386446313089</v>
      </c>
    </row>
    <row r="127" spans="9:18" ht="15.95" customHeight="1" x14ac:dyDescent="0.25">
      <c r="I127" s="1"/>
      <c r="J127" s="1">
        <f t="shared" si="8"/>
        <v>0.125</v>
      </c>
      <c r="K127" s="2">
        <v>125</v>
      </c>
      <c r="L127" s="1">
        <f t="shared" si="9"/>
        <v>0.78539816339744828</v>
      </c>
      <c r="M127" s="1">
        <f t="shared" si="10"/>
        <v>0.53535533905932742</v>
      </c>
      <c r="N127" s="1">
        <f t="shared" si="11"/>
        <v>1.1406459974875376</v>
      </c>
      <c r="O127" s="1">
        <f t="shared" si="12"/>
        <v>0.93084454509682146</v>
      </c>
      <c r="P127" s="1">
        <f t="shared" si="13"/>
        <v>0.77614273946724943</v>
      </c>
      <c r="Q127" s="1">
        <f t="shared" si="14"/>
        <v>0.84574715527773392</v>
      </c>
      <c r="R127" s="2">
        <f t="shared" si="15"/>
        <v>215.66552459582215</v>
      </c>
    </row>
    <row r="128" spans="9:18" ht="15.95" customHeight="1" x14ac:dyDescent="0.25">
      <c r="I128" s="1"/>
      <c r="J128" s="1">
        <f t="shared" si="8"/>
        <v>0.126</v>
      </c>
      <c r="K128" s="2">
        <v>126</v>
      </c>
      <c r="L128" s="1">
        <f t="shared" si="9"/>
        <v>0.79168134870462792</v>
      </c>
      <c r="M128" s="1">
        <f t="shared" si="10"/>
        <v>0.53557678386046426</v>
      </c>
      <c r="N128" s="1">
        <f t="shared" si="11"/>
        <v>1.2421648841112258</v>
      </c>
      <c r="O128" s="1">
        <f t="shared" si="12"/>
        <v>0.99306761604975713</v>
      </c>
      <c r="P128" s="1">
        <f t="shared" si="13"/>
        <v>0.80759294754421795</v>
      </c>
      <c r="Q128" s="1">
        <f t="shared" si="14"/>
        <v>0.89460055789141624</v>
      </c>
      <c r="R128" s="2">
        <f t="shared" si="15"/>
        <v>228.12314226231115</v>
      </c>
    </row>
    <row r="129" spans="9:18" ht="15.95" customHeight="1" x14ac:dyDescent="0.25">
      <c r="I129" s="1"/>
      <c r="J129" s="1">
        <f t="shared" si="8"/>
        <v>0.127</v>
      </c>
      <c r="K129" s="2">
        <v>127</v>
      </c>
      <c r="L129" s="1">
        <f t="shared" si="9"/>
        <v>0.79796453401180745</v>
      </c>
      <c r="M129" s="1">
        <f t="shared" si="10"/>
        <v>0.53579682415109153</v>
      </c>
      <c r="N129" s="1">
        <f t="shared" si="11"/>
        <v>1.2252815272239628</v>
      </c>
      <c r="O129" s="1">
        <f t="shared" si="12"/>
        <v>0.88126996420700543</v>
      </c>
      <c r="P129" s="1">
        <f t="shared" si="13"/>
        <v>0.60395577965072433</v>
      </c>
      <c r="Q129" s="1">
        <f t="shared" si="14"/>
        <v>0.81157602380819605</v>
      </c>
      <c r="R129" s="2">
        <f t="shared" si="15"/>
        <v>206.95188607109</v>
      </c>
    </row>
    <row r="130" spans="9:18" ht="15.95" customHeight="1" x14ac:dyDescent="0.25">
      <c r="I130" s="1"/>
      <c r="J130" s="1">
        <f t="shared" si="8"/>
        <v>0.128</v>
      </c>
      <c r="K130" s="2">
        <v>128</v>
      </c>
      <c r="L130" s="1">
        <f t="shared" si="9"/>
        <v>0.80424771931898709</v>
      </c>
      <c r="M130" s="1">
        <f t="shared" si="10"/>
        <v>0.53601545124439531</v>
      </c>
      <c r="N130" s="1">
        <f t="shared" si="11"/>
        <v>1.092689435204067</v>
      </c>
      <c r="O130" s="1">
        <f t="shared" si="12"/>
        <v>0.63490887199241863</v>
      </c>
      <c r="P130" s="1">
        <f t="shared" si="13"/>
        <v>0.32086720804277769</v>
      </c>
      <c r="Q130" s="1">
        <f t="shared" si="14"/>
        <v>0.64612024162091464</v>
      </c>
      <c r="R130" s="2">
        <f t="shared" si="15"/>
        <v>164.76066161333324</v>
      </c>
    </row>
    <row r="131" spans="9:18" ht="15.95" customHeight="1" x14ac:dyDescent="0.25">
      <c r="I131" s="1"/>
      <c r="J131" s="1">
        <f t="shared" ref="J131:J194" si="16">K131/$I$2</f>
        <v>0.129</v>
      </c>
      <c r="K131" s="2">
        <v>129</v>
      </c>
      <c r="L131" s="1">
        <f t="shared" ref="L131:L194" si="17">(2*PI()*K131)/$I$2</f>
        <v>0.81053090462616662</v>
      </c>
      <c r="M131" s="1">
        <f t="shared" ref="M131:M194" si="18">$B$2*$F$2*SIN($C$2*(L131+$D$2))+$G$2</f>
        <v>0.53623265650935237</v>
      </c>
      <c r="N131" s="1">
        <f t="shared" ref="N131:N194" si="19">$B$3*$F$2*SIN($C$3*($L131+$D$3))+$G$2</f>
        <v>0.86554186052018611</v>
      </c>
      <c r="O131" s="1">
        <f t="shared" ref="O131:O194" si="20">$B$4*$F$2*SIN($C$4*($L131+$D$4))+$G$2</f>
        <v>0.34093374338308002</v>
      </c>
      <c r="P131" s="1">
        <f t="shared" ref="P131:P194" si="21">$B$5*$F$2*SIN($C$5*($L131+$D$5))+$G$2</f>
        <v>0.17468638528831915</v>
      </c>
      <c r="Q131" s="1">
        <f t="shared" ref="Q131:Q194" si="22">AVERAGE(M131:P131)</f>
        <v>0.47934866142523441</v>
      </c>
      <c r="R131" s="2">
        <f t="shared" ref="R131:R194" si="23">Q131*255</f>
        <v>122.23390866343478</v>
      </c>
    </row>
    <row r="132" spans="9:18" ht="15.95" customHeight="1" x14ac:dyDescent="0.25">
      <c r="I132" s="1"/>
      <c r="J132" s="1">
        <f t="shared" si="16"/>
        <v>0.13</v>
      </c>
      <c r="K132" s="2">
        <v>130</v>
      </c>
      <c r="L132" s="1">
        <f t="shared" si="17"/>
        <v>0.81681408993334614</v>
      </c>
      <c r="M132" s="1">
        <f t="shared" si="18"/>
        <v>0.53644843137107057</v>
      </c>
      <c r="N132" s="1">
        <f t="shared" si="19"/>
        <v>0.58007708798803037</v>
      </c>
      <c r="O132" s="1">
        <f t="shared" si="20"/>
        <v>0.10309863299405542</v>
      </c>
      <c r="P132" s="1">
        <f t="shared" si="21"/>
        <v>0.27713650371966425</v>
      </c>
      <c r="Q132" s="1">
        <f t="shared" si="22"/>
        <v>0.37419016401820515</v>
      </c>
      <c r="R132" s="2">
        <f t="shared" si="23"/>
        <v>95.418491824642317</v>
      </c>
    </row>
    <row r="133" spans="9:18" ht="15.95" customHeight="1" x14ac:dyDescent="0.25">
      <c r="I133" s="1"/>
      <c r="J133" s="1">
        <f t="shared" si="16"/>
        <v>0.13100000000000001</v>
      </c>
      <c r="K133" s="2">
        <v>131</v>
      </c>
      <c r="L133" s="1">
        <f t="shared" si="17"/>
        <v>0.82309727524052589</v>
      </c>
      <c r="M133" s="1">
        <f t="shared" si="18"/>
        <v>0.53666276731112805</v>
      </c>
      <c r="N133" s="1">
        <f t="shared" si="19"/>
        <v>0.28183711270161294</v>
      </c>
      <c r="O133" s="1">
        <f t="shared" si="20"/>
        <v>5.3438290715566716E-3</v>
      </c>
      <c r="P133" s="1">
        <f t="shared" si="21"/>
        <v>0.54991690754423084</v>
      </c>
      <c r="Q133" s="1">
        <f t="shared" si="22"/>
        <v>0.34344015415713214</v>
      </c>
      <c r="R133" s="2">
        <f t="shared" si="23"/>
        <v>87.577239310068691</v>
      </c>
    </row>
    <row r="134" spans="9:18" ht="15.95" customHeight="1" x14ac:dyDescent="0.25">
      <c r="I134" s="1"/>
      <c r="J134" s="1">
        <f t="shared" si="16"/>
        <v>0.13200000000000001</v>
      </c>
      <c r="K134" s="2">
        <v>132</v>
      </c>
      <c r="L134" s="1">
        <f t="shared" si="17"/>
        <v>0.82938046054770542</v>
      </c>
      <c r="M134" s="1">
        <f t="shared" si="18"/>
        <v>0.53687565586790864</v>
      </c>
      <c r="N134" s="1">
        <f t="shared" si="19"/>
        <v>1.8402038401445886E-2</v>
      </c>
      <c r="O134" s="1">
        <f t="shared" si="20"/>
        <v>8.2170404250683116E-2</v>
      </c>
      <c r="P134" s="1">
        <f t="shared" si="21"/>
        <v>0.78454677864421896</v>
      </c>
      <c r="Q134" s="1">
        <f t="shared" si="22"/>
        <v>0.35549871929106414</v>
      </c>
      <c r="R134" s="2">
        <f t="shared" si="23"/>
        <v>90.652173419221356</v>
      </c>
    </row>
    <row r="135" spans="9:18" ht="15.95" customHeight="1" x14ac:dyDescent="0.25">
      <c r="I135" s="1"/>
      <c r="J135" s="1">
        <f t="shared" si="16"/>
        <v>0.13300000000000001</v>
      </c>
      <c r="K135" s="2">
        <v>133</v>
      </c>
      <c r="L135" s="1">
        <f t="shared" si="17"/>
        <v>0.83566364585488495</v>
      </c>
      <c r="M135" s="1">
        <f t="shared" si="18"/>
        <v>0.53708708863693699</v>
      </c>
      <c r="N135" s="1">
        <f t="shared" si="19"/>
        <v>-0.16820067648056425</v>
      </c>
      <c r="O135" s="1">
        <f t="shared" si="20"/>
        <v>0.30646358622149772</v>
      </c>
      <c r="P135" s="1">
        <f t="shared" si="21"/>
        <v>0.8017030175742097</v>
      </c>
      <c r="Q135" s="1">
        <f t="shared" si="22"/>
        <v>0.36926325398802007</v>
      </c>
      <c r="R135" s="2">
        <f t="shared" si="23"/>
        <v>94.162129766945114</v>
      </c>
    </row>
    <row r="136" spans="9:18" ht="15.95" customHeight="1" x14ac:dyDescent="0.25">
      <c r="I136" s="1"/>
      <c r="J136" s="1">
        <f t="shared" si="16"/>
        <v>0.13400000000000001</v>
      </c>
      <c r="K136" s="2">
        <v>134</v>
      </c>
      <c r="L136" s="1">
        <f t="shared" si="17"/>
        <v>0.84194683116206459</v>
      </c>
      <c r="M136" s="1">
        <f t="shared" si="18"/>
        <v>0.53729705727120913</v>
      </c>
      <c r="N136" s="1">
        <f t="shared" si="19"/>
        <v>-0.248201124259116</v>
      </c>
      <c r="O136" s="1">
        <f t="shared" si="20"/>
        <v>0.5990625045999215</v>
      </c>
      <c r="P136" s="1">
        <f t="shared" si="21"/>
        <v>0.58827344076895594</v>
      </c>
      <c r="Q136" s="1">
        <f t="shared" si="22"/>
        <v>0.36910796959524261</v>
      </c>
      <c r="R136" s="2">
        <f t="shared" si="23"/>
        <v>94.122532246786861</v>
      </c>
    </row>
    <row r="137" spans="9:18" ht="15.95" customHeight="1" x14ac:dyDescent="0.25">
      <c r="I137" s="1"/>
      <c r="J137" s="1">
        <f t="shared" si="16"/>
        <v>0.13500000000000001</v>
      </c>
      <c r="K137" s="2">
        <v>135</v>
      </c>
      <c r="L137" s="1">
        <f t="shared" si="17"/>
        <v>0.84823001646924412</v>
      </c>
      <c r="M137" s="1">
        <f t="shared" si="18"/>
        <v>0.53750555348152296</v>
      </c>
      <c r="N137" s="1">
        <f t="shared" si="19"/>
        <v>-0.2088363290758104</v>
      </c>
      <c r="O137" s="1">
        <f t="shared" si="20"/>
        <v>0.85669881726000441</v>
      </c>
      <c r="P137" s="1">
        <f t="shared" si="21"/>
        <v>0.3073781703451095</v>
      </c>
      <c r="Q137" s="1">
        <f t="shared" si="22"/>
        <v>0.37318655300270664</v>
      </c>
      <c r="R137" s="2">
        <f t="shared" si="23"/>
        <v>95.16257101569019</v>
      </c>
    </row>
    <row r="138" spans="9:18" ht="15.95" customHeight="1" x14ac:dyDescent="0.25">
      <c r="I138" s="1"/>
      <c r="J138" s="1">
        <f t="shared" si="16"/>
        <v>0.13600000000000001</v>
      </c>
      <c r="K138" s="2">
        <v>136</v>
      </c>
      <c r="L138" s="1">
        <f t="shared" si="17"/>
        <v>0.85451320177642376</v>
      </c>
      <c r="M138" s="1">
        <f t="shared" si="18"/>
        <v>0.5377125690368052</v>
      </c>
      <c r="N138" s="1">
        <f t="shared" si="19"/>
        <v>-5.6386404911832333E-2</v>
      </c>
      <c r="O138" s="1">
        <f t="shared" si="20"/>
        <v>0.9884437024983137</v>
      </c>
      <c r="P138" s="1">
        <f t="shared" si="21"/>
        <v>0.17370006094439838</v>
      </c>
      <c r="Q138" s="1">
        <f t="shared" si="22"/>
        <v>0.41086748189192124</v>
      </c>
      <c r="R138" s="2">
        <f t="shared" si="23"/>
        <v>104.77120788243991</v>
      </c>
    </row>
    <row r="139" spans="9:18" ht="15.95" customHeight="1" x14ac:dyDescent="0.25">
      <c r="I139" s="1"/>
      <c r="J139" s="1">
        <f t="shared" si="16"/>
        <v>0.13700000000000001</v>
      </c>
      <c r="K139" s="2">
        <v>137</v>
      </c>
      <c r="L139" s="1">
        <f t="shared" si="17"/>
        <v>0.8607963870836034</v>
      </c>
      <c r="M139" s="1">
        <f t="shared" si="18"/>
        <v>0.53791809576443606</v>
      </c>
      <c r="N139" s="1">
        <f t="shared" si="19"/>
        <v>0.18482735059327049</v>
      </c>
      <c r="O139" s="1">
        <f t="shared" si="20"/>
        <v>0.94779980496736083</v>
      </c>
      <c r="P139" s="1">
        <f t="shared" si="21"/>
        <v>0.28940672146230684</v>
      </c>
      <c r="Q139" s="1">
        <f t="shared" si="22"/>
        <v>0.48998799319684355</v>
      </c>
      <c r="R139" s="2">
        <f t="shared" si="23"/>
        <v>124.9469382651951</v>
      </c>
    </row>
    <row r="140" spans="9:18" ht="15.95" customHeight="1" x14ac:dyDescent="0.25">
      <c r="I140" s="1"/>
      <c r="J140" s="1">
        <f t="shared" si="16"/>
        <v>0.13800000000000001</v>
      </c>
      <c r="K140" s="2">
        <v>138</v>
      </c>
      <c r="L140" s="1">
        <f t="shared" si="17"/>
        <v>0.86707957239078293</v>
      </c>
      <c r="M140" s="1">
        <f t="shared" si="18"/>
        <v>0.53812212555057237</v>
      </c>
      <c r="N140" s="1">
        <f t="shared" si="19"/>
        <v>0.476322586106327</v>
      </c>
      <c r="O140" s="1">
        <f t="shared" si="20"/>
        <v>0.74911177070623625</v>
      </c>
      <c r="P140" s="1">
        <f t="shared" si="21"/>
        <v>0.56606577586214923</v>
      </c>
      <c r="Q140" s="1">
        <f t="shared" si="22"/>
        <v>0.5824055645563212</v>
      </c>
      <c r="R140" s="2">
        <f t="shared" si="23"/>
        <v>148.5134189618619</v>
      </c>
    </row>
    <row r="141" spans="9:18" ht="15.95" customHeight="1" x14ac:dyDescent="0.25">
      <c r="I141" s="1"/>
      <c r="J141" s="1">
        <f t="shared" si="16"/>
        <v>0.13900000000000001</v>
      </c>
      <c r="K141" s="2">
        <v>139</v>
      </c>
      <c r="L141" s="1">
        <f t="shared" si="17"/>
        <v>0.87336275769796246</v>
      </c>
      <c r="M141" s="1">
        <f t="shared" si="18"/>
        <v>0.5383246503404675</v>
      </c>
      <c r="N141" s="1">
        <f t="shared" si="19"/>
        <v>0.7715952287502873</v>
      </c>
      <c r="O141" s="1">
        <f t="shared" si="20"/>
        <v>0.46250352229168973</v>
      </c>
      <c r="P141" s="1">
        <f t="shared" si="21"/>
        <v>0.79223202796309722</v>
      </c>
      <c r="Q141" s="1">
        <f t="shared" si="22"/>
        <v>0.64116385733638537</v>
      </c>
      <c r="R141" s="2">
        <f t="shared" si="23"/>
        <v>163.49678362077827</v>
      </c>
    </row>
    <row r="142" spans="9:18" ht="15.95" customHeight="1" x14ac:dyDescent="0.25">
      <c r="I142" s="1"/>
      <c r="J142" s="1">
        <f t="shared" si="16"/>
        <v>0.14000000000000001</v>
      </c>
      <c r="K142" s="2">
        <v>140</v>
      </c>
      <c r="L142" s="1">
        <f t="shared" si="17"/>
        <v>0.87964594300514209</v>
      </c>
      <c r="M142" s="1">
        <f t="shared" si="18"/>
        <v>0.5385256621387895</v>
      </c>
      <c r="N142" s="1">
        <f t="shared" si="19"/>
        <v>1.0235385720709438</v>
      </c>
      <c r="O142" s="1">
        <f t="shared" si="20"/>
        <v>0.18912908591567545</v>
      </c>
      <c r="P142" s="1">
        <f t="shared" si="21"/>
        <v>0.79505095959761651</v>
      </c>
      <c r="Q142" s="1">
        <f t="shared" si="22"/>
        <v>0.63656106993075623</v>
      </c>
      <c r="R142" s="2">
        <f t="shared" si="23"/>
        <v>162.32307283234283</v>
      </c>
    </row>
    <row r="143" spans="9:18" ht="15.95" customHeight="1" x14ac:dyDescent="0.25">
      <c r="I143" s="1"/>
      <c r="J143" s="1">
        <f t="shared" si="16"/>
        <v>0.14099999999999999</v>
      </c>
      <c r="K143" s="2">
        <v>141</v>
      </c>
      <c r="L143" s="1">
        <f t="shared" si="17"/>
        <v>0.88592912831232162</v>
      </c>
      <c r="M143" s="1">
        <f t="shared" si="18"/>
        <v>0.53872515300993673</v>
      </c>
      <c r="N143" s="1">
        <f t="shared" si="19"/>
        <v>1.1919585059379778</v>
      </c>
      <c r="O143" s="1">
        <f t="shared" si="20"/>
        <v>2.5471814902339129E-2</v>
      </c>
      <c r="P143" s="1">
        <f t="shared" si="21"/>
        <v>0.57236811551473299</v>
      </c>
      <c r="Q143" s="1">
        <f t="shared" si="22"/>
        <v>0.58213089734124668</v>
      </c>
      <c r="R143" s="2">
        <f t="shared" si="23"/>
        <v>148.44337882201791</v>
      </c>
    </row>
    <row r="144" spans="9:18" ht="15.95" customHeight="1" x14ac:dyDescent="0.25">
      <c r="I144" s="1"/>
      <c r="J144" s="1">
        <f t="shared" si="16"/>
        <v>0.14199999999999999</v>
      </c>
      <c r="K144" s="2">
        <v>142</v>
      </c>
      <c r="L144" s="1">
        <f t="shared" si="17"/>
        <v>0.89221231361950126</v>
      </c>
      <c r="M144" s="1">
        <f t="shared" si="18"/>
        <v>0.53892311507835122</v>
      </c>
      <c r="N144" s="1">
        <f t="shared" si="19"/>
        <v>1.2499859363687245</v>
      </c>
      <c r="O144" s="1">
        <f t="shared" si="20"/>
        <v>2.9292056241562003E-2</v>
      </c>
      <c r="P144" s="1">
        <f t="shared" si="21"/>
        <v>0.29437571210640245</v>
      </c>
      <c r="Q144" s="1">
        <f t="shared" si="22"/>
        <v>0.52814420494876002</v>
      </c>
      <c r="R144" s="2">
        <f t="shared" si="23"/>
        <v>134.67677226193379</v>
      </c>
    </row>
    <row r="145" spans="9:18" ht="15.95" customHeight="1" x14ac:dyDescent="0.25">
      <c r="I145" s="1"/>
      <c r="J145" s="1">
        <f t="shared" si="16"/>
        <v>0.14299999999999999</v>
      </c>
      <c r="K145" s="2">
        <v>143</v>
      </c>
      <c r="L145" s="1">
        <f t="shared" si="17"/>
        <v>0.8984954989266809</v>
      </c>
      <c r="M145" s="1">
        <f t="shared" si="18"/>
        <v>0.53911954052882938</v>
      </c>
      <c r="N145" s="1">
        <f t="shared" si="19"/>
        <v>1.1883633815080465</v>
      </c>
      <c r="O145" s="1">
        <f t="shared" si="20"/>
        <v>0.19924151380221933</v>
      </c>
      <c r="P145" s="1">
        <f t="shared" si="21"/>
        <v>0.17353799856543989</v>
      </c>
      <c r="Q145" s="1">
        <f t="shared" si="22"/>
        <v>0.52506560860113372</v>
      </c>
      <c r="R145" s="2">
        <f t="shared" si="23"/>
        <v>133.89173019328911</v>
      </c>
    </row>
    <row r="146" spans="9:18" ht="15.95" customHeight="1" x14ac:dyDescent="0.25">
      <c r="I146" s="1"/>
      <c r="J146" s="1">
        <f t="shared" si="16"/>
        <v>0.14399999999999999</v>
      </c>
      <c r="K146" s="2">
        <v>144</v>
      </c>
      <c r="L146" s="1">
        <f t="shared" si="17"/>
        <v>0.90477868423386043</v>
      </c>
      <c r="M146" s="1">
        <f t="shared" si="18"/>
        <v>0.53931442160683096</v>
      </c>
      <c r="N146" s="1">
        <f t="shared" si="19"/>
        <v>1.0169218760796119</v>
      </c>
      <c r="O146" s="1">
        <f t="shared" si="20"/>
        <v>0.47533910896393594</v>
      </c>
      <c r="P146" s="1">
        <f t="shared" si="21"/>
        <v>0.30220891610349077</v>
      </c>
      <c r="Q146" s="1">
        <f t="shared" si="22"/>
        <v>0.58344608068846737</v>
      </c>
      <c r="R146" s="2">
        <f t="shared" si="23"/>
        <v>148.77875057555917</v>
      </c>
    </row>
    <row r="147" spans="9:18" ht="15.95" customHeight="1" x14ac:dyDescent="0.25">
      <c r="I147" s="1"/>
      <c r="J147" s="1">
        <f t="shared" si="16"/>
        <v>0.14499999999999999</v>
      </c>
      <c r="K147" s="2">
        <v>145</v>
      </c>
      <c r="L147" s="1">
        <f t="shared" si="17"/>
        <v>0.91106186954103996</v>
      </c>
      <c r="M147" s="1">
        <f t="shared" si="18"/>
        <v>0.53950775061878453</v>
      </c>
      <c r="N147" s="1">
        <f t="shared" si="19"/>
        <v>0.76301256442910037</v>
      </c>
      <c r="O147" s="1">
        <f t="shared" si="20"/>
        <v>0.76014039088825203</v>
      </c>
      <c r="P147" s="1">
        <f t="shared" si="21"/>
        <v>0.58204775629653016</v>
      </c>
      <c r="Q147" s="1">
        <f t="shared" si="22"/>
        <v>0.66117711555816683</v>
      </c>
      <c r="R147" s="2">
        <f t="shared" si="23"/>
        <v>168.60016446733255</v>
      </c>
    </row>
    <row r="148" spans="9:18" ht="15.95" customHeight="1" x14ac:dyDescent="0.25">
      <c r="I148" s="1"/>
      <c r="J148" s="1">
        <f t="shared" si="16"/>
        <v>0.14599999999999999</v>
      </c>
      <c r="K148" s="2">
        <v>146</v>
      </c>
      <c r="L148" s="1">
        <f t="shared" si="17"/>
        <v>0.9173450548482196</v>
      </c>
      <c r="M148" s="1">
        <f t="shared" si="18"/>
        <v>0.53969951993239174</v>
      </c>
      <c r="N148" s="1">
        <f t="shared" si="19"/>
        <v>0.46714320001043574</v>
      </c>
      <c r="O148" s="1">
        <f t="shared" si="20"/>
        <v>0.95312907474862296</v>
      </c>
      <c r="P148" s="1">
        <f t="shared" si="21"/>
        <v>0.79917907381711761</v>
      </c>
      <c r="Q148" s="1">
        <f t="shared" si="22"/>
        <v>0.68978771712714204</v>
      </c>
      <c r="R148" s="2">
        <f t="shared" si="23"/>
        <v>175.89586786742123</v>
      </c>
    </row>
    <row r="149" spans="9:18" ht="15.95" customHeight="1" x14ac:dyDescent="0.25">
      <c r="I149" s="1"/>
      <c r="J149" s="1">
        <f t="shared" si="16"/>
        <v>0.14699999999999999</v>
      </c>
      <c r="K149" s="2">
        <v>147</v>
      </c>
      <c r="L149" s="1">
        <f t="shared" si="17"/>
        <v>0.92362824015539924</v>
      </c>
      <c r="M149" s="1">
        <f t="shared" si="18"/>
        <v>0.53988972197692853</v>
      </c>
      <c r="N149" s="1">
        <f t="shared" si="19"/>
        <v>0.17651568806504436</v>
      </c>
      <c r="O149" s="1">
        <f t="shared" si="20"/>
        <v>0.9861927370891439</v>
      </c>
      <c r="P149" s="1">
        <f t="shared" si="21"/>
        <v>0.78765357729020713</v>
      </c>
      <c r="Q149" s="1">
        <f t="shared" si="22"/>
        <v>0.6225629311053309</v>
      </c>
      <c r="R149" s="2">
        <f t="shared" si="23"/>
        <v>158.75354743185937</v>
      </c>
    </row>
    <row r="150" spans="9:18" ht="15.95" customHeight="1" x14ac:dyDescent="0.25">
      <c r="I150" s="1"/>
      <c r="J150" s="1">
        <f t="shared" si="16"/>
        <v>0.14799999999999999</v>
      </c>
      <c r="K150" s="2">
        <v>148</v>
      </c>
      <c r="L150" s="1">
        <f t="shared" si="17"/>
        <v>0.92991142546257877</v>
      </c>
      <c r="M150" s="1">
        <f t="shared" si="18"/>
        <v>0.54007834924354381</v>
      </c>
      <c r="N150" s="1">
        <f t="shared" si="19"/>
        <v>-6.2504331941994673E-2</v>
      </c>
      <c r="O150" s="1">
        <f t="shared" si="20"/>
        <v>0.84766206069757488</v>
      </c>
      <c r="P150" s="1">
        <f t="shared" si="21"/>
        <v>0.55627998212003826</v>
      </c>
      <c r="Q150" s="1">
        <f t="shared" si="22"/>
        <v>0.47037901502979051</v>
      </c>
      <c r="R150" s="2">
        <f t="shared" si="23"/>
        <v>119.94664883259658</v>
      </c>
    </row>
    <row r="151" spans="9:18" ht="15.95" customHeight="1" x14ac:dyDescent="0.25">
      <c r="I151" s="1"/>
      <c r="J151" s="1">
        <f t="shared" si="16"/>
        <v>0.14899999999999999</v>
      </c>
      <c r="K151" s="2">
        <v>149</v>
      </c>
      <c r="L151" s="1">
        <f t="shared" si="17"/>
        <v>0.93619461076975841</v>
      </c>
      <c r="M151" s="1">
        <f t="shared" si="18"/>
        <v>0.54026539428555609</v>
      </c>
      <c r="N151" s="1">
        <f t="shared" si="19"/>
        <v>-0.21178448913362069</v>
      </c>
      <c r="O151" s="1">
        <f t="shared" si="20"/>
        <v>0.58642934279710435</v>
      </c>
      <c r="P151" s="1">
        <f t="shared" si="21"/>
        <v>0.2818926786646283</v>
      </c>
      <c r="Q151" s="1">
        <f t="shared" si="22"/>
        <v>0.29920073165341698</v>
      </c>
      <c r="R151" s="2">
        <f t="shared" si="23"/>
        <v>76.296186571621334</v>
      </c>
    </row>
    <row r="152" spans="9:18" ht="15.95" customHeight="1" x14ac:dyDescent="0.25">
      <c r="I152" s="1"/>
      <c r="J152" s="1">
        <f t="shared" si="16"/>
        <v>0.15</v>
      </c>
      <c r="K152" s="2">
        <v>150</v>
      </c>
      <c r="L152" s="1">
        <f t="shared" si="17"/>
        <v>0.94247779607693793</v>
      </c>
      <c r="M152" s="1">
        <f t="shared" si="18"/>
        <v>0.54045084971874735</v>
      </c>
      <c r="N152" s="1">
        <f t="shared" si="19"/>
        <v>-0.24750917878161205</v>
      </c>
      <c r="O152" s="1">
        <f t="shared" si="20"/>
        <v>0.29469270167246542</v>
      </c>
      <c r="P152" s="1">
        <f t="shared" si="21"/>
        <v>0.17420060753507793</v>
      </c>
      <c r="Q152" s="1">
        <f t="shared" si="22"/>
        <v>0.19045874503616966</v>
      </c>
      <c r="R152" s="2">
        <f t="shared" si="23"/>
        <v>48.566979984223266</v>
      </c>
    </row>
    <row r="153" spans="9:18" ht="15.95" customHeight="1" x14ac:dyDescent="0.25">
      <c r="I153" s="1"/>
      <c r="J153" s="1">
        <f t="shared" si="16"/>
        <v>0.151</v>
      </c>
      <c r="K153" s="2">
        <v>151</v>
      </c>
      <c r="L153" s="1">
        <f t="shared" si="17"/>
        <v>0.94876098138411746</v>
      </c>
      <c r="M153" s="1">
        <f t="shared" si="18"/>
        <v>0.54063470822165471</v>
      </c>
      <c r="N153" s="1">
        <f t="shared" si="19"/>
        <v>-0.16397901589267638</v>
      </c>
      <c r="O153" s="1">
        <f t="shared" si="20"/>
        <v>7.5416151795391795E-2</v>
      </c>
      <c r="P153" s="1">
        <f t="shared" si="21"/>
        <v>0.31551074818847891</v>
      </c>
      <c r="Q153" s="1">
        <f t="shared" si="22"/>
        <v>0.19189564807821224</v>
      </c>
      <c r="R153" s="2">
        <f t="shared" si="23"/>
        <v>48.933390259944119</v>
      </c>
    </row>
    <row r="154" spans="9:18" ht="15.95" customHeight="1" x14ac:dyDescent="0.25">
      <c r="I154" s="1"/>
      <c r="J154" s="1">
        <f t="shared" si="16"/>
        <v>0.152</v>
      </c>
      <c r="K154" s="2">
        <v>152</v>
      </c>
      <c r="L154" s="1">
        <f t="shared" si="17"/>
        <v>0.9550441666912971</v>
      </c>
      <c r="M154" s="1">
        <f t="shared" si="18"/>
        <v>0.5408169625358592</v>
      </c>
      <c r="N154" s="1">
        <f t="shared" si="19"/>
        <v>2.5479905967433936E-2</v>
      </c>
      <c r="O154" s="1">
        <f t="shared" si="20"/>
        <v>5.9900194815067365E-3</v>
      </c>
      <c r="P154" s="1">
        <f t="shared" si="21"/>
        <v>0.59782247697774826</v>
      </c>
      <c r="Q154" s="1">
        <f t="shared" si="22"/>
        <v>0.29252734124063706</v>
      </c>
      <c r="R154" s="2">
        <f t="shared" si="23"/>
        <v>74.594472016362445</v>
      </c>
    </row>
    <row r="155" spans="9:18" ht="15.95" customHeight="1" x14ac:dyDescent="0.25">
      <c r="I155" s="1"/>
      <c r="J155" s="1">
        <f t="shared" si="16"/>
        <v>0.153</v>
      </c>
      <c r="K155" s="2">
        <v>153</v>
      </c>
      <c r="L155" s="1">
        <f t="shared" si="17"/>
        <v>0.96132735199847674</v>
      </c>
      <c r="M155" s="1">
        <f t="shared" si="18"/>
        <v>0.54099760546627262</v>
      </c>
      <c r="N155" s="1">
        <f t="shared" si="19"/>
        <v>0.290642010405048</v>
      </c>
      <c r="O155" s="1">
        <f t="shared" si="20"/>
        <v>0.11091720318308462</v>
      </c>
      <c r="P155" s="1">
        <f t="shared" si="21"/>
        <v>0.8053703673655328</v>
      </c>
      <c r="Q155" s="1">
        <f t="shared" si="22"/>
        <v>0.43698179660498448</v>
      </c>
      <c r="R155" s="2">
        <f t="shared" si="23"/>
        <v>111.43035813427105</v>
      </c>
    </row>
    <row r="156" spans="9:18" ht="15.95" customHeight="1" x14ac:dyDescent="0.25">
      <c r="I156" s="1"/>
      <c r="J156" s="1">
        <f t="shared" si="16"/>
        <v>0.154</v>
      </c>
      <c r="K156" s="2">
        <v>154</v>
      </c>
      <c r="L156" s="1">
        <f t="shared" si="17"/>
        <v>0.96761053730565627</v>
      </c>
      <c r="M156" s="1">
        <f t="shared" si="18"/>
        <v>0.54117662988142134</v>
      </c>
      <c r="N156" s="1">
        <f t="shared" si="19"/>
        <v>0.58920431498102677</v>
      </c>
      <c r="O156" s="1">
        <f t="shared" si="20"/>
        <v>0.35316524780815245</v>
      </c>
      <c r="P156" s="1">
        <f t="shared" si="21"/>
        <v>0.77952955708169414</v>
      </c>
      <c r="Q156" s="1">
        <f t="shared" si="22"/>
        <v>0.56576893743807366</v>
      </c>
      <c r="R156" s="2">
        <f t="shared" si="23"/>
        <v>144.27107904670879</v>
      </c>
    </row>
    <row r="157" spans="9:18" ht="15.95" customHeight="1" x14ac:dyDescent="0.25">
      <c r="I157" s="1"/>
      <c r="J157" s="1">
        <f t="shared" si="16"/>
        <v>0.155</v>
      </c>
      <c r="K157" s="2">
        <v>155</v>
      </c>
      <c r="L157" s="1">
        <f t="shared" si="17"/>
        <v>0.97389372261283591</v>
      </c>
      <c r="M157" s="1">
        <f t="shared" si="18"/>
        <v>0.54135402871372806</v>
      </c>
      <c r="N157" s="1">
        <f t="shared" si="19"/>
        <v>0.87353529273095132</v>
      </c>
      <c r="O157" s="1">
        <f t="shared" si="20"/>
        <v>0.64723638702756325</v>
      </c>
      <c r="P157" s="1">
        <f t="shared" si="21"/>
        <v>0.54004968060608316</v>
      </c>
      <c r="Q157" s="1">
        <f t="shared" si="22"/>
        <v>0.65054384726958148</v>
      </c>
      <c r="R157" s="2">
        <f t="shared" si="23"/>
        <v>165.88868105374328</v>
      </c>
    </row>
    <row r="158" spans="9:18" ht="15.95" customHeight="1" x14ac:dyDescent="0.25">
      <c r="I158" s="1"/>
      <c r="J158" s="1">
        <f t="shared" si="16"/>
        <v>0.156</v>
      </c>
      <c r="K158" s="2">
        <v>156</v>
      </c>
      <c r="L158" s="1">
        <f t="shared" si="17"/>
        <v>0.98017690792001544</v>
      </c>
      <c r="M158" s="1">
        <f t="shared" si="18"/>
        <v>0.54152979495979059</v>
      </c>
      <c r="N158" s="1">
        <f t="shared" si="19"/>
        <v>1.098273829991278</v>
      </c>
      <c r="O158" s="1">
        <f t="shared" si="20"/>
        <v>0.88934268074030975</v>
      </c>
      <c r="P158" s="1">
        <f t="shared" si="21"/>
        <v>0.26996060324563781</v>
      </c>
      <c r="Q158" s="1">
        <f t="shared" si="22"/>
        <v>0.69977672723425399</v>
      </c>
      <c r="R158" s="2">
        <f t="shared" si="23"/>
        <v>178.44306544473477</v>
      </c>
    </row>
    <row r="159" spans="9:18" ht="15.95" customHeight="1" x14ac:dyDescent="0.25">
      <c r="I159" s="1"/>
      <c r="J159" s="1">
        <f t="shared" si="16"/>
        <v>0.157</v>
      </c>
      <c r="K159" s="2">
        <v>157</v>
      </c>
      <c r="L159" s="1">
        <f t="shared" si="17"/>
        <v>0.98646009322719497</v>
      </c>
      <c r="M159" s="1">
        <f t="shared" si="18"/>
        <v>0.54170392168065851</v>
      </c>
      <c r="N159" s="1">
        <f t="shared" si="19"/>
        <v>1.2275659708761073</v>
      </c>
      <c r="O159" s="1">
        <f t="shared" si="20"/>
        <v>0.99403639144780631</v>
      </c>
      <c r="P159" s="1">
        <f t="shared" si="21"/>
        <v>0.17568621404554774</v>
      </c>
      <c r="Q159" s="1">
        <f t="shared" si="22"/>
        <v>0.73474812451252991</v>
      </c>
      <c r="R159" s="2">
        <f t="shared" si="23"/>
        <v>187.36077175069514</v>
      </c>
    </row>
    <row r="160" spans="9:18" ht="15.95" customHeight="1" x14ac:dyDescent="0.25">
      <c r="I160" s="1"/>
      <c r="J160" s="1">
        <f t="shared" si="16"/>
        <v>0.158</v>
      </c>
      <c r="K160" s="2">
        <v>158</v>
      </c>
      <c r="L160" s="1">
        <f t="shared" si="17"/>
        <v>0.99274327853437472</v>
      </c>
      <c r="M160" s="1">
        <f t="shared" si="18"/>
        <v>0.54187640200210707</v>
      </c>
      <c r="N160" s="1">
        <f t="shared" si="19"/>
        <v>1.2407849249284495</v>
      </c>
      <c r="O160" s="1">
        <f t="shared" si="20"/>
        <v>0.92436746480366117</v>
      </c>
      <c r="P160" s="1">
        <f t="shared" si="21"/>
        <v>0.32927861613500498</v>
      </c>
      <c r="Q160" s="1">
        <f t="shared" si="22"/>
        <v>0.75907685196730568</v>
      </c>
      <c r="R160" s="2">
        <f t="shared" si="23"/>
        <v>193.56459725166295</v>
      </c>
    </row>
    <row r="161" spans="9:18" ht="15.95" customHeight="1" x14ac:dyDescent="0.25">
      <c r="I161" s="1"/>
      <c r="J161" s="1">
        <f t="shared" si="16"/>
        <v>0.159</v>
      </c>
      <c r="K161" s="2">
        <v>159</v>
      </c>
      <c r="L161" s="1">
        <f t="shared" si="17"/>
        <v>0.99902646384155425</v>
      </c>
      <c r="M161" s="1">
        <f t="shared" si="18"/>
        <v>0.54204722911490844</v>
      </c>
      <c r="N161" s="1">
        <f t="shared" si="19"/>
        <v>1.1358217890592803</v>
      </c>
      <c r="O161" s="1">
        <f t="shared" si="20"/>
        <v>0.70492448982970224</v>
      </c>
      <c r="P161" s="1">
        <f t="shared" si="21"/>
        <v>0.61335008959229809</v>
      </c>
      <c r="Q161" s="1">
        <f t="shared" si="22"/>
        <v>0.74903589939904724</v>
      </c>
      <c r="R161" s="2">
        <f t="shared" si="23"/>
        <v>191.00415434675705</v>
      </c>
    </row>
    <row r="162" spans="9:18" ht="15.95" customHeight="1" x14ac:dyDescent="0.25">
      <c r="I162" s="1"/>
      <c r="J162" s="1">
        <f t="shared" si="16"/>
        <v>0.16</v>
      </c>
      <c r="K162" s="2">
        <v>160</v>
      </c>
      <c r="L162" s="1">
        <f t="shared" si="17"/>
        <v>1.0053096491487339</v>
      </c>
      <c r="M162" s="1">
        <f t="shared" si="18"/>
        <v>0.54221639627510076</v>
      </c>
      <c r="N162" s="1">
        <f t="shared" si="19"/>
        <v>0.92942199415453719</v>
      </c>
      <c r="O162" s="1">
        <f t="shared" si="20"/>
        <v>0.4131565300505935</v>
      </c>
      <c r="P162" s="1">
        <f t="shared" si="21"/>
        <v>0.81079026886350691</v>
      </c>
      <c r="Q162" s="1">
        <f t="shared" si="22"/>
        <v>0.67389629733593459</v>
      </c>
      <c r="R162" s="2">
        <f t="shared" si="23"/>
        <v>171.84355582066331</v>
      </c>
    </row>
    <row r="163" spans="9:18" ht="15.95" customHeight="1" x14ac:dyDescent="0.25">
      <c r="I163" s="1"/>
      <c r="J163" s="1">
        <f t="shared" si="16"/>
        <v>0.161</v>
      </c>
      <c r="K163" s="2">
        <v>161</v>
      </c>
      <c r="L163" s="1">
        <f t="shared" si="17"/>
        <v>1.0115928344559133</v>
      </c>
      <c r="M163" s="1">
        <f t="shared" si="18"/>
        <v>0.54238389680425414</v>
      </c>
      <c r="N163" s="1">
        <f t="shared" si="19"/>
        <v>0.6545138009014605</v>
      </c>
      <c r="O163" s="1">
        <f t="shared" si="20"/>
        <v>0.15203865338131251</v>
      </c>
      <c r="P163" s="1">
        <f t="shared" si="21"/>
        <v>0.77069942095220156</v>
      </c>
      <c r="Q163" s="1">
        <f t="shared" si="22"/>
        <v>0.52990894300980718</v>
      </c>
      <c r="R163" s="2">
        <f t="shared" si="23"/>
        <v>135.12678046750082</v>
      </c>
    </row>
    <row r="164" spans="9:18" ht="15.95" customHeight="1" x14ac:dyDescent="0.25">
      <c r="I164" s="1"/>
      <c r="J164" s="1">
        <f t="shared" si="16"/>
        <v>0.16200000000000001</v>
      </c>
      <c r="K164" s="2">
        <v>162</v>
      </c>
      <c r="L164" s="1">
        <f t="shared" si="17"/>
        <v>1.0178760197630929</v>
      </c>
      <c r="M164" s="1">
        <f t="shared" si="18"/>
        <v>0.54254972408973456</v>
      </c>
      <c r="N164" s="1">
        <f t="shared" si="19"/>
        <v>0.35495504673960016</v>
      </c>
      <c r="O164" s="1">
        <f t="shared" si="20"/>
        <v>1.3728446639048042E-2</v>
      </c>
      <c r="P164" s="1">
        <f t="shared" si="21"/>
        <v>0.52371821012309605</v>
      </c>
      <c r="Q164" s="1">
        <f t="shared" si="22"/>
        <v>0.35873785689786969</v>
      </c>
      <c r="R164" s="2">
        <f t="shared" si="23"/>
        <v>91.478153508956765</v>
      </c>
    </row>
    <row r="165" spans="9:18" ht="15.95" customHeight="1" x14ac:dyDescent="0.25">
      <c r="I165" s="1"/>
      <c r="J165" s="1">
        <f t="shared" si="16"/>
        <v>0.16300000000000001</v>
      </c>
      <c r="K165" s="2">
        <v>163</v>
      </c>
      <c r="L165" s="1">
        <f t="shared" si="17"/>
        <v>1.0241592050702726</v>
      </c>
      <c r="M165" s="1">
        <f t="shared" si="18"/>
        <v>0.54271387158496476</v>
      </c>
      <c r="N165" s="1">
        <f t="shared" si="19"/>
        <v>7.8536228518711781E-2</v>
      </c>
      <c r="O165" s="1">
        <f t="shared" si="20"/>
        <v>4.7040395634379839E-2</v>
      </c>
      <c r="P165" s="1">
        <f t="shared" si="21"/>
        <v>0.25860962730750636</v>
      </c>
      <c r="Q165" s="1">
        <f t="shared" si="22"/>
        <v>0.2317250307613907</v>
      </c>
      <c r="R165" s="2">
        <f t="shared" si="23"/>
        <v>59.08988284415463</v>
      </c>
    </row>
    <row r="166" spans="9:18" ht="15.95" customHeight="1" x14ac:dyDescent="0.25">
      <c r="I166" s="1"/>
      <c r="J166" s="1">
        <f t="shared" si="16"/>
        <v>0.16400000000000001</v>
      </c>
      <c r="K166" s="2">
        <v>164</v>
      </c>
      <c r="L166" s="1">
        <f t="shared" si="17"/>
        <v>1.030442390377452</v>
      </c>
      <c r="M166" s="1">
        <f t="shared" si="18"/>
        <v>0.54287633280968262</v>
      </c>
      <c r="N166" s="1">
        <f t="shared" si="19"/>
        <v>-0.13064381679561898</v>
      </c>
      <c r="O166" s="1">
        <f t="shared" si="20"/>
        <v>0.24021755415301471</v>
      </c>
      <c r="P166" s="1">
        <f t="shared" si="21"/>
        <v>0.17799106532587117</v>
      </c>
      <c r="Q166" s="1">
        <f t="shared" si="22"/>
        <v>0.20761028387323738</v>
      </c>
      <c r="R166" s="2">
        <f t="shared" si="23"/>
        <v>52.940622387675532</v>
      </c>
    </row>
    <row r="167" spans="9:18" ht="15.95" customHeight="1" x14ac:dyDescent="0.25">
      <c r="I167" s="1"/>
      <c r="J167" s="1">
        <f t="shared" si="16"/>
        <v>0.16500000000000001</v>
      </c>
      <c r="K167" s="2">
        <v>165</v>
      </c>
      <c r="L167" s="1">
        <f t="shared" si="17"/>
        <v>1.0367255756846316</v>
      </c>
      <c r="M167" s="1">
        <f t="shared" si="18"/>
        <v>0.54303710135019723</v>
      </c>
      <c r="N167" s="1">
        <f t="shared" si="19"/>
        <v>-0.23921327763811084</v>
      </c>
      <c r="O167" s="1">
        <f t="shared" si="20"/>
        <v>0.5250809794723662</v>
      </c>
      <c r="P167" s="1">
        <f t="shared" si="21"/>
        <v>0.34347774111371165</v>
      </c>
      <c r="Q167" s="1">
        <f t="shared" si="22"/>
        <v>0.29309563607454103</v>
      </c>
      <c r="R167" s="2">
        <f t="shared" si="23"/>
        <v>74.739387199007965</v>
      </c>
    </row>
    <row r="168" spans="9:18" ht="15.95" customHeight="1" x14ac:dyDescent="0.25">
      <c r="I168" s="1"/>
      <c r="J168" s="1">
        <f t="shared" si="16"/>
        <v>0.16600000000000001</v>
      </c>
      <c r="K168" s="2">
        <v>166</v>
      </c>
      <c r="L168" s="1">
        <f t="shared" si="17"/>
        <v>1.0430087609918115</v>
      </c>
      <c r="M168" s="1">
        <f t="shared" si="18"/>
        <v>0.54319617085964178</v>
      </c>
      <c r="N168" s="1">
        <f t="shared" si="19"/>
        <v>-0.2298513833609741</v>
      </c>
      <c r="O168" s="1">
        <f t="shared" si="20"/>
        <v>0.80109245419887076</v>
      </c>
      <c r="P168" s="1">
        <f t="shared" si="21"/>
        <v>0.62859137004313148</v>
      </c>
      <c r="Q168" s="1">
        <f t="shared" si="22"/>
        <v>0.43575715293516748</v>
      </c>
      <c r="R168" s="2">
        <f t="shared" si="23"/>
        <v>111.11807399846771</v>
      </c>
    </row>
    <row r="169" spans="9:18" ht="15.95" customHeight="1" x14ac:dyDescent="0.25">
      <c r="I169" s="1"/>
      <c r="J169" s="1">
        <f t="shared" si="16"/>
        <v>0.16700000000000001</v>
      </c>
      <c r="K169" s="2">
        <v>167</v>
      </c>
      <c r="L169" s="1">
        <f t="shared" si="17"/>
        <v>1.0492919462989909</v>
      </c>
      <c r="M169" s="1">
        <f t="shared" si="18"/>
        <v>0.54335353505822448</v>
      </c>
      <c r="N169" s="1">
        <f t="shared" si="19"/>
        <v>-0.1040516959875023</v>
      </c>
      <c r="O169" s="1">
        <f t="shared" si="20"/>
        <v>0.97083792239305156</v>
      </c>
      <c r="P169" s="1">
        <f t="shared" si="21"/>
        <v>0.81542508716948003</v>
      </c>
      <c r="Q169" s="1">
        <f t="shared" si="22"/>
        <v>0.55639121215831344</v>
      </c>
      <c r="R169" s="2">
        <f t="shared" si="23"/>
        <v>141.87975910036994</v>
      </c>
    </row>
    <row r="170" spans="9:18" ht="15.95" customHeight="1" x14ac:dyDescent="0.25">
      <c r="I170" s="1"/>
      <c r="J170" s="1">
        <f t="shared" si="16"/>
        <v>0.16800000000000001</v>
      </c>
      <c r="K170" s="2">
        <v>168</v>
      </c>
      <c r="L170" s="1">
        <f t="shared" si="17"/>
        <v>1.0555751316061706</v>
      </c>
      <c r="M170" s="1">
        <f t="shared" si="18"/>
        <v>0.54350918773347634</v>
      </c>
      <c r="N170" s="1">
        <f t="shared" si="19"/>
        <v>0.11811616715484563</v>
      </c>
      <c r="O170" s="1">
        <f t="shared" si="20"/>
        <v>0.97440830038177739</v>
      </c>
      <c r="P170" s="1">
        <f t="shared" si="21"/>
        <v>0.76118547459191666</v>
      </c>
      <c r="Q170" s="1">
        <f t="shared" si="22"/>
        <v>0.599304782465504</v>
      </c>
      <c r="R170" s="2">
        <f t="shared" si="23"/>
        <v>152.82271952870352</v>
      </c>
    </row>
    <row r="171" spans="9:18" ht="15.95" customHeight="1" x14ac:dyDescent="0.25">
      <c r="I171" s="1"/>
      <c r="J171" s="1">
        <f t="shared" si="16"/>
        <v>0.16900000000000001</v>
      </c>
      <c r="K171" s="2">
        <v>169</v>
      </c>
      <c r="L171" s="1">
        <f t="shared" si="17"/>
        <v>1.0618583169133502</v>
      </c>
      <c r="M171" s="1">
        <f t="shared" si="18"/>
        <v>0.543663122740496</v>
      </c>
      <c r="N171" s="1">
        <f t="shared" si="19"/>
        <v>0.40120836603099203</v>
      </c>
      <c r="O171" s="1">
        <f t="shared" si="20"/>
        <v>0.81054347750672728</v>
      </c>
      <c r="P171" s="1">
        <f t="shared" si="21"/>
        <v>0.50732682538287366</v>
      </c>
      <c r="Q171" s="1">
        <f t="shared" si="22"/>
        <v>0.5656854479152722</v>
      </c>
      <c r="R171" s="2">
        <f t="shared" si="23"/>
        <v>144.2497892183944</v>
      </c>
    </row>
    <row r="172" spans="9:18" ht="15.95" customHeight="1" x14ac:dyDescent="0.25">
      <c r="I172" s="1"/>
      <c r="J172" s="1">
        <f t="shared" si="16"/>
        <v>0.17</v>
      </c>
      <c r="K172" s="2">
        <v>170</v>
      </c>
      <c r="L172" s="1">
        <f t="shared" si="17"/>
        <v>1.0681415022205296</v>
      </c>
      <c r="M172" s="1">
        <f t="shared" si="18"/>
        <v>0.54381533400219317</v>
      </c>
      <c r="N172" s="1">
        <f t="shared" si="19"/>
        <v>0.70006141718195813</v>
      </c>
      <c r="O172" s="1">
        <f t="shared" si="20"/>
        <v>0.53707705303359732</v>
      </c>
      <c r="P172" s="1">
        <f t="shared" si="21"/>
        <v>0.24786842440057477</v>
      </c>
      <c r="Q172" s="1">
        <f t="shared" si="22"/>
        <v>0.50720555715458082</v>
      </c>
      <c r="R172" s="2">
        <f t="shared" si="23"/>
        <v>129.33741707441811</v>
      </c>
    </row>
    <row r="173" spans="9:18" ht="15.95" customHeight="1" x14ac:dyDescent="0.25">
      <c r="I173" s="1"/>
      <c r="J173" s="1">
        <f t="shared" si="16"/>
        <v>0.17100000000000001</v>
      </c>
      <c r="K173" s="2">
        <v>171</v>
      </c>
      <c r="L173" s="1">
        <f t="shared" si="17"/>
        <v>1.0744246875277093</v>
      </c>
      <c r="M173" s="1">
        <f t="shared" si="18"/>
        <v>0.54396581550952783</v>
      </c>
      <c r="N173" s="1">
        <f t="shared" si="19"/>
        <v>0.96699740900899289</v>
      </c>
      <c r="O173" s="1">
        <f t="shared" si="20"/>
        <v>0.25052484608759229</v>
      </c>
      <c r="P173" s="1">
        <f t="shared" si="21"/>
        <v>0.18110933912168481</v>
      </c>
      <c r="Q173" s="1">
        <f t="shared" si="22"/>
        <v>0.4856493524319494</v>
      </c>
      <c r="R173" s="2">
        <f t="shared" si="23"/>
        <v>123.8405848701471</v>
      </c>
    </row>
    <row r="174" spans="9:18" ht="15.95" customHeight="1" x14ac:dyDescent="0.25">
      <c r="I174" s="1"/>
      <c r="J174" s="1">
        <f t="shared" si="16"/>
        <v>0.17199999999999999</v>
      </c>
      <c r="K174" s="2">
        <v>172</v>
      </c>
      <c r="L174" s="1">
        <f t="shared" si="17"/>
        <v>1.0807078728348889</v>
      </c>
      <c r="M174" s="1">
        <f t="shared" si="18"/>
        <v>0.54411456132174763</v>
      </c>
      <c r="N174" s="1">
        <f t="shared" si="19"/>
        <v>1.1594303596328817</v>
      </c>
      <c r="O174" s="1">
        <f t="shared" si="20"/>
        <v>5.2021103875930397E-2</v>
      </c>
      <c r="P174" s="1">
        <f t="shared" si="21"/>
        <v>0.35807225490263772</v>
      </c>
      <c r="Q174" s="1">
        <f t="shared" si="22"/>
        <v>0.52840956993329935</v>
      </c>
      <c r="R174" s="2">
        <f t="shared" si="23"/>
        <v>134.74444033299133</v>
      </c>
    </row>
    <row r="175" spans="9:18" ht="15.95" customHeight="1" x14ac:dyDescent="0.25">
      <c r="I175" s="1"/>
      <c r="J175" s="1">
        <f t="shared" si="16"/>
        <v>0.17299999999999999</v>
      </c>
      <c r="K175" s="2">
        <v>173</v>
      </c>
      <c r="L175" s="1">
        <f t="shared" si="17"/>
        <v>1.0869910581420683</v>
      </c>
      <c r="M175" s="1">
        <f t="shared" si="18"/>
        <v>0.54426156556662275</v>
      </c>
      <c r="N175" s="1">
        <f t="shared" si="19"/>
        <v>1.246660227099218</v>
      </c>
      <c r="O175" s="1">
        <f t="shared" si="20"/>
        <v>1.1624705896866983E-2</v>
      </c>
      <c r="P175" s="1">
        <f t="shared" si="21"/>
        <v>0.64350781753302722</v>
      </c>
      <c r="Q175" s="1">
        <f t="shared" si="22"/>
        <v>0.61151357902393377</v>
      </c>
      <c r="R175" s="2">
        <f t="shared" si="23"/>
        <v>155.93596265110313</v>
      </c>
    </row>
    <row r="176" spans="9:18" ht="15.95" customHeight="1" x14ac:dyDescent="0.25">
      <c r="I176" s="1"/>
      <c r="J176" s="1">
        <f t="shared" si="16"/>
        <v>0.17399999999999999</v>
      </c>
      <c r="K176" s="2">
        <v>174</v>
      </c>
      <c r="L176" s="1">
        <f t="shared" si="17"/>
        <v>1.093274243449248</v>
      </c>
      <c r="M176" s="1">
        <f t="shared" si="18"/>
        <v>0.54440682244067728</v>
      </c>
      <c r="N176" s="1">
        <f t="shared" si="19"/>
        <v>1.2147706806433889</v>
      </c>
      <c r="O176" s="1">
        <f t="shared" si="20"/>
        <v>0.14359294698347064</v>
      </c>
      <c r="P176" s="1">
        <f t="shared" si="21"/>
        <v>0.81926311433015964</v>
      </c>
      <c r="Q176" s="1">
        <f t="shared" si="22"/>
        <v>0.68050839109942407</v>
      </c>
      <c r="R176" s="2">
        <f t="shared" si="23"/>
        <v>173.52963973035313</v>
      </c>
    </row>
    <row r="177" spans="9:18" ht="15.95" customHeight="1" x14ac:dyDescent="0.25">
      <c r="I177" s="1"/>
      <c r="J177" s="1">
        <f t="shared" si="16"/>
        <v>0.17499999999999999</v>
      </c>
      <c r="K177" s="2">
        <v>175</v>
      </c>
      <c r="L177" s="1">
        <f t="shared" si="17"/>
        <v>1.0995574287564276</v>
      </c>
      <c r="M177" s="1">
        <f t="shared" si="18"/>
        <v>0.54455032620941834</v>
      </c>
      <c r="N177" s="1">
        <f t="shared" si="19"/>
        <v>1.0688492606836326</v>
      </c>
      <c r="O177" s="1">
        <f t="shared" si="20"/>
        <v>0.40134964173553689</v>
      </c>
      <c r="P177" s="1">
        <f t="shared" si="21"/>
        <v>0.75101175105506168</v>
      </c>
      <c r="Q177" s="1">
        <f t="shared" si="22"/>
        <v>0.69144024492091238</v>
      </c>
      <c r="R177" s="2">
        <f t="shared" si="23"/>
        <v>176.31726245483264</v>
      </c>
    </row>
    <row r="178" spans="9:18" ht="15.95" customHeight="1" x14ac:dyDescent="0.25">
      <c r="I178" s="1"/>
      <c r="J178" s="1">
        <f t="shared" si="16"/>
        <v>0.17599999999999999</v>
      </c>
      <c r="K178" s="2">
        <v>176</v>
      </c>
      <c r="L178" s="1">
        <f t="shared" si="17"/>
        <v>1.105840614063607</v>
      </c>
      <c r="M178" s="1">
        <f t="shared" si="18"/>
        <v>0.54469207120756313</v>
      </c>
      <c r="N178" s="1">
        <f t="shared" si="19"/>
        <v>0.83217573141983681</v>
      </c>
      <c r="O178" s="1">
        <f t="shared" si="20"/>
        <v>0.69392348141951166</v>
      </c>
      <c r="P178" s="1">
        <f t="shared" si="21"/>
        <v>0.49091693244586304</v>
      </c>
      <c r="Q178" s="1">
        <f t="shared" si="22"/>
        <v>0.64042705412319367</v>
      </c>
      <c r="R178" s="2">
        <f t="shared" si="23"/>
        <v>163.30889880141439</v>
      </c>
    </row>
    <row r="179" spans="9:18" ht="15.95" customHeight="1" x14ac:dyDescent="0.25">
      <c r="I179" s="1"/>
      <c r="J179" s="1">
        <f t="shared" si="16"/>
        <v>0.17699999999999999</v>
      </c>
      <c r="K179" s="2">
        <v>177</v>
      </c>
      <c r="L179" s="1">
        <f t="shared" si="17"/>
        <v>1.1121237993707869</v>
      </c>
      <c r="M179" s="1">
        <f t="shared" si="18"/>
        <v>0.54483205183926176</v>
      </c>
      <c r="N179" s="1">
        <f t="shared" si="19"/>
        <v>0.54250811326552018</v>
      </c>
      <c r="O179" s="1">
        <f t="shared" si="20"/>
        <v>0.91805497505358979</v>
      </c>
      <c r="P179" s="1">
        <f t="shared" si="21"/>
        <v>0.23776412773558198</v>
      </c>
      <c r="Q179" s="1">
        <f t="shared" si="22"/>
        <v>0.56078981697348851</v>
      </c>
      <c r="R179" s="2">
        <f t="shared" si="23"/>
        <v>143.00140332823958</v>
      </c>
    </row>
    <row r="180" spans="9:18" ht="15.95" customHeight="1" x14ac:dyDescent="0.25">
      <c r="I180" s="1"/>
      <c r="J180" s="1">
        <f t="shared" si="16"/>
        <v>0.17799999999999999</v>
      </c>
      <c r="K180" s="2">
        <v>178</v>
      </c>
      <c r="L180" s="1">
        <f t="shared" si="17"/>
        <v>1.1184069846779665</v>
      </c>
      <c r="M180" s="1">
        <f t="shared" si="18"/>
        <v>0.5449702625783186</v>
      </c>
      <c r="N180" s="1">
        <f t="shared" si="19"/>
        <v>0.2460589077769072</v>
      </c>
      <c r="O180" s="1">
        <f t="shared" si="20"/>
        <v>0.99464031769521954</v>
      </c>
      <c r="P180" s="1">
        <f t="shared" si="21"/>
        <v>0.18503315840274714</v>
      </c>
      <c r="Q180" s="1">
        <f t="shared" si="22"/>
        <v>0.49267566161329812</v>
      </c>
      <c r="R180" s="2">
        <f t="shared" si="23"/>
        <v>125.63229371139101</v>
      </c>
    </row>
    <row r="181" spans="9:18" ht="15.95" customHeight="1" x14ac:dyDescent="0.25">
      <c r="I181" s="1"/>
      <c r="J181" s="1">
        <f t="shared" si="16"/>
        <v>0.17899999999999999</v>
      </c>
      <c r="K181" s="2">
        <v>179</v>
      </c>
      <c r="L181" s="1">
        <f t="shared" si="17"/>
        <v>1.1246901699851459</v>
      </c>
      <c r="M181" s="1">
        <f t="shared" si="18"/>
        <v>0.54510669796841016</v>
      </c>
      <c r="N181" s="1">
        <f t="shared" si="19"/>
        <v>-9.8774741026388391E-3</v>
      </c>
      <c r="O181" s="1">
        <f t="shared" si="20"/>
        <v>0.89664987639300153</v>
      </c>
      <c r="P181" s="1">
        <f t="shared" si="21"/>
        <v>0.37302529049328315</v>
      </c>
      <c r="Q181" s="1">
        <f t="shared" si="22"/>
        <v>0.45122609768801397</v>
      </c>
      <c r="R181" s="2">
        <f t="shared" si="23"/>
        <v>115.06265491044357</v>
      </c>
    </row>
    <row r="182" spans="9:18" ht="15.95" customHeight="1" x14ac:dyDescent="0.25">
      <c r="I182" s="1"/>
      <c r="J182" s="1">
        <f t="shared" si="16"/>
        <v>0.18</v>
      </c>
      <c r="K182" s="2">
        <v>180</v>
      </c>
      <c r="L182" s="1">
        <f t="shared" si="17"/>
        <v>1.1309733552923256</v>
      </c>
      <c r="M182" s="1">
        <f t="shared" si="18"/>
        <v>0.54524135262330098</v>
      </c>
      <c r="N182" s="1">
        <f t="shared" si="19"/>
        <v>-0.18446988762434591</v>
      </c>
      <c r="O182" s="1">
        <f t="shared" si="20"/>
        <v>0.65866788841462409</v>
      </c>
      <c r="P182" s="1">
        <f t="shared" si="21"/>
        <v>0.65806175182110827</v>
      </c>
      <c r="Q182" s="1">
        <f t="shared" si="22"/>
        <v>0.41937527630867183</v>
      </c>
      <c r="R182" s="2">
        <f t="shared" si="23"/>
        <v>106.94069545871132</v>
      </c>
    </row>
    <row r="183" spans="9:18" ht="15.95" customHeight="1" x14ac:dyDescent="0.25">
      <c r="I183" s="1"/>
      <c r="J183" s="1">
        <f t="shared" si="16"/>
        <v>0.18099999999999999</v>
      </c>
      <c r="K183" s="2">
        <v>181</v>
      </c>
      <c r="L183" s="1">
        <f t="shared" si="17"/>
        <v>1.1372565405995052</v>
      </c>
      <c r="M183" s="1">
        <f t="shared" si="18"/>
        <v>0.54537422122705581</v>
      </c>
      <c r="N183" s="1">
        <f t="shared" si="19"/>
        <v>-0.24986450420708239</v>
      </c>
      <c r="O183" s="1">
        <f t="shared" si="20"/>
        <v>0.36468648021962313</v>
      </c>
      <c r="P183" s="1">
        <f t="shared" si="21"/>
        <v>0.82229465515584899</v>
      </c>
      <c r="Q183" s="1">
        <f t="shared" si="22"/>
        <v>0.37062271309886141</v>
      </c>
      <c r="R183" s="2">
        <f t="shared" si="23"/>
        <v>94.508791840209653</v>
      </c>
    </row>
    <row r="184" spans="9:18" ht="15.95" customHeight="1" x14ac:dyDescent="0.25">
      <c r="I184" s="1"/>
      <c r="J184" s="1">
        <f t="shared" si="16"/>
        <v>0.182</v>
      </c>
      <c r="K184" s="2">
        <v>182</v>
      </c>
      <c r="L184" s="1">
        <f t="shared" si="17"/>
        <v>1.1435397259066846</v>
      </c>
      <c r="M184" s="1">
        <f t="shared" si="18"/>
        <v>0.54550529853424978</v>
      </c>
      <c r="N184" s="1">
        <f t="shared" si="19"/>
        <v>-0.19562850833680778</v>
      </c>
      <c r="O184" s="1">
        <f t="shared" si="20"/>
        <v>0.118461922707427</v>
      </c>
      <c r="P184" s="1">
        <f t="shared" si="21"/>
        <v>0.74020395005024886</v>
      </c>
      <c r="Q184" s="1">
        <f t="shared" si="22"/>
        <v>0.30213566573877948</v>
      </c>
      <c r="R184" s="2">
        <f t="shared" si="23"/>
        <v>77.044594763388773</v>
      </c>
    </row>
    <row r="185" spans="9:18" ht="15.95" customHeight="1" x14ac:dyDescent="0.25">
      <c r="I185" s="1"/>
      <c r="J185" s="1">
        <f t="shared" si="16"/>
        <v>0.183</v>
      </c>
      <c r="K185" s="2">
        <v>183</v>
      </c>
      <c r="L185" s="1">
        <f t="shared" si="17"/>
        <v>1.1498229112138643</v>
      </c>
      <c r="M185" s="1">
        <f t="shared" si="18"/>
        <v>0.54563457937017512</v>
      </c>
      <c r="N185" s="1">
        <f t="shared" si="19"/>
        <v>-3.0414510407206774E-2</v>
      </c>
      <c r="O185" s="1">
        <f t="shared" si="20"/>
        <v>6.8954320065481856E-3</v>
      </c>
      <c r="P185" s="1">
        <f t="shared" si="21"/>
        <v>0.4745299841257859</v>
      </c>
      <c r="Q185" s="1">
        <f t="shared" si="22"/>
        <v>0.24916137127382559</v>
      </c>
      <c r="R185" s="2">
        <f t="shared" si="23"/>
        <v>63.536149674825523</v>
      </c>
    </row>
    <row r="186" spans="9:18" ht="15.95" customHeight="1" x14ac:dyDescent="0.25">
      <c r="I186" s="1"/>
      <c r="J186" s="1">
        <f t="shared" si="16"/>
        <v>0.184</v>
      </c>
      <c r="K186" s="2">
        <v>184</v>
      </c>
      <c r="L186" s="1">
        <f t="shared" si="17"/>
        <v>1.1561060965210439</v>
      </c>
      <c r="M186" s="1">
        <f t="shared" si="18"/>
        <v>0.54576205863104588</v>
      </c>
      <c r="N186" s="1">
        <f t="shared" si="19"/>
        <v>0.21941985877343417</v>
      </c>
      <c r="O186" s="1">
        <f t="shared" si="20"/>
        <v>6.9362705728395091E-2</v>
      </c>
      <c r="P186" s="1">
        <f t="shared" si="21"/>
        <v>0.2283222616428528</v>
      </c>
      <c r="Q186" s="1">
        <f t="shared" si="22"/>
        <v>0.26571672119393197</v>
      </c>
      <c r="R186" s="2">
        <f t="shared" si="23"/>
        <v>67.757763904452659</v>
      </c>
    </row>
    <row r="187" spans="9:18" ht="15.95" customHeight="1" x14ac:dyDescent="0.25">
      <c r="I187" s="1"/>
      <c r="J187" s="1">
        <f t="shared" si="16"/>
        <v>0.185</v>
      </c>
      <c r="K187" s="2">
        <v>185</v>
      </c>
      <c r="L187" s="1">
        <f t="shared" si="17"/>
        <v>1.1623892818282233</v>
      </c>
      <c r="M187" s="1">
        <f t="shared" si="18"/>
        <v>0.5458877312841991</v>
      </c>
      <c r="N187" s="1">
        <f t="shared" si="19"/>
        <v>0.51401694701699785</v>
      </c>
      <c r="O187" s="1">
        <f t="shared" si="20"/>
        <v>0.28381686881910273</v>
      </c>
      <c r="P187" s="1">
        <f t="shared" si="21"/>
        <v>0.18975261126101262</v>
      </c>
      <c r="Q187" s="1">
        <f t="shared" si="22"/>
        <v>0.38336853959532807</v>
      </c>
      <c r="R187" s="2">
        <f t="shared" si="23"/>
        <v>97.758977596808663</v>
      </c>
    </row>
    <row r="188" spans="9:18" ht="15.95" customHeight="1" x14ac:dyDescent="0.25">
      <c r="I188" s="1"/>
      <c r="J188" s="1">
        <f t="shared" si="16"/>
        <v>0.186</v>
      </c>
      <c r="K188" s="2">
        <v>186</v>
      </c>
      <c r="L188" s="1">
        <f t="shared" si="17"/>
        <v>1.168672467135403</v>
      </c>
      <c r="M188" s="1">
        <f t="shared" si="18"/>
        <v>0.54601159236829355</v>
      </c>
      <c r="N188" s="1">
        <f t="shared" si="19"/>
        <v>0.80637782332233865</v>
      </c>
      <c r="O188" s="1">
        <f t="shared" si="20"/>
        <v>0.57456958310190687</v>
      </c>
      <c r="P188" s="1">
        <f t="shared" si="21"/>
        <v>0.38829907522002771</v>
      </c>
      <c r="Q188" s="1">
        <f t="shared" si="22"/>
        <v>0.5788145185031417</v>
      </c>
      <c r="R188" s="2">
        <f t="shared" si="23"/>
        <v>147.59770221830112</v>
      </c>
    </row>
    <row r="189" spans="9:18" ht="15.95" customHeight="1" x14ac:dyDescent="0.25">
      <c r="I189" s="1"/>
      <c r="J189" s="1">
        <f t="shared" si="16"/>
        <v>0.187</v>
      </c>
      <c r="K189" s="2">
        <v>187</v>
      </c>
      <c r="L189" s="1">
        <f t="shared" si="17"/>
        <v>1.1749556524425828</v>
      </c>
      <c r="M189" s="1">
        <f t="shared" si="18"/>
        <v>0.5461336369935057</v>
      </c>
      <c r="N189" s="1">
        <f t="shared" si="19"/>
        <v>1.0498603136787086</v>
      </c>
      <c r="O189" s="1">
        <f t="shared" si="20"/>
        <v>0.83900409613287152</v>
      </c>
      <c r="P189" s="1">
        <f t="shared" si="21"/>
        <v>0.67221640840622288</v>
      </c>
      <c r="Q189" s="1">
        <f t="shared" si="22"/>
        <v>0.77680361380282714</v>
      </c>
      <c r="R189" s="2">
        <f t="shared" si="23"/>
        <v>198.08492151972092</v>
      </c>
    </row>
    <row r="190" spans="9:18" ht="15.95" customHeight="1" x14ac:dyDescent="0.25">
      <c r="I190" s="1"/>
      <c r="J190" s="1">
        <f t="shared" si="16"/>
        <v>0.188</v>
      </c>
      <c r="K190" s="2">
        <v>188</v>
      </c>
      <c r="L190" s="1">
        <f t="shared" si="17"/>
        <v>1.1812388377497622</v>
      </c>
      <c r="M190" s="1">
        <f t="shared" si="18"/>
        <v>0.54625386034172285</v>
      </c>
      <c r="N190" s="1">
        <f t="shared" si="19"/>
        <v>1.2056201211771163</v>
      </c>
      <c r="O190" s="1">
        <f t="shared" si="20"/>
        <v>0.98379226468803593</v>
      </c>
      <c r="P190" s="1">
        <f t="shared" si="21"/>
        <v>0.82451205171131425</v>
      </c>
      <c r="Q190" s="1">
        <f t="shared" si="22"/>
        <v>0.89004457447954732</v>
      </c>
      <c r="R190" s="2">
        <f t="shared" si="23"/>
        <v>226.96136649228455</v>
      </c>
    </row>
    <row r="191" spans="9:18" ht="15.95" customHeight="1" x14ac:dyDescent="0.25">
      <c r="I191" s="1"/>
      <c r="J191" s="1">
        <f t="shared" si="16"/>
        <v>0.189</v>
      </c>
      <c r="K191" s="2">
        <v>189</v>
      </c>
      <c r="L191" s="1">
        <f t="shared" si="17"/>
        <v>1.1875220230569419</v>
      </c>
      <c r="M191" s="1">
        <f t="shared" si="18"/>
        <v>0.54637225766673303</v>
      </c>
      <c r="N191" s="1">
        <f t="shared" si="19"/>
        <v>1.2488079016199907</v>
      </c>
      <c r="O191" s="1">
        <f t="shared" si="20"/>
        <v>0.95783330476929196</v>
      </c>
      <c r="P191" s="1">
        <f t="shared" si="21"/>
        <v>0.72878937302078439</v>
      </c>
      <c r="Q191" s="1">
        <f t="shared" si="22"/>
        <v>0.87045070926919998</v>
      </c>
      <c r="R191" s="2">
        <f t="shared" si="23"/>
        <v>221.964930863646</v>
      </c>
    </row>
    <row r="192" spans="9:18" ht="15.95" customHeight="1" x14ac:dyDescent="0.25">
      <c r="I192" s="1"/>
      <c r="J192" s="1">
        <f t="shared" si="16"/>
        <v>0.19</v>
      </c>
      <c r="K192" s="2">
        <v>190</v>
      </c>
      <c r="L192" s="1">
        <f t="shared" si="17"/>
        <v>1.1938052083641215</v>
      </c>
      <c r="M192" s="1">
        <f t="shared" si="18"/>
        <v>0.54648882429441259</v>
      </c>
      <c r="N192" s="1">
        <f t="shared" si="19"/>
        <v>1.1725336360827319</v>
      </c>
      <c r="O192" s="1">
        <f t="shared" si="20"/>
        <v>0.77028903682688621</v>
      </c>
      <c r="P192" s="1">
        <f t="shared" si="21"/>
        <v>0.45820737527628863</v>
      </c>
      <c r="Q192" s="1">
        <f t="shared" si="22"/>
        <v>0.7368797181200798</v>
      </c>
      <c r="R192" s="2">
        <f t="shared" si="23"/>
        <v>187.90432812062033</v>
      </c>
    </row>
    <row r="193" spans="9:18" ht="15.95" customHeight="1" x14ac:dyDescent="0.25">
      <c r="I193" s="1"/>
      <c r="J193" s="1">
        <f t="shared" si="16"/>
        <v>0.191</v>
      </c>
      <c r="K193" s="2">
        <v>191</v>
      </c>
      <c r="L193" s="1">
        <f t="shared" si="17"/>
        <v>1.2000883936713009</v>
      </c>
      <c r="M193" s="1">
        <f t="shared" si="18"/>
        <v>0.54660355562291052</v>
      </c>
      <c r="N193" s="1">
        <f t="shared" si="19"/>
        <v>0.98896583907621194</v>
      </c>
      <c r="O193" s="1">
        <f t="shared" si="20"/>
        <v>0.48735036044778329</v>
      </c>
      <c r="P193" s="1">
        <f t="shared" si="21"/>
        <v>0.21956667709557676</v>
      </c>
      <c r="Q193" s="1">
        <f t="shared" si="22"/>
        <v>0.56062160806062067</v>
      </c>
      <c r="R193" s="2">
        <f t="shared" si="23"/>
        <v>142.95851005545828</v>
      </c>
    </row>
    <row r="194" spans="9:18" ht="15.95" customHeight="1" x14ac:dyDescent="0.25">
      <c r="I194" s="1"/>
      <c r="J194" s="1">
        <f t="shared" si="16"/>
        <v>0.192</v>
      </c>
      <c r="K194" s="2">
        <v>192</v>
      </c>
      <c r="L194" s="1">
        <f t="shared" si="17"/>
        <v>1.2063715789784806</v>
      </c>
      <c r="M194" s="1">
        <f t="shared" si="18"/>
        <v>0.54671644712283063</v>
      </c>
      <c r="N194" s="1">
        <f t="shared" si="19"/>
        <v>0.727390238701073</v>
      </c>
      <c r="O194" s="1">
        <f t="shared" si="20"/>
        <v>0.2088761821340957</v>
      </c>
      <c r="P194" s="1">
        <f t="shared" si="21"/>
        <v>0.19525577594897486</v>
      </c>
      <c r="Q194" s="1">
        <f t="shared" si="22"/>
        <v>0.41955966097674352</v>
      </c>
      <c r="R194" s="2">
        <f t="shared" si="23"/>
        <v>106.9877135490696</v>
      </c>
    </row>
    <row r="195" spans="9:18" ht="15.95" customHeight="1" x14ac:dyDescent="0.25">
      <c r="I195" s="1"/>
      <c r="J195" s="1">
        <f t="shared" ref="J195:J258" si="24">K195/$I$2</f>
        <v>0.193</v>
      </c>
      <c r="K195" s="2">
        <v>193</v>
      </c>
      <c r="L195" s="1">
        <f t="shared" ref="L195:L258" si="25">(2*PI()*K195)/$I$2</f>
        <v>1.2126547642856602</v>
      </c>
      <c r="M195" s="1">
        <f t="shared" ref="M195:M258" si="26">$B$2*$F$2*SIN($C$2*(L195+$D$2))+$G$2</f>
        <v>0.54682749433740963</v>
      </c>
      <c r="N195" s="1">
        <f t="shared" ref="N195:N258" si="27">$B$3*$F$2*SIN($C$3*($L195+$D$3))+$G$2</f>
        <v>0.42953763978949677</v>
      </c>
      <c r="O195" s="1">
        <f t="shared" ref="O195:O258" si="28">$B$4*$F$2*SIN($C$4*($L195+$D$4))+$G$2</f>
        <v>3.3149731635001067E-2</v>
      </c>
      <c r="P195" s="1">
        <f t="shared" ref="P195:P258" si="29">$B$5*$F$2*SIN($C$5*($L195+$D$5))+$G$2</f>
        <v>0.40385502617707125</v>
      </c>
      <c r="Q195" s="1">
        <f t="shared" ref="Q195:Q258" si="30">AVERAGE(M195:P195)</f>
        <v>0.35334247298474469</v>
      </c>
      <c r="R195" s="2">
        <f t="shared" ref="R195:R258" si="31">Q195*255</f>
        <v>90.102330611109892</v>
      </c>
    </row>
    <row r="196" spans="9:18" ht="15.95" customHeight="1" x14ac:dyDescent="0.25">
      <c r="I196" s="1"/>
      <c r="J196" s="1">
        <f t="shared" si="24"/>
        <v>0.19400000000000001</v>
      </c>
      <c r="K196" s="2">
        <v>194</v>
      </c>
      <c r="L196" s="1">
        <f t="shared" si="25"/>
        <v>1.2189379495928396</v>
      </c>
      <c r="M196" s="1">
        <f t="shared" si="26"/>
        <v>0.54693669288269375</v>
      </c>
      <c r="N196" s="1">
        <f t="shared" si="27"/>
        <v>0.14292634548639493</v>
      </c>
      <c r="O196" s="1">
        <f t="shared" si="28"/>
        <v>2.2190989445587339E-2</v>
      </c>
      <c r="P196" s="1">
        <f t="shared" si="29"/>
        <v>0.68593603139738413</v>
      </c>
      <c r="Q196" s="1">
        <f t="shared" si="30"/>
        <v>0.34949751480301505</v>
      </c>
      <c r="R196" s="2">
        <f t="shared" si="31"/>
        <v>89.121866274768834</v>
      </c>
    </row>
    <row r="197" spans="9:18" ht="15.95" customHeight="1" x14ac:dyDescent="0.25">
      <c r="I197" s="1"/>
      <c r="J197" s="1">
        <f t="shared" si="24"/>
        <v>0.19500000000000001</v>
      </c>
      <c r="K197" s="2">
        <v>195</v>
      </c>
      <c r="L197" s="1">
        <f t="shared" si="25"/>
        <v>1.2252211349000193</v>
      </c>
      <c r="M197" s="1">
        <f t="shared" si="26"/>
        <v>0.54704403844771132</v>
      </c>
      <c r="N197" s="1">
        <f t="shared" si="27"/>
        <v>-8.6718737266981094E-2</v>
      </c>
      <c r="O197" s="1">
        <f t="shared" si="28"/>
        <v>0.17986767710071111</v>
      </c>
      <c r="P197" s="1">
        <f t="shared" si="29"/>
        <v>0.82590970266041741</v>
      </c>
      <c r="Q197" s="1">
        <f t="shared" si="30"/>
        <v>0.36652567023546467</v>
      </c>
      <c r="R197" s="2">
        <f t="shared" si="31"/>
        <v>93.464045910043495</v>
      </c>
    </row>
    <row r="198" spans="9:18" ht="15.95" customHeight="1" x14ac:dyDescent="0.25">
      <c r="I198" s="1"/>
      <c r="J198" s="1">
        <f t="shared" si="24"/>
        <v>0.19600000000000001</v>
      </c>
      <c r="K198" s="2">
        <v>196</v>
      </c>
      <c r="L198" s="1">
        <f t="shared" si="25"/>
        <v>1.2315043202071989</v>
      </c>
      <c r="M198" s="1">
        <f t="shared" si="26"/>
        <v>0.54714952679464324</v>
      </c>
      <c r="N198" s="1">
        <f t="shared" si="27"/>
        <v>-0.22276088044512277</v>
      </c>
      <c r="O198" s="1">
        <f t="shared" si="28"/>
        <v>0.45053020363026675</v>
      </c>
      <c r="P198" s="1">
        <f t="shared" si="29"/>
        <v>0.71679685417891847</v>
      </c>
      <c r="Q198" s="1">
        <f t="shared" si="30"/>
        <v>0.37292892603967642</v>
      </c>
      <c r="R198" s="2">
        <f t="shared" si="31"/>
        <v>95.096876140117487</v>
      </c>
    </row>
    <row r="199" spans="9:18" ht="15.95" customHeight="1" x14ac:dyDescent="0.25">
      <c r="I199" s="1"/>
      <c r="J199" s="1">
        <f t="shared" si="24"/>
        <v>0.19700000000000001</v>
      </c>
      <c r="K199" s="2">
        <v>197</v>
      </c>
      <c r="L199" s="1">
        <f t="shared" si="25"/>
        <v>1.2377875055143783</v>
      </c>
      <c r="M199" s="1">
        <f t="shared" si="26"/>
        <v>0.5472531537589902</v>
      </c>
      <c r="N199" s="1">
        <f t="shared" si="27"/>
        <v>-0.24349642316461506</v>
      </c>
      <c r="O199" s="1">
        <f t="shared" si="28"/>
        <v>0.73865234308225147</v>
      </c>
      <c r="P199" s="1">
        <f t="shared" si="29"/>
        <v>0.44199033822396794</v>
      </c>
      <c r="Q199" s="1">
        <f t="shared" si="30"/>
        <v>0.37109985297514869</v>
      </c>
      <c r="R199" s="2">
        <f t="shared" si="31"/>
        <v>94.630462508662916</v>
      </c>
    </row>
    <row r="200" spans="9:18" ht="15.95" customHeight="1" x14ac:dyDescent="0.25">
      <c r="I200" s="1"/>
      <c r="J200" s="1">
        <f t="shared" si="24"/>
        <v>0.19800000000000001</v>
      </c>
      <c r="K200" s="2">
        <v>198</v>
      </c>
      <c r="L200" s="1">
        <f t="shared" si="25"/>
        <v>1.2440706908215582</v>
      </c>
      <c r="M200" s="1">
        <f t="shared" si="26"/>
        <v>0.54735491524973723</v>
      </c>
      <c r="N200" s="1">
        <f t="shared" si="27"/>
        <v>-0.14561729355225372</v>
      </c>
      <c r="O200" s="1">
        <f t="shared" si="28"/>
        <v>0.94254576442701643</v>
      </c>
      <c r="P200" s="1">
        <f t="shared" si="29"/>
        <v>0.21151949146018523</v>
      </c>
      <c r="Q200" s="1">
        <f t="shared" si="30"/>
        <v>0.38895071939617126</v>
      </c>
      <c r="R200" s="2">
        <f t="shared" si="31"/>
        <v>99.182433446023666</v>
      </c>
    </row>
    <row r="201" spans="9:18" ht="15.95" customHeight="1" x14ac:dyDescent="0.25">
      <c r="I201" s="1"/>
      <c r="J201" s="1">
        <f t="shared" si="24"/>
        <v>0.19900000000000001</v>
      </c>
      <c r="K201" s="2">
        <v>199</v>
      </c>
      <c r="L201" s="1">
        <f t="shared" si="25"/>
        <v>1.2503538761287378</v>
      </c>
      <c r="M201" s="1">
        <f t="shared" si="26"/>
        <v>0.54745480724951467</v>
      </c>
      <c r="N201" s="1">
        <f t="shared" si="27"/>
        <v>5.5261233690727551E-2</v>
      </c>
      <c r="O201" s="1">
        <f t="shared" si="28"/>
        <v>0.99024938281381769</v>
      </c>
      <c r="P201" s="1">
        <f t="shared" si="29"/>
        <v>0.20152875099502487</v>
      </c>
      <c r="Q201" s="1">
        <f t="shared" si="30"/>
        <v>0.4486235436872712</v>
      </c>
      <c r="R201" s="2">
        <f t="shared" si="31"/>
        <v>114.39900364025415</v>
      </c>
    </row>
    <row r="202" spans="9:18" ht="15.95" customHeight="1" x14ac:dyDescent="0.25">
      <c r="I202" s="1"/>
      <c r="J202" s="1">
        <f t="shared" si="24"/>
        <v>0.2</v>
      </c>
      <c r="K202" s="2">
        <v>200</v>
      </c>
      <c r="L202" s="1">
        <f t="shared" si="25"/>
        <v>1.2566370614359172</v>
      </c>
      <c r="M202" s="1">
        <f t="shared" si="26"/>
        <v>0.54755282581475773</v>
      </c>
      <c r="N202" s="1">
        <f t="shared" si="27"/>
        <v>0.32709174052024481</v>
      </c>
      <c r="O202" s="1">
        <f t="shared" si="28"/>
        <v>0.86492693100178353</v>
      </c>
      <c r="P202" s="1">
        <f t="shared" si="29"/>
        <v>0.41965384768220049</v>
      </c>
      <c r="Q202" s="1">
        <f t="shared" si="30"/>
        <v>0.53980633625474672</v>
      </c>
      <c r="R202" s="2">
        <f t="shared" si="31"/>
        <v>137.65061574496042</v>
      </c>
    </row>
    <row r="203" spans="9:18" ht="15.95" customHeight="1" x14ac:dyDescent="0.25">
      <c r="I203" s="1"/>
      <c r="J203" s="1">
        <f t="shared" si="24"/>
        <v>0.20100000000000001</v>
      </c>
      <c r="K203" s="2">
        <v>201</v>
      </c>
      <c r="L203" s="1">
        <f t="shared" si="25"/>
        <v>1.2629202467430969</v>
      </c>
      <c r="M203" s="1">
        <f t="shared" si="26"/>
        <v>0.54764896707586097</v>
      </c>
      <c r="N203" s="1">
        <f t="shared" si="27"/>
        <v>0.62650739221753682</v>
      </c>
      <c r="O203" s="1">
        <f t="shared" si="28"/>
        <v>0.6108090640511088</v>
      </c>
      <c r="P203" s="1">
        <f t="shared" si="29"/>
        <v>0.69918596383623366</v>
      </c>
      <c r="Q203" s="1">
        <f t="shared" si="30"/>
        <v>0.62103784679518503</v>
      </c>
      <c r="R203" s="2">
        <f t="shared" si="31"/>
        <v>158.36465093277218</v>
      </c>
    </row>
    <row r="204" spans="9:18" ht="15.95" customHeight="1" x14ac:dyDescent="0.25">
      <c r="I204" s="1"/>
      <c r="J204" s="1">
        <f t="shared" si="24"/>
        <v>0.20200000000000001</v>
      </c>
      <c r="K204" s="2">
        <v>202</v>
      </c>
      <c r="L204" s="1">
        <f t="shared" si="25"/>
        <v>1.2692034320502765</v>
      </c>
      <c r="M204" s="1">
        <f t="shared" si="26"/>
        <v>0.54774322723733215</v>
      </c>
      <c r="N204" s="1">
        <f t="shared" si="27"/>
        <v>0.90574052197131993</v>
      </c>
      <c r="O204" s="1">
        <f t="shared" si="28"/>
        <v>0.31758282171579588</v>
      </c>
      <c r="P204" s="1">
        <f t="shared" si="29"/>
        <v>0.82648407741556063</v>
      </c>
      <c r="Q204" s="1">
        <f t="shared" si="30"/>
        <v>0.64938766208500209</v>
      </c>
      <c r="R204" s="2">
        <f t="shared" si="31"/>
        <v>165.59385383167555</v>
      </c>
    </row>
    <row r="205" spans="9:18" ht="15.95" customHeight="1" x14ac:dyDescent="0.25">
      <c r="I205" s="1"/>
      <c r="J205" s="1">
        <f t="shared" si="24"/>
        <v>0.20300000000000001</v>
      </c>
      <c r="K205" s="2">
        <v>203</v>
      </c>
      <c r="L205" s="1">
        <f t="shared" si="25"/>
        <v>1.2754866173574559</v>
      </c>
      <c r="M205" s="1">
        <f t="shared" si="26"/>
        <v>0.54783560257794151</v>
      </c>
      <c r="N205" s="1">
        <f t="shared" si="27"/>
        <v>1.1202433079521767</v>
      </c>
      <c r="O205" s="1">
        <f t="shared" si="28"/>
        <v>8.8737950580012215E-2</v>
      </c>
      <c r="P205" s="1">
        <f t="shared" si="29"/>
        <v>0.70425668766803218</v>
      </c>
      <c r="Q205" s="1">
        <f t="shared" si="30"/>
        <v>0.61526838719454069</v>
      </c>
      <c r="R205" s="2">
        <f t="shared" si="31"/>
        <v>156.89343873460788</v>
      </c>
    </row>
    <row r="206" spans="9:18" ht="15.95" customHeight="1" x14ac:dyDescent="0.25">
      <c r="I206" s="1"/>
      <c r="J206" s="1">
        <f t="shared" si="24"/>
        <v>0.20399999999999999</v>
      </c>
      <c r="K206" s="2">
        <v>204</v>
      </c>
      <c r="L206" s="1">
        <f t="shared" si="25"/>
        <v>1.2817698026646356</v>
      </c>
      <c r="M206" s="1">
        <f t="shared" si="26"/>
        <v>0.54792608945086885</v>
      </c>
      <c r="N206" s="1">
        <f t="shared" si="27"/>
        <v>1.2357947682149875</v>
      </c>
      <c r="O206" s="1">
        <f t="shared" si="28"/>
        <v>5.0417705545334757E-3</v>
      </c>
      <c r="P206" s="1">
        <f t="shared" si="29"/>
        <v>0.42591983861180649</v>
      </c>
      <c r="Q206" s="1">
        <f t="shared" si="30"/>
        <v>0.55367061670804907</v>
      </c>
      <c r="R206" s="2">
        <f t="shared" si="31"/>
        <v>141.18600726055251</v>
      </c>
    </row>
    <row r="207" spans="9:18" ht="15.95" customHeight="1" x14ac:dyDescent="0.25">
      <c r="I207" s="1"/>
      <c r="J207" s="1">
        <f t="shared" si="24"/>
        <v>0.20499999999999999</v>
      </c>
      <c r="K207" s="2">
        <v>205</v>
      </c>
      <c r="L207" s="1">
        <f t="shared" si="25"/>
        <v>1.2880529879718152</v>
      </c>
      <c r="M207" s="1">
        <f t="shared" si="26"/>
        <v>0.54801468428384714</v>
      </c>
      <c r="N207" s="1">
        <f t="shared" si="27"/>
        <v>1.2339602497210618</v>
      </c>
      <c r="O207" s="1">
        <f t="shared" si="28"/>
        <v>9.6033576594406145E-2</v>
      </c>
      <c r="P207" s="1">
        <f t="shared" si="29"/>
        <v>0.20420103262601036</v>
      </c>
      <c r="Q207" s="1">
        <f t="shared" si="30"/>
        <v>0.52055238580633134</v>
      </c>
      <c r="R207" s="2">
        <f t="shared" si="31"/>
        <v>132.7408583806145</v>
      </c>
    </row>
    <row r="208" spans="9:18" ht="15.95" customHeight="1" x14ac:dyDescent="0.25">
      <c r="I208" s="1"/>
      <c r="J208" s="1">
        <f t="shared" si="24"/>
        <v>0.20599999999999999</v>
      </c>
      <c r="K208" s="2">
        <v>206</v>
      </c>
      <c r="L208" s="1">
        <f t="shared" si="25"/>
        <v>1.2943361732789946</v>
      </c>
      <c r="M208" s="1">
        <f t="shared" si="26"/>
        <v>0.54810138357930427</v>
      </c>
      <c r="N208" s="1">
        <f t="shared" si="27"/>
        <v>1.1150324247728731</v>
      </c>
      <c r="O208" s="1">
        <f t="shared" si="28"/>
        <v>0.32959919340171451</v>
      </c>
      <c r="P208" s="1">
        <f t="shared" si="29"/>
        <v>0.20855569031976223</v>
      </c>
      <c r="Q208" s="1">
        <f t="shared" si="30"/>
        <v>0.55032217301841357</v>
      </c>
      <c r="R208" s="2">
        <f t="shared" si="31"/>
        <v>140.33215411969547</v>
      </c>
    </row>
    <row r="209" spans="9:18" ht="15.95" customHeight="1" x14ac:dyDescent="0.25">
      <c r="I209" s="1"/>
      <c r="J209" s="1">
        <f t="shared" si="24"/>
        <v>0.20699999999999999</v>
      </c>
      <c r="K209" s="2">
        <v>207</v>
      </c>
      <c r="L209" s="1">
        <f t="shared" si="25"/>
        <v>1.3006193585861743</v>
      </c>
      <c r="M209" s="1">
        <f t="shared" si="26"/>
        <v>0.54818618391450047</v>
      </c>
      <c r="N209" s="1">
        <f t="shared" si="27"/>
        <v>0.89798459915623774</v>
      </c>
      <c r="O209" s="1">
        <f t="shared" si="28"/>
        <v>0.62330518561386139</v>
      </c>
      <c r="P209" s="1">
        <f t="shared" si="29"/>
        <v>0.43565563054117246</v>
      </c>
      <c r="Q209" s="1">
        <f t="shared" si="30"/>
        <v>0.62628289980644303</v>
      </c>
      <c r="R209" s="2">
        <f t="shared" si="31"/>
        <v>159.70213945064296</v>
      </c>
    </row>
    <row r="210" spans="9:18" ht="15.95" customHeight="1" x14ac:dyDescent="0.25">
      <c r="I210" s="1"/>
      <c r="J210" s="1">
        <f t="shared" si="24"/>
        <v>0.20799999999999999</v>
      </c>
      <c r="K210" s="2">
        <v>208</v>
      </c>
      <c r="L210" s="1">
        <f t="shared" si="25"/>
        <v>1.3069025438933541</v>
      </c>
      <c r="M210" s="1">
        <f t="shared" si="26"/>
        <v>0.54826908194166368</v>
      </c>
      <c r="N210" s="1">
        <f t="shared" si="27"/>
        <v>0.61744378103653552</v>
      </c>
      <c r="O210" s="1">
        <f t="shared" si="28"/>
        <v>0.87349248621757802</v>
      </c>
      <c r="P210" s="1">
        <f t="shared" si="29"/>
        <v>0.71193273524349532</v>
      </c>
      <c r="Q210" s="1">
        <f t="shared" si="30"/>
        <v>0.68778452110981814</v>
      </c>
      <c r="R210" s="2">
        <f t="shared" si="31"/>
        <v>175.38505288300362</v>
      </c>
    </row>
    <row r="211" spans="9:18" ht="15.95" customHeight="1" x14ac:dyDescent="0.25">
      <c r="I211" s="1"/>
      <c r="J211" s="1">
        <f t="shared" si="24"/>
        <v>0.20899999999999999</v>
      </c>
      <c r="K211" s="2">
        <v>209</v>
      </c>
      <c r="L211" s="1">
        <f t="shared" si="25"/>
        <v>1.3131857292005336</v>
      </c>
      <c r="M211" s="1">
        <f t="shared" si="26"/>
        <v>0.54835007438812178</v>
      </c>
      <c r="N211" s="1">
        <f t="shared" si="27"/>
        <v>0.318166416013549</v>
      </c>
      <c r="O211" s="1">
        <f t="shared" si="28"/>
        <v>0.99186128912504445</v>
      </c>
      <c r="P211" s="1">
        <f t="shared" si="29"/>
        <v>0.82623372505626314</v>
      </c>
      <c r="Q211" s="1">
        <f t="shared" si="30"/>
        <v>0.67115287614574459</v>
      </c>
      <c r="R211" s="2">
        <f t="shared" si="31"/>
        <v>171.14398341716486</v>
      </c>
    </row>
    <row r="212" spans="9:18" ht="15.95" customHeight="1" x14ac:dyDescent="0.25">
      <c r="I212" s="1"/>
      <c r="J212" s="1">
        <f t="shared" si="24"/>
        <v>0.21</v>
      </c>
      <c r="K212" s="2">
        <v>210</v>
      </c>
      <c r="L212" s="1">
        <f t="shared" si="25"/>
        <v>1.3194689145077132</v>
      </c>
      <c r="M212" s="1">
        <f t="shared" si="26"/>
        <v>0.54842915805643155</v>
      </c>
      <c r="N212" s="1">
        <f t="shared" si="27"/>
        <v>4.7898109153436508E-2</v>
      </c>
      <c r="O212" s="1">
        <f t="shared" si="28"/>
        <v>0.93663512399445481</v>
      </c>
      <c r="P212" s="1">
        <f t="shared" si="29"/>
        <v>0.69120055103707401</v>
      </c>
      <c r="Q212" s="1">
        <f t="shared" si="30"/>
        <v>0.55604073556034916</v>
      </c>
      <c r="R212" s="2">
        <f t="shared" si="31"/>
        <v>141.79038756788904</v>
      </c>
    </row>
    <row r="213" spans="9:18" ht="15.95" customHeight="1" x14ac:dyDescent="0.25">
      <c r="I213" s="1"/>
      <c r="J213" s="1">
        <f t="shared" si="24"/>
        <v>0.21099999999999999</v>
      </c>
      <c r="K213" s="2">
        <v>211</v>
      </c>
      <c r="L213" s="1">
        <f t="shared" si="25"/>
        <v>1.3257520998148928</v>
      </c>
      <c r="M213" s="1">
        <f t="shared" si="26"/>
        <v>0.54850632982450531</v>
      </c>
      <c r="N213" s="1">
        <f t="shared" si="27"/>
        <v>-0.15024353243622013</v>
      </c>
      <c r="O213" s="1">
        <f t="shared" si="28"/>
        <v>0.72730522663288621</v>
      </c>
      <c r="P213" s="1">
        <f t="shared" si="29"/>
        <v>0.41003647191657833</v>
      </c>
      <c r="Q213" s="1">
        <f t="shared" si="30"/>
        <v>0.38390112398443743</v>
      </c>
      <c r="R213" s="2">
        <f t="shared" si="31"/>
        <v>97.894786616031539</v>
      </c>
    </row>
    <row r="214" spans="9:18" ht="15.95" customHeight="1" x14ac:dyDescent="0.25">
      <c r="I214" s="1"/>
      <c r="J214" s="1">
        <f t="shared" si="24"/>
        <v>0.21199999999999999</v>
      </c>
      <c r="K214" s="2">
        <v>212</v>
      </c>
      <c r="L214" s="1">
        <f t="shared" si="25"/>
        <v>1.3320352851220723</v>
      </c>
      <c r="M214" s="1">
        <f t="shared" si="26"/>
        <v>0.54858158664573375</v>
      </c>
      <c r="N214" s="1">
        <f t="shared" si="27"/>
        <v>-0.24464772333641771</v>
      </c>
      <c r="O214" s="1">
        <f t="shared" si="28"/>
        <v>0.43775140349254588</v>
      </c>
      <c r="P214" s="1">
        <f t="shared" si="29"/>
        <v>0.19762978765520839</v>
      </c>
      <c r="Q214" s="1">
        <f t="shared" si="30"/>
        <v>0.23482876361426758</v>
      </c>
      <c r="R214" s="2">
        <f t="shared" si="31"/>
        <v>59.881334721638233</v>
      </c>
    </row>
    <row r="215" spans="9:18" ht="15.95" customHeight="1" x14ac:dyDescent="0.25">
      <c r="I215" s="1"/>
      <c r="J215" s="1">
        <f t="shared" si="24"/>
        <v>0.21299999999999999</v>
      </c>
      <c r="K215" s="2">
        <v>213</v>
      </c>
      <c r="L215" s="1">
        <f t="shared" si="25"/>
        <v>1.3383184704292519</v>
      </c>
      <c r="M215" s="1">
        <f t="shared" si="26"/>
        <v>0.54865492554910633</v>
      </c>
      <c r="N215" s="1">
        <f t="shared" si="27"/>
        <v>-0.22025356772910554</v>
      </c>
      <c r="O215" s="1">
        <f t="shared" si="28"/>
        <v>0.17016727660608755</v>
      </c>
      <c r="P215" s="1">
        <f t="shared" si="29"/>
        <v>0.21631884326462258</v>
      </c>
      <c r="Q215" s="1">
        <f t="shared" si="30"/>
        <v>0.17872186942267773</v>
      </c>
      <c r="R215" s="2">
        <f t="shared" si="31"/>
        <v>45.574076702782818</v>
      </c>
    </row>
    <row r="216" spans="9:18" ht="15.95" customHeight="1" x14ac:dyDescent="0.25">
      <c r="I216" s="1"/>
      <c r="J216" s="1">
        <f t="shared" si="24"/>
        <v>0.214</v>
      </c>
      <c r="K216" s="2">
        <v>214</v>
      </c>
      <c r="L216" s="1">
        <f t="shared" si="25"/>
        <v>1.3446016557364315</v>
      </c>
      <c r="M216" s="1">
        <f t="shared" si="26"/>
        <v>0.54872634363932882</v>
      </c>
      <c r="N216" s="1">
        <f t="shared" si="27"/>
        <v>-8.0952819070007953E-2</v>
      </c>
      <c r="O216" s="1">
        <f t="shared" si="28"/>
        <v>1.8992597548570078E-2</v>
      </c>
      <c r="P216" s="1">
        <f t="shared" si="29"/>
        <v>0.45181995286171434</v>
      </c>
      <c r="Q216" s="1">
        <f t="shared" si="30"/>
        <v>0.23464651874490133</v>
      </c>
      <c r="R216" s="2">
        <f t="shared" si="31"/>
        <v>59.834862279949839</v>
      </c>
    </row>
    <row r="217" spans="9:18" ht="15.95" customHeight="1" x14ac:dyDescent="0.25">
      <c r="I217" s="1"/>
      <c r="J217" s="1">
        <f t="shared" si="24"/>
        <v>0.215</v>
      </c>
      <c r="K217" s="2">
        <v>215</v>
      </c>
      <c r="L217" s="1">
        <f t="shared" si="25"/>
        <v>1.350884841043611</v>
      </c>
      <c r="M217" s="1">
        <f t="shared" si="26"/>
        <v>0.54879583809693733</v>
      </c>
      <c r="N217" s="1">
        <f t="shared" si="27"/>
        <v>0.15103099587869029</v>
      </c>
      <c r="O217" s="1">
        <f t="shared" si="28"/>
        <v>3.7582172155250448E-2</v>
      </c>
      <c r="P217" s="1">
        <f t="shared" si="29"/>
        <v>0.72414414616830014</v>
      </c>
      <c r="Q217" s="1">
        <f t="shared" si="30"/>
        <v>0.36538828807479451</v>
      </c>
      <c r="R217" s="2">
        <f t="shared" si="31"/>
        <v>93.174013459072597</v>
      </c>
    </row>
    <row r="218" spans="9:18" ht="15.95" customHeight="1" x14ac:dyDescent="0.25">
      <c r="I218" s="1"/>
      <c r="J218" s="1">
        <f t="shared" si="24"/>
        <v>0.216</v>
      </c>
      <c r="K218" s="2">
        <v>216</v>
      </c>
      <c r="L218" s="1">
        <f t="shared" si="25"/>
        <v>1.3571680263507906</v>
      </c>
      <c r="M218" s="1">
        <f t="shared" si="26"/>
        <v>0.54886340617840967</v>
      </c>
      <c r="N218" s="1">
        <f t="shared" si="27"/>
        <v>0.43868803639805393</v>
      </c>
      <c r="O218" s="1">
        <f t="shared" si="28"/>
        <v>0.21937509254206206</v>
      </c>
      <c r="P218" s="1">
        <f t="shared" si="29"/>
        <v>0.82515927799431243</v>
      </c>
      <c r="Q218" s="1">
        <f t="shared" si="30"/>
        <v>0.50802145327820947</v>
      </c>
      <c r="R218" s="2">
        <f t="shared" si="31"/>
        <v>129.54547058594341</v>
      </c>
    </row>
    <row r="219" spans="9:18" ht="15.95" customHeight="1" x14ac:dyDescent="0.25">
      <c r="I219" s="1"/>
      <c r="J219" s="1">
        <f t="shared" si="24"/>
        <v>0.217</v>
      </c>
      <c r="K219" s="2">
        <v>217</v>
      </c>
      <c r="L219" s="1">
        <f t="shared" si="25"/>
        <v>1.3634512116579702</v>
      </c>
      <c r="M219" s="1">
        <f t="shared" si="26"/>
        <v>0.54892904521627361</v>
      </c>
      <c r="N219" s="1">
        <f t="shared" si="27"/>
        <v>0.73612656105921426</v>
      </c>
      <c r="O219" s="1">
        <f t="shared" si="28"/>
        <v>0.50021030984861536</v>
      </c>
      <c r="P219" s="1">
        <f t="shared" si="29"/>
        <v>0.67766142522028949</v>
      </c>
      <c r="Q219" s="1">
        <f t="shared" si="30"/>
        <v>0.6157318353360981</v>
      </c>
      <c r="R219" s="2">
        <f t="shared" si="31"/>
        <v>157.01161801070501</v>
      </c>
    </row>
    <row r="220" spans="9:18" ht="15.95" customHeight="1" x14ac:dyDescent="0.25">
      <c r="I220" s="1"/>
      <c r="J220" s="1">
        <f t="shared" si="24"/>
        <v>0.218</v>
      </c>
      <c r="K220" s="2">
        <v>218</v>
      </c>
      <c r="L220" s="1">
        <f t="shared" si="25"/>
        <v>1.3697343969651496</v>
      </c>
      <c r="M220" s="1">
        <f t="shared" si="26"/>
        <v>0.54899275261921232</v>
      </c>
      <c r="N220" s="1">
        <f t="shared" si="27"/>
        <v>0.99589432659327881</v>
      </c>
      <c r="O220" s="1">
        <f t="shared" si="28"/>
        <v>0.78097130148980032</v>
      </c>
      <c r="P220" s="1">
        <f t="shared" si="29"/>
        <v>0.3943803609010671</v>
      </c>
      <c r="Q220" s="1">
        <f t="shared" si="30"/>
        <v>0.68005968540083961</v>
      </c>
      <c r="R220" s="2">
        <f t="shared" si="31"/>
        <v>173.41521977721411</v>
      </c>
    </row>
    <row r="221" spans="9:18" ht="15.95" customHeight="1" x14ac:dyDescent="0.25">
      <c r="I221" s="1"/>
      <c r="J221" s="1">
        <f t="shared" si="24"/>
        <v>0.219</v>
      </c>
      <c r="K221" s="2">
        <v>219</v>
      </c>
      <c r="L221" s="1">
        <f t="shared" si="25"/>
        <v>1.3760175822723295</v>
      </c>
      <c r="M221" s="1">
        <f t="shared" si="26"/>
        <v>0.54905452587216674</v>
      </c>
      <c r="N221" s="1">
        <f t="shared" si="27"/>
        <v>1.1765489434591736</v>
      </c>
      <c r="O221" s="1">
        <f t="shared" si="28"/>
        <v>0.96256774170126325</v>
      </c>
      <c r="P221" s="1">
        <f t="shared" si="29"/>
        <v>0.19182235608288489</v>
      </c>
      <c r="Q221" s="1">
        <f t="shared" si="30"/>
        <v>0.71999839177887215</v>
      </c>
      <c r="R221" s="2">
        <f t="shared" si="31"/>
        <v>183.59958990361241</v>
      </c>
    </row>
    <row r="222" spans="9:18" ht="15.95" customHeight="1" x14ac:dyDescent="0.25">
      <c r="I222" s="1"/>
      <c r="J222" s="1">
        <f t="shared" si="24"/>
        <v>0.22</v>
      </c>
      <c r="K222" s="2">
        <v>220</v>
      </c>
      <c r="L222" s="1">
        <f t="shared" si="25"/>
        <v>1.3823007675795091</v>
      </c>
      <c r="M222" s="1">
        <f t="shared" si="26"/>
        <v>0.54911436253643442</v>
      </c>
      <c r="N222" s="1">
        <f t="shared" si="27"/>
        <v>1.2492694415524375</v>
      </c>
      <c r="O222" s="1">
        <f t="shared" si="28"/>
        <v>0.98090792631490642</v>
      </c>
      <c r="P222" s="1">
        <f t="shared" si="29"/>
        <v>0.22479859943150782</v>
      </c>
      <c r="Q222" s="1">
        <f t="shared" si="30"/>
        <v>0.75102258245882147</v>
      </c>
      <c r="R222" s="2">
        <f t="shared" si="31"/>
        <v>191.51075852699947</v>
      </c>
    </row>
    <row r="223" spans="9:18" ht="15.95" customHeight="1" x14ac:dyDescent="0.25">
      <c r="I223" s="1"/>
      <c r="J223" s="1">
        <f t="shared" si="24"/>
        <v>0.221</v>
      </c>
      <c r="K223" s="2">
        <v>221</v>
      </c>
      <c r="L223" s="1">
        <f t="shared" si="25"/>
        <v>1.3885839528866886</v>
      </c>
      <c r="M223" s="1">
        <f t="shared" si="26"/>
        <v>0.54917226024976651</v>
      </c>
      <c r="N223" s="1">
        <f t="shared" si="27"/>
        <v>1.2024542612900153</v>
      </c>
      <c r="O223" s="1">
        <f t="shared" si="28"/>
        <v>0.82951896585517226</v>
      </c>
      <c r="P223" s="1">
        <f t="shared" si="29"/>
        <v>0.46810598216277577</v>
      </c>
      <c r="Q223" s="1">
        <f t="shared" si="30"/>
        <v>0.76231286738943238</v>
      </c>
      <c r="R223" s="2">
        <f t="shared" si="31"/>
        <v>194.38978118430526</v>
      </c>
    </row>
    <row r="224" spans="9:18" ht="15.95" customHeight="1" x14ac:dyDescent="0.25">
      <c r="I224" s="1"/>
      <c r="J224" s="1">
        <f t="shared" si="24"/>
        <v>0.222</v>
      </c>
      <c r="K224" s="2">
        <v>222</v>
      </c>
      <c r="L224" s="1">
        <f t="shared" si="25"/>
        <v>1.3948671381938682</v>
      </c>
      <c r="M224" s="1">
        <f t="shared" si="26"/>
        <v>0.54922821672646027</v>
      </c>
      <c r="N224" s="1">
        <f t="shared" si="27"/>
        <v>1.0435721235614384</v>
      </c>
      <c r="O224" s="1">
        <f t="shared" si="28"/>
        <v>0.56183129352216921</v>
      </c>
      <c r="P224" s="1">
        <f t="shared" si="29"/>
        <v>0.73578934952689001</v>
      </c>
      <c r="Q224" s="1">
        <f t="shared" si="30"/>
        <v>0.72260524583423946</v>
      </c>
      <c r="R224" s="2">
        <f t="shared" si="31"/>
        <v>184.26433768773106</v>
      </c>
    </row>
    <row r="225" spans="9:18" ht="15.95" customHeight="1" x14ac:dyDescent="0.25">
      <c r="I225" s="1"/>
      <c r="J225" s="1">
        <f t="shared" si="24"/>
        <v>0.223</v>
      </c>
      <c r="K225" s="2">
        <v>223</v>
      </c>
      <c r="L225" s="1">
        <f t="shared" si="25"/>
        <v>1.4011503235010478</v>
      </c>
      <c r="M225" s="1">
        <f t="shared" si="26"/>
        <v>0.54928222975744989</v>
      </c>
      <c r="N225" s="1">
        <f t="shared" si="27"/>
        <v>0.79797049759304617</v>
      </c>
      <c r="O225" s="1">
        <f t="shared" si="28"/>
        <v>0.27232120568291429</v>
      </c>
      <c r="P225" s="1">
        <f t="shared" si="29"/>
        <v>0.82326345037623583</v>
      </c>
      <c r="Q225" s="1">
        <f t="shared" si="30"/>
        <v>0.61070934585241154</v>
      </c>
      <c r="R225" s="2">
        <f t="shared" si="31"/>
        <v>155.73088319236496</v>
      </c>
    </row>
    <row r="226" spans="9:18" ht="15.95" customHeight="1" x14ac:dyDescent="0.25">
      <c r="I226" s="1"/>
      <c r="J226" s="1">
        <f t="shared" si="24"/>
        <v>0.224</v>
      </c>
      <c r="K226" s="2">
        <v>224</v>
      </c>
      <c r="L226" s="1">
        <f t="shared" si="25"/>
        <v>1.4074335088082273</v>
      </c>
      <c r="M226" s="1">
        <f t="shared" si="26"/>
        <v>0.5493342972103934</v>
      </c>
      <c r="N226" s="1">
        <f t="shared" si="27"/>
        <v>0.50483175935972457</v>
      </c>
      <c r="O226" s="1">
        <f t="shared" si="28"/>
        <v>6.3166888660112497E-2</v>
      </c>
      <c r="P226" s="1">
        <f t="shared" si="29"/>
        <v>0.66367351122453289</v>
      </c>
      <c r="Q226" s="1">
        <f t="shared" si="30"/>
        <v>0.4452516141136908</v>
      </c>
      <c r="R226" s="2">
        <f t="shared" si="31"/>
        <v>113.53916159899116</v>
      </c>
    </row>
    <row r="227" spans="9:18" ht="15.95" customHeight="1" x14ac:dyDescent="0.25">
      <c r="I227" s="1"/>
      <c r="J227" s="1">
        <f t="shared" si="24"/>
        <v>0.22500000000000001</v>
      </c>
      <c r="K227" s="2">
        <v>225</v>
      </c>
      <c r="L227" s="1">
        <f t="shared" si="25"/>
        <v>1.4137166941154069</v>
      </c>
      <c r="M227" s="1">
        <f t="shared" si="26"/>
        <v>0.54938441702975693</v>
      </c>
      <c r="N227" s="1">
        <f t="shared" si="27"/>
        <v>0.21092218009019748</v>
      </c>
      <c r="O227" s="1">
        <f t="shared" si="28"/>
        <v>8.1861804933899274E-3</v>
      </c>
      <c r="P227" s="1">
        <f t="shared" si="29"/>
        <v>0.3789910542604068</v>
      </c>
      <c r="Q227" s="1">
        <f t="shared" si="30"/>
        <v>0.28687095796843776</v>
      </c>
      <c r="R227" s="2">
        <f t="shared" si="31"/>
        <v>73.152094281951634</v>
      </c>
    </row>
    <row r="228" spans="9:18" ht="15.95" customHeight="1" x14ac:dyDescent="0.25">
      <c r="I228" s="1"/>
      <c r="J228" s="1">
        <f t="shared" si="24"/>
        <v>0.22600000000000001</v>
      </c>
      <c r="K228" s="2">
        <v>226</v>
      </c>
      <c r="L228" s="1">
        <f t="shared" si="25"/>
        <v>1.4199998794225865</v>
      </c>
      <c r="M228" s="1">
        <f t="shared" si="26"/>
        <v>0.5494325872368957</v>
      </c>
      <c r="N228" s="1">
        <f t="shared" si="27"/>
        <v>-3.6868991855915856E-2</v>
      </c>
      <c r="O228" s="1">
        <f t="shared" si="28"/>
        <v>0.12678368668421736</v>
      </c>
      <c r="P228" s="1">
        <f t="shared" si="29"/>
        <v>0.18679340798520672</v>
      </c>
      <c r="Q228" s="1">
        <f t="shared" si="30"/>
        <v>0.20653517251260098</v>
      </c>
      <c r="R228" s="2">
        <f t="shared" si="31"/>
        <v>52.666468990713248</v>
      </c>
    </row>
    <row r="229" spans="9:18" ht="15.95" customHeight="1" x14ac:dyDescent="0.25">
      <c r="I229" s="1"/>
      <c r="J229" s="1">
        <f t="shared" si="24"/>
        <v>0.22700000000000001</v>
      </c>
      <c r="K229" s="2">
        <v>227</v>
      </c>
      <c r="L229" s="1">
        <f t="shared" si="25"/>
        <v>1.426283064729766</v>
      </c>
      <c r="M229" s="1">
        <f t="shared" si="26"/>
        <v>0.54947880593013254</v>
      </c>
      <c r="N229" s="1">
        <f t="shared" si="27"/>
        <v>-0.19901006842823576</v>
      </c>
      <c r="O229" s="1">
        <f t="shared" si="28"/>
        <v>0.37710221954210155</v>
      </c>
      <c r="P229" s="1">
        <f t="shared" si="29"/>
        <v>0.23397353822038325</v>
      </c>
      <c r="Q229" s="1">
        <f t="shared" si="30"/>
        <v>0.24038612381609539</v>
      </c>
      <c r="R229" s="2">
        <f t="shared" si="31"/>
        <v>61.298461573104326</v>
      </c>
    </row>
    <row r="230" spans="9:18" ht="15.95" customHeight="1" x14ac:dyDescent="0.25">
      <c r="I230" s="1"/>
      <c r="J230" s="1">
        <f t="shared" si="24"/>
        <v>0.22800000000000001</v>
      </c>
      <c r="K230" s="2">
        <v>228</v>
      </c>
      <c r="L230" s="1">
        <f t="shared" si="25"/>
        <v>1.4325662500369456</v>
      </c>
      <c r="M230" s="1">
        <f t="shared" si="26"/>
        <v>0.54952307128483258</v>
      </c>
      <c r="N230" s="1">
        <f t="shared" si="27"/>
        <v>-0.24963366133820741</v>
      </c>
      <c r="O230" s="1">
        <f t="shared" si="28"/>
        <v>0.67079565654925877</v>
      </c>
      <c r="P230" s="1">
        <f t="shared" si="29"/>
        <v>0.4844725785209017</v>
      </c>
      <c r="Q230" s="1">
        <f t="shared" si="30"/>
        <v>0.36378941125419639</v>
      </c>
      <c r="R230" s="2">
        <f t="shared" si="31"/>
        <v>92.766299869820074</v>
      </c>
    </row>
    <row r="231" spans="9:18" ht="15.95" customHeight="1" x14ac:dyDescent="0.25">
      <c r="I231" s="1"/>
      <c r="J231" s="1">
        <f t="shared" si="24"/>
        <v>0.22900000000000001</v>
      </c>
      <c r="K231" s="2">
        <v>229</v>
      </c>
      <c r="L231" s="1">
        <f t="shared" si="25"/>
        <v>1.4388494353441252</v>
      </c>
      <c r="M231" s="1">
        <f t="shared" si="26"/>
        <v>0.54956538155347534</v>
      </c>
      <c r="N231" s="1">
        <f t="shared" si="27"/>
        <v>-0.18066346961356194</v>
      </c>
      <c r="O231" s="1">
        <f t="shared" si="28"/>
        <v>0.90420936186122791</v>
      </c>
      <c r="P231" s="1">
        <f t="shared" si="29"/>
        <v>0.74683892852489042</v>
      </c>
      <c r="Q231" s="1">
        <f t="shared" si="30"/>
        <v>0.50498755058150802</v>
      </c>
      <c r="R231" s="2">
        <f t="shared" si="31"/>
        <v>128.77182539828453</v>
      </c>
    </row>
    <row r="232" spans="9:18" ht="15.95" customHeight="1" x14ac:dyDescent="0.25">
      <c r="I232" s="1"/>
      <c r="J232" s="1">
        <f t="shared" si="24"/>
        <v>0.23</v>
      </c>
      <c r="K232" s="2">
        <v>230</v>
      </c>
      <c r="L232" s="1">
        <f t="shared" si="25"/>
        <v>1.4451326206513049</v>
      </c>
      <c r="M232" s="1">
        <f t="shared" si="26"/>
        <v>0.54960573506572385</v>
      </c>
      <c r="N232" s="1">
        <f t="shared" si="27"/>
        <v>-3.1027428156928938E-3</v>
      </c>
      <c r="O232" s="1">
        <f t="shared" si="28"/>
        <v>0.99496351496935753</v>
      </c>
      <c r="P232" s="1">
        <f t="shared" si="29"/>
        <v>0.8205510312271318</v>
      </c>
      <c r="Q232" s="1">
        <f t="shared" si="30"/>
        <v>0.59050438461163002</v>
      </c>
      <c r="R232" s="2">
        <f t="shared" si="31"/>
        <v>150.57861807596566</v>
      </c>
    </row>
    <row r="233" spans="9:18" ht="15.95" customHeight="1" x14ac:dyDescent="0.25">
      <c r="I233" s="1"/>
      <c r="J233" s="1">
        <f t="shared" si="24"/>
        <v>0.23100000000000001</v>
      </c>
      <c r="K233" s="2">
        <v>231</v>
      </c>
      <c r="L233" s="1">
        <f t="shared" si="25"/>
        <v>1.4514158059584845</v>
      </c>
      <c r="M233" s="1">
        <f t="shared" si="26"/>
        <v>0.54964413022849068</v>
      </c>
      <c r="N233" s="1">
        <f t="shared" si="27"/>
        <v>0.25472113674132046</v>
      </c>
      <c r="O233" s="1">
        <f t="shared" si="28"/>
        <v>0.91102781656678533</v>
      </c>
      <c r="P233" s="1">
        <f t="shared" si="29"/>
        <v>0.64927214373451592</v>
      </c>
      <c r="Q233" s="1">
        <f t="shared" si="30"/>
        <v>0.59116630681777815</v>
      </c>
      <c r="R233" s="2">
        <f t="shared" si="31"/>
        <v>150.74740823853344</v>
      </c>
    </row>
    <row r="234" spans="9:18" ht="15.95" customHeight="1" x14ac:dyDescent="0.25">
      <c r="I234" s="1"/>
      <c r="J234" s="1">
        <f t="shared" si="24"/>
        <v>0.23200000000000001</v>
      </c>
      <c r="K234" s="2">
        <v>232</v>
      </c>
      <c r="L234" s="1">
        <f t="shared" si="25"/>
        <v>1.4576989912656642</v>
      </c>
      <c r="M234" s="1">
        <f t="shared" si="26"/>
        <v>0.54968056552600042</v>
      </c>
      <c r="N234" s="1">
        <f t="shared" si="27"/>
        <v>0.55167589990302279</v>
      </c>
      <c r="O234" s="1">
        <f t="shared" si="28"/>
        <v>0.68202609598021757</v>
      </c>
      <c r="P234" s="1">
        <f t="shared" si="29"/>
        <v>0.36390742671881376</v>
      </c>
      <c r="Q234" s="1">
        <f t="shared" si="30"/>
        <v>0.53682249703201368</v>
      </c>
      <c r="R234" s="2">
        <f t="shared" si="31"/>
        <v>136.8897367431635</v>
      </c>
    </row>
    <row r="235" spans="9:18" ht="15.95" customHeight="1" x14ac:dyDescent="0.25">
      <c r="I235" s="1"/>
      <c r="J235" s="1">
        <f t="shared" si="24"/>
        <v>0.23300000000000001</v>
      </c>
      <c r="K235" s="2">
        <v>233</v>
      </c>
      <c r="L235" s="1">
        <f t="shared" si="25"/>
        <v>1.4639821765728436</v>
      </c>
      <c r="M235" s="1">
        <f t="shared" si="26"/>
        <v>0.5497150395198499</v>
      </c>
      <c r="N235" s="1">
        <f t="shared" si="27"/>
        <v>0.8403864809227749</v>
      </c>
      <c r="O235" s="1">
        <f t="shared" si="28"/>
        <v>0.38878103075071663</v>
      </c>
      <c r="P235" s="1">
        <f t="shared" si="29"/>
        <v>0.18255564692152293</v>
      </c>
      <c r="Q235" s="1">
        <f t="shared" si="30"/>
        <v>0.49035954952871608</v>
      </c>
      <c r="R235" s="2">
        <f t="shared" si="31"/>
        <v>125.0416851298226</v>
      </c>
    </row>
    <row r="236" spans="9:18" ht="15.95" customHeight="1" x14ac:dyDescent="0.25">
      <c r="I236" s="1"/>
      <c r="J236" s="1">
        <f t="shared" si="24"/>
        <v>0.23400000000000001</v>
      </c>
      <c r="K236" s="2">
        <v>234</v>
      </c>
      <c r="L236" s="1">
        <f t="shared" si="25"/>
        <v>1.4702653618800232</v>
      </c>
      <c r="M236" s="1">
        <f t="shared" si="26"/>
        <v>0.54974755084906501</v>
      </c>
      <c r="N236" s="1">
        <f t="shared" si="27"/>
        <v>1.0747930604128522</v>
      </c>
      <c r="O236" s="1">
        <f t="shared" si="28"/>
        <v>0.13478901071694416</v>
      </c>
      <c r="P236" s="1">
        <f t="shared" si="29"/>
        <v>0.2438204829396251</v>
      </c>
      <c r="Q236" s="1">
        <f t="shared" si="30"/>
        <v>0.50078752622962164</v>
      </c>
      <c r="R236" s="2">
        <f t="shared" si="31"/>
        <v>127.70081918855352</v>
      </c>
    </row>
    <row r="237" spans="9:18" ht="15.95" customHeight="1" x14ac:dyDescent="0.25">
      <c r="I237" s="1"/>
      <c r="J237" s="1">
        <f t="shared" si="24"/>
        <v>0.23499999999999999</v>
      </c>
      <c r="K237" s="2">
        <v>235</v>
      </c>
      <c r="L237" s="1">
        <f t="shared" si="25"/>
        <v>1.4765485471872029</v>
      </c>
      <c r="M237" s="1">
        <f t="shared" si="26"/>
        <v>0.549778098230154</v>
      </c>
      <c r="N237" s="1">
        <f t="shared" si="27"/>
        <v>1.2174992787508263</v>
      </c>
      <c r="O237" s="1">
        <f t="shared" si="28"/>
        <v>9.6926598758321769E-3</v>
      </c>
      <c r="P237" s="1">
        <f t="shared" si="29"/>
        <v>0.50087839849329563</v>
      </c>
      <c r="Q237" s="1">
        <f t="shared" si="30"/>
        <v>0.56946210883752701</v>
      </c>
      <c r="R237" s="2">
        <f t="shared" si="31"/>
        <v>145.2128377535694</v>
      </c>
    </row>
    <row r="238" spans="9:18" ht="15.95" customHeight="1" x14ac:dyDescent="0.25">
      <c r="I238" s="1"/>
      <c r="J238" s="1">
        <f t="shared" si="24"/>
        <v>0.23599999999999999</v>
      </c>
      <c r="K238" s="2">
        <v>236</v>
      </c>
      <c r="L238" s="1">
        <f t="shared" si="25"/>
        <v>1.4828317324943823</v>
      </c>
      <c r="M238" s="1">
        <f t="shared" si="26"/>
        <v>0.54980668045715864</v>
      </c>
      <c r="N238" s="1">
        <f t="shared" si="27"/>
        <v>1.2457383131242519</v>
      </c>
      <c r="O238" s="1">
        <f t="shared" si="28"/>
        <v>5.7642834385578656E-2</v>
      </c>
      <c r="P238" s="1">
        <f t="shared" si="29"/>
        <v>0.75726497096678269</v>
      </c>
      <c r="Q238" s="1">
        <f t="shared" si="30"/>
        <v>0.65261319973344301</v>
      </c>
      <c r="R238" s="2">
        <f t="shared" si="31"/>
        <v>166.41636593202796</v>
      </c>
    </row>
    <row r="239" spans="9:18" ht="15.95" customHeight="1" x14ac:dyDescent="0.25">
      <c r="I239" s="1"/>
      <c r="J239" s="1">
        <f t="shared" si="24"/>
        <v>0.23699999999999999</v>
      </c>
      <c r="K239" s="2">
        <v>237</v>
      </c>
      <c r="L239" s="1">
        <f t="shared" si="25"/>
        <v>1.4891149178015619</v>
      </c>
      <c r="M239" s="1">
        <f t="shared" si="26"/>
        <v>0.54983329640170153</v>
      </c>
      <c r="N239" s="1">
        <f t="shared" si="27"/>
        <v>1.1550050123248512</v>
      </c>
      <c r="O239" s="1">
        <f t="shared" si="28"/>
        <v>0.26171624876817745</v>
      </c>
      <c r="P239" s="1">
        <f t="shared" si="29"/>
        <v>0.81702887235317834</v>
      </c>
      <c r="Q239" s="1">
        <f t="shared" si="30"/>
        <v>0.69589585746197713</v>
      </c>
      <c r="R239" s="2">
        <f t="shared" si="31"/>
        <v>177.45344365280417</v>
      </c>
    </row>
    <row r="240" spans="9:18" ht="15.95" customHeight="1" x14ac:dyDescent="0.25">
      <c r="I240" s="1"/>
      <c r="J240" s="1">
        <f t="shared" si="24"/>
        <v>0.23799999999999999</v>
      </c>
      <c r="K240" s="2">
        <v>238</v>
      </c>
      <c r="L240" s="1">
        <f t="shared" si="25"/>
        <v>1.4953981031087415</v>
      </c>
      <c r="M240" s="1">
        <f t="shared" si="26"/>
        <v>0.54985794501303076</v>
      </c>
      <c r="N240" s="1">
        <f t="shared" si="27"/>
        <v>0.95977463192695134</v>
      </c>
      <c r="O240" s="1">
        <f t="shared" si="28"/>
        <v>0.54988829236524128</v>
      </c>
      <c r="P240" s="1">
        <f t="shared" si="29"/>
        <v>0.63449370185440812</v>
      </c>
      <c r="Q240" s="1">
        <f t="shared" si="30"/>
        <v>0.67350364278990793</v>
      </c>
      <c r="R240" s="2">
        <f t="shared" si="31"/>
        <v>171.74342891142652</v>
      </c>
    </row>
    <row r="241" spans="9:18" ht="15.95" customHeight="1" x14ac:dyDescent="0.25">
      <c r="I241" s="1"/>
      <c r="J241" s="1">
        <f t="shared" si="24"/>
        <v>0.23899999999999999</v>
      </c>
      <c r="K241" s="2">
        <v>239</v>
      </c>
      <c r="L241" s="1">
        <f t="shared" si="25"/>
        <v>1.501681288415921</v>
      </c>
      <c r="M241" s="1">
        <f t="shared" si="26"/>
        <v>0.54988062531806126</v>
      </c>
      <c r="N241" s="1">
        <f t="shared" si="27"/>
        <v>0.69119350549536085</v>
      </c>
      <c r="O241" s="1">
        <f t="shared" si="28"/>
        <v>0.82045302123741015</v>
      </c>
      <c r="P241" s="1">
        <f t="shared" si="29"/>
        <v>0.34916758082853472</v>
      </c>
      <c r="Q241" s="1">
        <f t="shared" si="30"/>
        <v>0.60267368321984172</v>
      </c>
      <c r="R241" s="2">
        <f t="shared" si="31"/>
        <v>153.68178922105963</v>
      </c>
    </row>
    <row r="242" spans="9:18" ht="15.95" customHeight="1" x14ac:dyDescent="0.25">
      <c r="I242" s="1"/>
      <c r="J242" s="1">
        <f t="shared" si="24"/>
        <v>0.24</v>
      </c>
      <c r="K242" s="2">
        <v>240</v>
      </c>
      <c r="L242" s="1">
        <f t="shared" si="25"/>
        <v>1.5079644737231006</v>
      </c>
      <c r="M242" s="1">
        <f t="shared" si="26"/>
        <v>0.54990133642141359</v>
      </c>
      <c r="N242" s="1">
        <f t="shared" si="27"/>
        <v>0.39211007360574496</v>
      </c>
      <c r="O242" s="1">
        <f t="shared" si="28"/>
        <v>0.97791872562980986</v>
      </c>
      <c r="P242" s="1">
        <f t="shared" si="29"/>
        <v>0.1791197778440623</v>
      </c>
      <c r="Q242" s="1">
        <f t="shared" si="30"/>
        <v>0.52476247837525769</v>
      </c>
      <c r="R242" s="2">
        <f t="shared" si="31"/>
        <v>133.8144319856907</v>
      </c>
    </row>
    <row r="243" spans="9:18" ht="15.95" customHeight="1" x14ac:dyDescent="0.25">
      <c r="I243" s="1"/>
      <c r="J243" s="1">
        <f t="shared" si="24"/>
        <v>0.24099999999999999</v>
      </c>
      <c r="K243" s="2">
        <v>241</v>
      </c>
      <c r="L243" s="1">
        <f t="shared" si="25"/>
        <v>1.5142476590302805</v>
      </c>
      <c r="M243" s="1">
        <f t="shared" si="26"/>
        <v>0.5499200775054488</v>
      </c>
      <c r="N243" s="1">
        <f t="shared" si="27"/>
        <v>0.1102390019487241</v>
      </c>
      <c r="O243" s="1">
        <f t="shared" si="28"/>
        <v>0.96671027790894937</v>
      </c>
      <c r="P243" s="1">
        <f t="shared" si="29"/>
        <v>0.25431455935225517</v>
      </c>
      <c r="Q243" s="1">
        <f t="shared" si="30"/>
        <v>0.47029597917884436</v>
      </c>
      <c r="R243" s="2">
        <f t="shared" si="31"/>
        <v>119.92547469060531</v>
      </c>
    </row>
    <row r="244" spans="9:18" ht="15.95" customHeight="1" x14ac:dyDescent="0.25">
      <c r="I244" s="1"/>
      <c r="J244" s="1">
        <f t="shared" si="24"/>
        <v>0.24199999999999999</v>
      </c>
      <c r="K244" s="2">
        <v>242</v>
      </c>
      <c r="L244" s="1">
        <f t="shared" si="25"/>
        <v>1.5205308443374599</v>
      </c>
      <c r="M244" s="1">
        <f t="shared" si="26"/>
        <v>0.54993684783030083</v>
      </c>
      <c r="N244" s="1">
        <f t="shared" si="27"/>
        <v>-0.10945104014150919</v>
      </c>
      <c r="O244" s="1">
        <f t="shared" si="28"/>
        <v>0.79078352938267582</v>
      </c>
      <c r="P244" s="1">
        <f t="shared" si="29"/>
        <v>0.51728199955484255</v>
      </c>
      <c r="Q244" s="1">
        <f t="shared" si="30"/>
        <v>0.43713783415657748</v>
      </c>
      <c r="R244" s="2">
        <f t="shared" si="31"/>
        <v>111.47014770992726</v>
      </c>
    </row>
    <row r="245" spans="9:18" ht="15.95" customHeight="1" x14ac:dyDescent="0.25">
      <c r="I245" s="1"/>
      <c r="J245" s="1">
        <f t="shared" si="24"/>
        <v>0.24299999999999999</v>
      </c>
      <c r="K245" s="2">
        <v>243</v>
      </c>
      <c r="L245" s="1">
        <f t="shared" si="25"/>
        <v>1.5268140296446395</v>
      </c>
      <c r="M245" s="1">
        <f t="shared" si="26"/>
        <v>0.54995164673390629</v>
      </c>
      <c r="N245" s="1">
        <f t="shared" si="27"/>
        <v>-0.23191151504567586</v>
      </c>
      <c r="O245" s="1">
        <f t="shared" si="28"/>
        <v>0.51222915269120817</v>
      </c>
      <c r="P245" s="1">
        <f t="shared" si="29"/>
        <v>0.76704113976452093</v>
      </c>
      <c r="Q245" s="1">
        <f t="shared" si="30"/>
        <v>0.39932760603598988</v>
      </c>
      <c r="R245" s="2">
        <f t="shared" si="31"/>
        <v>101.82853953917741</v>
      </c>
    </row>
    <row r="246" spans="9:18" ht="15.95" customHeight="1" x14ac:dyDescent="0.25">
      <c r="I246" s="1"/>
      <c r="J246" s="1">
        <f t="shared" si="24"/>
        <v>0.24399999999999999</v>
      </c>
      <c r="K246" s="2">
        <v>244</v>
      </c>
      <c r="L246" s="1">
        <f t="shared" si="25"/>
        <v>1.5330972149518192</v>
      </c>
      <c r="M246" s="1">
        <f t="shared" si="26"/>
        <v>0.54996447363202949</v>
      </c>
      <c r="N246" s="1">
        <f t="shared" si="27"/>
        <v>-0.23760553105615956</v>
      </c>
      <c r="O246" s="1">
        <f t="shared" si="28"/>
        <v>0.22935868238248314</v>
      </c>
      <c r="P246" s="1">
        <f t="shared" si="29"/>
        <v>0.81270587103336556</v>
      </c>
      <c r="Q246" s="1">
        <f t="shared" si="30"/>
        <v>0.33860587399792963</v>
      </c>
      <c r="R246" s="2">
        <f t="shared" si="31"/>
        <v>86.34449786947205</v>
      </c>
    </row>
    <row r="247" spans="9:18" ht="15.95" customHeight="1" x14ac:dyDescent="0.25">
      <c r="I247" s="1"/>
      <c r="J247" s="1">
        <f t="shared" si="24"/>
        <v>0.245</v>
      </c>
      <c r="K247" s="2">
        <v>245</v>
      </c>
      <c r="L247" s="1">
        <f t="shared" si="25"/>
        <v>1.5393804002589986</v>
      </c>
      <c r="M247" s="1">
        <f t="shared" si="26"/>
        <v>0.54997532801828664</v>
      </c>
      <c r="N247" s="1">
        <f t="shared" si="27"/>
        <v>-0.12562468589651521</v>
      </c>
      <c r="O247" s="1">
        <f t="shared" si="28"/>
        <v>4.2006952662535235E-2</v>
      </c>
      <c r="P247" s="1">
        <f t="shared" si="29"/>
        <v>0.61937551721098993</v>
      </c>
      <c r="Q247" s="1">
        <f t="shared" si="30"/>
        <v>0.27143327799882416</v>
      </c>
      <c r="R247" s="2">
        <f t="shared" si="31"/>
        <v>69.215485889700162</v>
      </c>
    </row>
    <row r="248" spans="9:18" ht="15.95" customHeight="1" x14ac:dyDescent="0.25">
      <c r="I248" s="1"/>
      <c r="J248" s="1">
        <f t="shared" si="24"/>
        <v>0.246</v>
      </c>
      <c r="K248" s="2">
        <v>246</v>
      </c>
      <c r="L248" s="1">
        <f t="shared" si="25"/>
        <v>1.5456635855661782</v>
      </c>
      <c r="M248" s="1">
        <f t="shared" si="26"/>
        <v>0.54998420946416504</v>
      </c>
      <c r="N248" s="1">
        <f t="shared" si="27"/>
        <v>8.6166010135678039E-2</v>
      </c>
      <c r="O248" s="1">
        <f t="shared" si="28"/>
        <v>1.6296909678348737E-2</v>
      </c>
      <c r="P248" s="1">
        <f t="shared" si="29"/>
        <v>0.33480875071951322</v>
      </c>
      <c r="Q248" s="1">
        <f t="shared" si="30"/>
        <v>0.24681396999942626</v>
      </c>
      <c r="R248" s="2">
        <f t="shared" si="31"/>
        <v>62.937562349853692</v>
      </c>
    </row>
    <row r="249" spans="9:18" ht="15.95" customHeight="1" x14ac:dyDescent="0.25">
      <c r="I249" s="1"/>
      <c r="J249" s="1">
        <f t="shared" si="24"/>
        <v>0.247</v>
      </c>
      <c r="K249" s="2">
        <v>247</v>
      </c>
      <c r="L249" s="1">
        <f t="shared" si="25"/>
        <v>1.5519467708733579</v>
      </c>
      <c r="M249" s="1">
        <f t="shared" si="26"/>
        <v>0.5499911176190404</v>
      </c>
      <c r="N249" s="1">
        <f t="shared" si="27"/>
        <v>0.36397825190524868</v>
      </c>
      <c r="O249" s="1">
        <f t="shared" si="28"/>
        <v>0.16130252243048515</v>
      </c>
      <c r="P249" s="1">
        <f t="shared" si="29"/>
        <v>0.17649448005630791</v>
      </c>
      <c r="Q249" s="1">
        <f t="shared" si="30"/>
        <v>0.31294159300277058</v>
      </c>
      <c r="R249" s="2">
        <f t="shared" si="31"/>
        <v>79.800106215706492</v>
      </c>
    </row>
    <row r="250" spans="9:18" ht="15.95" customHeight="1" x14ac:dyDescent="0.25">
      <c r="I250" s="1"/>
      <c r="J250" s="1">
        <f t="shared" si="24"/>
        <v>0.248</v>
      </c>
      <c r="K250" s="2">
        <v>248</v>
      </c>
      <c r="L250" s="1">
        <f t="shared" si="25"/>
        <v>1.5582299561805373</v>
      </c>
      <c r="M250" s="1">
        <f t="shared" si="26"/>
        <v>0.54999605221019077</v>
      </c>
      <c r="N250" s="1">
        <f t="shared" si="27"/>
        <v>0.6634909008019757</v>
      </c>
      <c r="O250" s="1">
        <f t="shared" si="28"/>
        <v>0.42584626329561054</v>
      </c>
      <c r="P250" s="1">
        <f t="shared" si="29"/>
        <v>0.26542925851049448</v>
      </c>
      <c r="Q250" s="1">
        <f t="shared" si="30"/>
        <v>0.47619061870456791</v>
      </c>
      <c r="R250" s="2">
        <f t="shared" si="31"/>
        <v>121.42860776966482</v>
      </c>
    </row>
    <row r="251" spans="9:18" ht="15.95" customHeight="1" x14ac:dyDescent="0.25">
      <c r="I251" s="1"/>
      <c r="J251" s="1">
        <f t="shared" si="24"/>
        <v>0.249</v>
      </c>
      <c r="K251" s="2">
        <v>249</v>
      </c>
      <c r="L251" s="1">
        <f t="shared" si="25"/>
        <v>1.5645131414877169</v>
      </c>
      <c r="M251" s="1">
        <f t="shared" si="26"/>
        <v>0.54999901304280685</v>
      </c>
      <c r="N251" s="1">
        <f t="shared" si="27"/>
        <v>0.93692081543978611</v>
      </c>
      <c r="O251" s="1">
        <f t="shared" si="28"/>
        <v>0.71656143874548617</v>
      </c>
      <c r="P251" s="1">
        <f t="shared" si="29"/>
        <v>0.53364194478565363</v>
      </c>
      <c r="Q251" s="1">
        <f t="shared" si="30"/>
        <v>0.68428080300343319</v>
      </c>
      <c r="R251" s="2">
        <f t="shared" si="31"/>
        <v>174.49160476587545</v>
      </c>
    </row>
    <row r="252" spans="9:18" ht="15.95" customHeight="1" x14ac:dyDescent="0.25">
      <c r="I252" s="1"/>
      <c r="J252" s="1">
        <f t="shared" si="24"/>
        <v>0.25</v>
      </c>
      <c r="K252" s="2">
        <v>250</v>
      </c>
      <c r="L252" s="1">
        <f t="shared" si="25"/>
        <v>1.5707963267948966</v>
      </c>
      <c r="M252" s="1">
        <f t="shared" si="26"/>
        <v>0.55000000000000004</v>
      </c>
      <c r="N252" s="1">
        <f t="shared" si="27"/>
        <v>1.1406459974875367</v>
      </c>
      <c r="O252" s="1">
        <f t="shared" si="28"/>
        <v>0.93084454509681724</v>
      </c>
      <c r="P252" s="1">
        <f t="shared" si="29"/>
        <v>0.77614273946724621</v>
      </c>
      <c r="Q252" s="1">
        <f t="shared" si="30"/>
        <v>0.84940832051290005</v>
      </c>
      <c r="R252" s="2">
        <f t="shared" si="31"/>
        <v>216.59912173078951</v>
      </c>
    </row>
    <row r="253" spans="9:18" ht="15.95" customHeight="1" x14ac:dyDescent="0.25">
      <c r="I253" s="1"/>
      <c r="J253" s="1">
        <f t="shared" si="24"/>
        <v>0.251</v>
      </c>
      <c r="K253" s="2">
        <v>251</v>
      </c>
      <c r="L253" s="1">
        <f t="shared" si="25"/>
        <v>1.5770795121020762</v>
      </c>
      <c r="M253" s="1">
        <f t="shared" si="26"/>
        <v>0.54999901304280685</v>
      </c>
      <c r="N253" s="1">
        <f t="shared" si="27"/>
        <v>1.2421648841112258</v>
      </c>
      <c r="O253" s="1">
        <f t="shared" si="28"/>
        <v>0.99306761604975724</v>
      </c>
      <c r="P253" s="1">
        <f t="shared" si="29"/>
        <v>0.80759294754422162</v>
      </c>
      <c r="Q253" s="1">
        <f t="shared" si="30"/>
        <v>0.89820611518700288</v>
      </c>
      <c r="R253" s="2">
        <f t="shared" si="31"/>
        <v>229.04255937268573</v>
      </c>
    </row>
    <row r="254" spans="9:18" ht="15.95" customHeight="1" x14ac:dyDescent="0.25">
      <c r="I254" s="1"/>
      <c r="J254" s="1">
        <f t="shared" si="24"/>
        <v>0.252</v>
      </c>
      <c r="K254" s="2">
        <v>252</v>
      </c>
      <c r="L254" s="1">
        <f t="shared" si="25"/>
        <v>1.5833626974092558</v>
      </c>
      <c r="M254" s="1">
        <f t="shared" si="26"/>
        <v>0.54999605221019077</v>
      </c>
      <c r="N254" s="1">
        <f t="shared" si="27"/>
        <v>1.2252815272239617</v>
      </c>
      <c r="O254" s="1">
        <f t="shared" si="28"/>
        <v>0.88126996420700632</v>
      </c>
      <c r="P254" s="1">
        <f t="shared" si="29"/>
        <v>0.60395577965072123</v>
      </c>
      <c r="Q254" s="1">
        <f t="shared" si="30"/>
        <v>0.81512583082296997</v>
      </c>
      <c r="R254" s="2">
        <f t="shared" si="31"/>
        <v>207.85708685985733</v>
      </c>
    </row>
    <row r="255" spans="9:18" ht="15.95" customHeight="1" x14ac:dyDescent="0.25">
      <c r="I255" s="1"/>
      <c r="J255" s="1">
        <f t="shared" si="24"/>
        <v>0.253</v>
      </c>
      <c r="K255" s="2">
        <v>253</v>
      </c>
      <c r="L255" s="1">
        <f t="shared" si="25"/>
        <v>1.5896458827164355</v>
      </c>
      <c r="M255" s="1">
        <f t="shared" si="26"/>
        <v>0.5499911176190404</v>
      </c>
      <c r="N255" s="1">
        <f t="shared" si="27"/>
        <v>1.0926894352040648</v>
      </c>
      <c r="O255" s="1">
        <f t="shared" si="28"/>
        <v>0.63490887199242008</v>
      </c>
      <c r="P255" s="1">
        <f t="shared" si="29"/>
        <v>0.32086720804277885</v>
      </c>
      <c r="Q255" s="1">
        <f t="shared" si="30"/>
        <v>0.64961415821457602</v>
      </c>
      <c r="R255" s="2">
        <f t="shared" si="31"/>
        <v>165.65161034471689</v>
      </c>
    </row>
    <row r="256" spans="9:18" ht="15.95" customHeight="1" x14ac:dyDescent="0.25">
      <c r="I256" s="1"/>
      <c r="J256" s="1">
        <f t="shared" si="24"/>
        <v>0.254</v>
      </c>
      <c r="K256" s="2">
        <v>254</v>
      </c>
      <c r="L256" s="1">
        <f t="shared" si="25"/>
        <v>1.5959290680236149</v>
      </c>
      <c r="M256" s="1">
        <f t="shared" si="26"/>
        <v>0.54998420946416504</v>
      </c>
      <c r="N256" s="1">
        <f t="shared" si="27"/>
        <v>0.86554186052018733</v>
      </c>
      <c r="O256" s="1">
        <f t="shared" si="28"/>
        <v>0.34093374338308136</v>
      </c>
      <c r="P256" s="1">
        <f t="shared" si="29"/>
        <v>0.17468638528831965</v>
      </c>
      <c r="Q256" s="1">
        <f t="shared" si="30"/>
        <v>0.48278654966393836</v>
      </c>
      <c r="R256" s="2">
        <f t="shared" si="31"/>
        <v>123.11057016430428</v>
      </c>
    </row>
    <row r="257" spans="9:18" ht="15.95" customHeight="1" x14ac:dyDescent="0.25">
      <c r="I257" s="1"/>
      <c r="J257" s="1">
        <f t="shared" si="24"/>
        <v>0.255</v>
      </c>
      <c r="K257" s="2">
        <v>255</v>
      </c>
      <c r="L257" s="1">
        <f t="shared" si="25"/>
        <v>1.6022122533307945</v>
      </c>
      <c r="M257" s="1">
        <f t="shared" si="26"/>
        <v>0.54997532801828664</v>
      </c>
      <c r="N257" s="1">
        <f t="shared" si="27"/>
        <v>0.58007708798802649</v>
      </c>
      <c r="O257" s="1">
        <f t="shared" si="28"/>
        <v>0.10309863299405631</v>
      </c>
      <c r="P257" s="1">
        <f t="shared" si="29"/>
        <v>0.27713650371965981</v>
      </c>
      <c r="Q257" s="1">
        <f t="shared" si="30"/>
        <v>0.37757188818000731</v>
      </c>
      <c r="R257" s="2">
        <f t="shared" si="31"/>
        <v>96.280831485901871</v>
      </c>
    </row>
    <row r="258" spans="9:18" ht="15.95" customHeight="1" x14ac:dyDescent="0.25">
      <c r="I258" s="1"/>
      <c r="J258" s="1">
        <f t="shared" si="24"/>
        <v>0.25600000000000001</v>
      </c>
      <c r="K258" s="2">
        <v>256</v>
      </c>
      <c r="L258" s="1">
        <f t="shared" si="25"/>
        <v>1.6084954386379742</v>
      </c>
      <c r="M258" s="1">
        <f t="shared" si="26"/>
        <v>0.54996447363202949</v>
      </c>
      <c r="N258" s="1">
        <f t="shared" si="27"/>
        <v>0.28183711270161438</v>
      </c>
      <c r="O258" s="1">
        <f t="shared" si="28"/>
        <v>5.3438290715572823E-3</v>
      </c>
      <c r="P258" s="1">
        <f t="shared" si="29"/>
        <v>0.54991690754422939</v>
      </c>
      <c r="Q258" s="1">
        <f t="shared" si="30"/>
        <v>0.34676558073735764</v>
      </c>
      <c r="R258" s="2">
        <f t="shared" si="31"/>
        <v>88.4252230880262</v>
      </c>
    </row>
    <row r="259" spans="9:18" ht="15.95" customHeight="1" x14ac:dyDescent="0.25">
      <c r="I259" s="1"/>
      <c r="J259" s="1">
        <f t="shared" ref="J259:J322" si="32">K259/$I$2</f>
        <v>0.25700000000000001</v>
      </c>
      <c r="K259" s="2">
        <v>257</v>
      </c>
      <c r="L259" s="1">
        <f t="shared" ref="L259:L322" si="33">(2*PI()*K259)/$I$2</f>
        <v>1.6147786239451536</v>
      </c>
      <c r="M259" s="1">
        <f t="shared" ref="M259:M322" si="34">$B$2*$F$2*SIN($C$2*(L259+$D$2))+$G$2</f>
        <v>0.54995164673390629</v>
      </c>
      <c r="N259" s="1">
        <f t="shared" ref="N259:N322" si="35">$B$3*$F$2*SIN($C$3*($L259+$D$3))+$G$2</f>
        <v>1.8402038401451049E-2</v>
      </c>
      <c r="O259" s="1">
        <f t="shared" ref="O259:O322" si="36">$B$4*$F$2*SIN($C$4*($L259+$D$4))+$G$2</f>
        <v>8.2170404250674844E-2</v>
      </c>
      <c r="P259" s="1">
        <f t="shared" ref="P259:P322" si="37">$B$5*$F$2*SIN($C$5*($L259+$D$5))+$G$2</f>
        <v>0.78454677864421596</v>
      </c>
      <c r="Q259" s="1">
        <f t="shared" ref="Q259:Q322" si="38">AVERAGE(M259:P259)</f>
        <v>0.35876771700756205</v>
      </c>
      <c r="R259" s="2">
        <f t="shared" ref="R259:R322" si="39">Q259*255</f>
        <v>91.485767836928318</v>
      </c>
    </row>
    <row r="260" spans="9:18" ht="15.95" customHeight="1" x14ac:dyDescent="0.25">
      <c r="I260" s="1"/>
      <c r="J260" s="1">
        <f t="shared" si="32"/>
        <v>0.25800000000000001</v>
      </c>
      <c r="K260" s="2">
        <v>258</v>
      </c>
      <c r="L260" s="1">
        <f t="shared" si="33"/>
        <v>1.6210618092523332</v>
      </c>
      <c r="M260" s="1">
        <f t="shared" si="34"/>
        <v>0.54993684783030083</v>
      </c>
      <c r="N260" s="1">
        <f t="shared" si="35"/>
        <v>-0.16820067648056358</v>
      </c>
      <c r="O260" s="1">
        <f t="shared" si="36"/>
        <v>0.30646358622149639</v>
      </c>
      <c r="P260" s="1">
        <f t="shared" si="37"/>
        <v>0.80170301757421214</v>
      </c>
      <c r="Q260" s="1">
        <f t="shared" si="38"/>
        <v>0.37247569378636147</v>
      </c>
      <c r="R260" s="2">
        <f t="shared" si="39"/>
        <v>94.981301915522181</v>
      </c>
    </row>
    <row r="261" spans="9:18" ht="15.95" customHeight="1" x14ac:dyDescent="0.25">
      <c r="I261" s="1"/>
      <c r="J261" s="1">
        <f t="shared" si="32"/>
        <v>0.25900000000000001</v>
      </c>
      <c r="K261" s="2">
        <v>259</v>
      </c>
      <c r="L261" s="1">
        <f t="shared" si="33"/>
        <v>1.6273449945595129</v>
      </c>
      <c r="M261" s="1">
        <f t="shared" si="34"/>
        <v>0.5499200775054488</v>
      </c>
      <c r="N261" s="1">
        <f t="shared" si="35"/>
        <v>-0.24820112425911589</v>
      </c>
      <c r="O261" s="1">
        <f t="shared" si="36"/>
        <v>0.59906250459991317</v>
      </c>
      <c r="P261" s="1">
        <f t="shared" si="37"/>
        <v>0.58827344076896182</v>
      </c>
      <c r="Q261" s="1">
        <f t="shared" si="38"/>
        <v>0.37226372465380198</v>
      </c>
      <c r="R261" s="2">
        <f t="shared" si="39"/>
        <v>94.9272497867195</v>
      </c>
    </row>
    <row r="262" spans="9:18" ht="15.95" customHeight="1" x14ac:dyDescent="0.25">
      <c r="I262" s="1"/>
      <c r="J262" s="1">
        <f t="shared" si="32"/>
        <v>0.26</v>
      </c>
      <c r="K262" s="2">
        <v>260</v>
      </c>
      <c r="L262" s="1">
        <f t="shared" si="33"/>
        <v>1.6336281798666923</v>
      </c>
      <c r="M262" s="1">
        <f t="shared" si="34"/>
        <v>0.54990133642141359</v>
      </c>
      <c r="N262" s="1">
        <f t="shared" si="35"/>
        <v>-0.20883632907581262</v>
      </c>
      <c r="O262" s="1">
        <f t="shared" si="36"/>
        <v>0.85669881725999364</v>
      </c>
      <c r="P262" s="1">
        <f t="shared" si="37"/>
        <v>0.30737817034512194</v>
      </c>
      <c r="Q262" s="1">
        <f t="shared" si="38"/>
        <v>0.37628549873767914</v>
      </c>
      <c r="R262" s="2">
        <f t="shared" si="39"/>
        <v>95.952802178108186</v>
      </c>
    </row>
    <row r="263" spans="9:18" ht="15.95" customHeight="1" x14ac:dyDescent="0.25">
      <c r="I263" s="1"/>
      <c r="J263" s="1">
        <f t="shared" si="32"/>
        <v>0.26100000000000001</v>
      </c>
      <c r="K263" s="2">
        <v>261</v>
      </c>
      <c r="L263" s="1">
        <f t="shared" si="33"/>
        <v>1.6399113651738719</v>
      </c>
      <c r="M263" s="1">
        <f t="shared" si="34"/>
        <v>0.54988062531806126</v>
      </c>
      <c r="N263" s="1">
        <f t="shared" si="35"/>
        <v>-5.6386404911836996E-2</v>
      </c>
      <c r="O263" s="1">
        <f t="shared" si="36"/>
        <v>0.98844370249831115</v>
      </c>
      <c r="P263" s="1">
        <f t="shared" si="37"/>
        <v>0.17370006094439888</v>
      </c>
      <c r="Q263" s="1">
        <f t="shared" si="38"/>
        <v>0.41390949596223353</v>
      </c>
      <c r="R263" s="2">
        <f t="shared" si="39"/>
        <v>105.54692147036955</v>
      </c>
    </row>
    <row r="264" spans="9:18" ht="15.95" customHeight="1" x14ac:dyDescent="0.25">
      <c r="I264" s="1"/>
      <c r="J264" s="1">
        <f t="shared" si="32"/>
        <v>0.26200000000000001</v>
      </c>
      <c r="K264" s="2">
        <v>262</v>
      </c>
      <c r="L264" s="1">
        <f t="shared" si="33"/>
        <v>1.6461945504810518</v>
      </c>
      <c r="M264" s="1">
        <f t="shared" si="34"/>
        <v>0.54985794501303076</v>
      </c>
      <c r="N264" s="1">
        <f t="shared" si="35"/>
        <v>0.18482735059327404</v>
      </c>
      <c r="O264" s="1">
        <f t="shared" si="36"/>
        <v>0.94779980496736149</v>
      </c>
      <c r="P264" s="1">
        <f t="shared" si="37"/>
        <v>0.28940672146230578</v>
      </c>
      <c r="Q264" s="1">
        <f t="shared" si="38"/>
        <v>0.492972955508993</v>
      </c>
      <c r="R264" s="2">
        <f t="shared" si="39"/>
        <v>125.70810365479322</v>
      </c>
    </row>
    <row r="265" spans="9:18" ht="15.95" customHeight="1" x14ac:dyDescent="0.25">
      <c r="I265" s="1"/>
      <c r="J265" s="1">
        <f t="shared" si="32"/>
        <v>0.26300000000000001</v>
      </c>
      <c r="K265" s="2">
        <v>263</v>
      </c>
      <c r="L265" s="1">
        <f t="shared" si="33"/>
        <v>1.6524777357882312</v>
      </c>
      <c r="M265" s="1">
        <f t="shared" si="34"/>
        <v>0.54983329640170153</v>
      </c>
      <c r="N265" s="1">
        <f t="shared" si="35"/>
        <v>0.4763225861063255</v>
      </c>
      <c r="O265" s="1">
        <f t="shared" si="36"/>
        <v>0.74911177070623758</v>
      </c>
      <c r="P265" s="1">
        <f t="shared" si="37"/>
        <v>0.56606577586214324</v>
      </c>
      <c r="Q265" s="1">
        <f t="shared" si="38"/>
        <v>0.58533335726910196</v>
      </c>
      <c r="R265" s="2">
        <f t="shared" si="39"/>
        <v>149.26000610362101</v>
      </c>
    </row>
    <row r="266" spans="9:18" ht="15.95" customHeight="1" x14ac:dyDescent="0.25">
      <c r="I266" s="1"/>
      <c r="J266" s="1">
        <f t="shared" si="32"/>
        <v>0.26400000000000001</v>
      </c>
      <c r="K266" s="2">
        <v>264</v>
      </c>
      <c r="L266" s="1">
        <f t="shared" si="33"/>
        <v>1.6587609210954108</v>
      </c>
      <c r="M266" s="1">
        <f t="shared" si="34"/>
        <v>0.54980668045715864</v>
      </c>
      <c r="N266" s="1">
        <f t="shared" si="35"/>
        <v>0.77159522875029096</v>
      </c>
      <c r="O266" s="1">
        <f t="shared" si="36"/>
        <v>0.46250352229169123</v>
      </c>
      <c r="P266" s="1">
        <f t="shared" si="37"/>
        <v>0.79223202796309455</v>
      </c>
      <c r="Q266" s="1">
        <f t="shared" si="38"/>
        <v>0.64403436486555887</v>
      </c>
      <c r="R266" s="2">
        <f t="shared" si="39"/>
        <v>164.22876304071752</v>
      </c>
    </row>
    <row r="267" spans="9:18" ht="15.95" customHeight="1" x14ac:dyDescent="0.25">
      <c r="I267" s="1"/>
      <c r="J267" s="1">
        <f t="shared" si="32"/>
        <v>0.26500000000000001</v>
      </c>
      <c r="K267" s="2">
        <v>265</v>
      </c>
      <c r="L267" s="1">
        <f t="shared" si="33"/>
        <v>1.6650441064025905</v>
      </c>
      <c r="M267" s="1">
        <f t="shared" si="34"/>
        <v>0.549778098230154</v>
      </c>
      <c r="N267" s="1">
        <f t="shared" si="35"/>
        <v>1.0235385720709465</v>
      </c>
      <c r="O267" s="1">
        <f t="shared" si="36"/>
        <v>0.18912908591568206</v>
      </c>
      <c r="P267" s="1">
        <f t="shared" si="37"/>
        <v>0.79505095959761518</v>
      </c>
      <c r="Q267" s="1">
        <f t="shared" si="38"/>
        <v>0.63937417895359938</v>
      </c>
      <c r="R267" s="2">
        <f t="shared" si="39"/>
        <v>163.04041563316784</v>
      </c>
    </row>
    <row r="268" spans="9:18" ht="15.95" customHeight="1" x14ac:dyDescent="0.25">
      <c r="I268" s="1"/>
      <c r="J268" s="1">
        <f t="shared" si="32"/>
        <v>0.26600000000000001</v>
      </c>
      <c r="K268" s="2">
        <v>266</v>
      </c>
      <c r="L268" s="1">
        <f t="shared" si="33"/>
        <v>1.6713272917097699</v>
      </c>
      <c r="M268" s="1">
        <f t="shared" si="34"/>
        <v>0.54974755084906501</v>
      </c>
      <c r="N268" s="1">
        <f t="shared" si="35"/>
        <v>1.1919585059379774</v>
      </c>
      <c r="O268" s="1">
        <f t="shared" si="36"/>
        <v>2.5471814902341572E-2</v>
      </c>
      <c r="P268" s="1">
        <f t="shared" si="37"/>
        <v>0.57236811551473887</v>
      </c>
      <c r="Q268" s="1">
        <f t="shared" si="38"/>
        <v>0.58488649680103078</v>
      </c>
      <c r="R268" s="2">
        <f t="shared" si="39"/>
        <v>149.14605668426285</v>
      </c>
    </row>
    <row r="269" spans="9:18" ht="15.95" customHeight="1" x14ac:dyDescent="0.25">
      <c r="I269" s="1"/>
      <c r="J269" s="1">
        <f t="shared" si="32"/>
        <v>0.26700000000000002</v>
      </c>
      <c r="K269" s="2">
        <v>267</v>
      </c>
      <c r="L269" s="1">
        <f t="shared" si="33"/>
        <v>1.6776104770169495</v>
      </c>
      <c r="M269" s="1">
        <f t="shared" si="34"/>
        <v>0.5497150395198499</v>
      </c>
      <c r="N269" s="1">
        <f t="shared" si="35"/>
        <v>1.2499859363687245</v>
      </c>
      <c r="O269" s="1">
        <f t="shared" si="36"/>
        <v>2.9292056241561559E-2</v>
      </c>
      <c r="P269" s="1">
        <f t="shared" si="37"/>
        <v>0.29437571210640723</v>
      </c>
      <c r="Q269" s="1">
        <f t="shared" si="38"/>
        <v>0.5308421860591358</v>
      </c>
      <c r="R269" s="2">
        <f t="shared" si="39"/>
        <v>135.36475744507962</v>
      </c>
    </row>
    <row r="270" spans="9:18" ht="15.95" customHeight="1" x14ac:dyDescent="0.25">
      <c r="I270" s="1"/>
      <c r="J270" s="1">
        <f t="shared" si="32"/>
        <v>0.26800000000000002</v>
      </c>
      <c r="K270" s="2">
        <v>268</v>
      </c>
      <c r="L270" s="1">
        <f t="shared" si="33"/>
        <v>1.6838936623241292</v>
      </c>
      <c r="M270" s="1">
        <f t="shared" si="34"/>
        <v>0.54968056552600042</v>
      </c>
      <c r="N270" s="1">
        <f t="shared" si="35"/>
        <v>1.1883633815080472</v>
      </c>
      <c r="O270" s="1">
        <f t="shared" si="36"/>
        <v>0.19924151380221256</v>
      </c>
      <c r="P270" s="1">
        <f t="shared" si="37"/>
        <v>0.17353799856543978</v>
      </c>
      <c r="Q270" s="1">
        <f t="shared" si="38"/>
        <v>0.52770586485042503</v>
      </c>
      <c r="R270" s="2">
        <f t="shared" si="39"/>
        <v>134.56499553685839</v>
      </c>
    </row>
    <row r="271" spans="9:18" ht="15.95" customHeight="1" x14ac:dyDescent="0.25">
      <c r="I271" s="1"/>
      <c r="J271" s="1">
        <f t="shared" si="32"/>
        <v>0.26900000000000002</v>
      </c>
      <c r="K271" s="2">
        <v>269</v>
      </c>
      <c r="L271" s="1">
        <f t="shared" si="33"/>
        <v>1.6901768476313086</v>
      </c>
      <c r="M271" s="1">
        <f t="shared" si="34"/>
        <v>0.54964413022849068</v>
      </c>
      <c r="N271" s="1">
        <f t="shared" si="35"/>
        <v>1.0169218760796168</v>
      </c>
      <c r="O271" s="1">
        <f t="shared" si="36"/>
        <v>0.47533910896392045</v>
      </c>
      <c r="P271" s="1">
        <f t="shared" si="37"/>
        <v>0.30220891610347855</v>
      </c>
      <c r="Q271" s="1">
        <f t="shared" si="38"/>
        <v>0.58602850784387661</v>
      </c>
      <c r="R271" s="2">
        <f t="shared" si="39"/>
        <v>149.43726950018853</v>
      </c>
    </row>
    <row r="272" spans="9:18" ht="15.95" customHeight="1" x14ac:dyDescent="0.25">
      <c r="I272" s="1"/>
      <c r="J272" s="1">
        <f t="shared" si="32"/>
        <v>0.27</v>
      </c>
      <c r="K272" s="2">
        <v>270</v>
      </c>
      <c r="L272" s="1">
        <f t="shared" si="33"/>
        <v>1.6964600329384882</v>
      </c>
      <c r="M272" s="1">
        <f t="shared" si="34"/>
        <v>0.54960573506572385</v>
      </c>
      <c r="N272" s="1">
        <f t="shared" si="35"/>
        <v>0.76301256442910181</v>
      </c>
      <c r="O272" s="1">
        <f t="shared" si="36"/>
        <v>0.76014039088823881</v>
      </c>
      <c r="P272" s="1">
        <f t="shared" si="37"/>
        <v>0.58204775629651528</v>
      </c>
      <c r="Q272" s="1">
        <f t="shared" si="38"/>
        <v>0.66370161166989494</v>
      </c>
      <c r="R272" s="2">
        <f t="shared" si="39"/>
        <v>169.24391097582321</v>
      </c>
    </row>
    <row r="273" spans="9:18" ht="15.95" customHeight="1" x14ac:dyDescent="0.25">
      <c r="I273" s="1"/>
      <c r="J273" s="1">
        <f t="shared" si="32"/>
        <v>0.27100000000000002</v>
      </c>
      <c r="K273" s="2">
        <v>271</v>
      </c>
      <c r="L273" s="1">
        <f t="shared" si="33"/>
        <v>1.7027432182456679</v>
      </c>
      <c r="M273" s="1">
        <f t="shared" si="34"/>
        <v>0.54956538155347534</v>
      </c>
      <c r="N273" s="1">
        <f t="shared" si="35"/>
        <v>0.46714320001043719</v>
      </c>
      <c r="O273" s="1">
        <f t="shared" si="36"/>
        <v>0.95312907474861952</v>
      </c>
      <c r="P273" s="1">
        <f t="shared" si="37"/>
        <v>0.79917907381711517</v>
      </c>
      <c r="Q273" s="1">
        <f t="shared" si="38"/>
        <v>0.69225418253241178</v>
      </c>
      <c r="R273" s="2">
        <f t="shared" si="39"/>
        <v>176.52481654576499</v>
      </c>
    </row>
    <row r="274" spans="9:18" ht="15.95" customHeight="1" x14ac:dyDescent="0.25">
      <c r="I274" s="1"/>
      <c r="J274" s="1">
        <f t="shared" si="32"/>
        <v>0.27200000000000002</v>
      </c>
      <c r="K274" s="2">
        <v>272</v>
      </c>
      <c r="L274" s="1">
        <f t="shared" si="33"/>
        <v>1.7090264035528475</v>
      </c>
      <c r="M274" s="1">
        <f t="shared" si="34"/>
        <v>0.54952307128483258</v>
      </c>
      <c r="N274" s="1">
        <f t="shared" si="35"/>
        <v>0.17651568806504569</v>
      </c>
      <c r="O274" s="1">
        <f t="shared" si="36"/>
        <v>0.98619273708914412</v>
      </c>
      <c r="P274" s="1">
        <f t="shared" si="37"/>
        <v>0.78765357729021002</v>
      </c>
      <c r="Q274" s="1">
        <f t="shared" si="38"/>
        <v>0.6249712684323081</v>
      </c>
      <c r="R274" s="2">
        <f t="shared" si="39"/>
        <v>159.36767345023856</v>
      </c>
    </row>
    <row r="275" spans="9:18" ht="15.95" customHeight="1" x14ac:dyDescent="0.25">
      <c r="I275" s="1"/>
      <c r="J275" s="1">
        <f t="shared" si="32"/>
        <v>0.27300000000000002</v>
      </c>
      <c r="K275" s="2">
        <v>273</v>
      </c>
      <c r="L275" s="1">
        <f t="shared" si="33"/>
        <v>1.7153095888600272</v>
      </c>
      <c r="M275" s="1">
        <f t="shared" si="34"/>
        <v>0.54947880593013254</v>
      </c>
      <c r="N275" s="1">
        <f t="shared" si="35"/>
        <v>-6.2504331941997338E-2</v>
      </c>
      <c r="O275" s="1">
        <f t="shared" si="36"/>
        <v>0.84766206069757599</v>
      </c>
      <c r="P275" s="1">
        <f t="shared" si="37"/>
        <v>0.55627998212004426</v>
      </c>
      <c r="Q275" s="1">
        <f t="shared" si="38"/>
        <v>0.47272912920143884</v>
      </c>
      <c r="R275" s="2">
        <f t="shared" si="39"/>
        <v>120.5459279463669</v>
      </c>
    </row>
    <row r="276" spans="9:18" ht="15.95" customHeight="1" x14ac:dyDescent="0.25">
      <c r="I276" s="1"/>
      <c r="J276" s="1">
        <f t="shared" si="32"/>
        <v>0.27400000000000002</v>
      </c>
      <c r="K276" s="2">
        <v>274</v>
      </c>
      <c r="L276" s="1">
        <f t="shared" si="33"/>
        <v>1.7215927741672068</v>
      </c>
      <c r="M276" s="1">
        <f t="shared" si="34"/>
        <v>0.5494325872368957</v>
      </c>
      <c r="N276" s="1">
        <f t="shared" si="35"/>
        <v>-0.21178448913362202</v>
      </c>
      <c r="O276" s="1">
        <f t="shared" si="36"/>
        <v>0.58642934279711278</v>
      </c>
      <c r="P276" s="1">
        <f t="shared" si="37"/>
        <v>0.28189267866462586</v>
      </c>
      <c r="Q276" s="1">
        <f t="shared" si="38"/>
        <v>0.30149252989125308</v>
      </c>
      <c r="R276" s="2">
        <f t="shared" si="39"/>
        <v>76.88059512226954</v>
      </c>
    </row>
    <row r="277" spans="9:18" ht="15.95" customHeight="1" x14ac:dyDescent="0.25">
      <c r="I277" s="1"/>
      <c r="J277" s="1">
        <f t="shared" si="32"/>
        <v>0.27500000000000002</v>
      </c>
      <c r="K277" s="2">
        <v>275</v>
      </c>
      <c r="L277" s="1">
        <f t="shared" si="33"/>
        <v>1.7278759594743862</v>
      </c>
      <c r="M277" s="1">
        <f t="shared" si="34"/>
        <v>0.54938441702975693</v>
      </c>
      <c r="N277" s="1">
        <f t="shared" si="35"/>
        <v>-0.24750917878161216</v>
      </c>
      <c r="O277" s="1">
        <f t="shared" si="36"/>
        <v>0.29469270167247319</v>
      </c>
      <c r="P277" s="1">
        <f t="shared" si="37"/>
        <v>0.17420060753507755</v>
      </c>
      <c r="Q277" s="1">
        <f t="shared" si="38"/>
        <v>0.19269213686392389</v>
      </c>
      <c r="R277" s="2">
        <f t="shared" si="39"/>
        <v>49.13649490030059</v>
      </c>
    </row>
    <row r="278" spans="9:18" ht="15.95" customHeight="1" x14ac:dyDescent="0.25">
      <c r="I278" s="1"/>
      <c r="J278" s="1">
        <f t="shared" si="32"/>
        <v>0.27600000000000002</v>
      </c>
      <c r="K278" s="2">
        <v>276</v>
      </c>
      <c r="L278" s="1">
        <f t="shared" si="33"/>
        <v>1.7341591447815659</v>
      </c>
      <c r="M278" s="1">
        <f t="shared" si="34"/>
        <v>0.5493342972103934</v>
      </c>
      <c r="N278" s="1">
        <f t="shared" si="35"/>
        <v>-0.16397901589267461</v>
      </c>
      <c r="O278" s="1">
        <f t="shared" si="36"/>
        <v>7.5416151795392572E-2</v>
      </c>
      <c r="P278" s="1">
        <f t="shared" si="37"/>
        <v>0.31551074818848157</v>
      </c>
      <c r="Q278" s="1">
        <f t="shared" si="38"/>
        <v>0.19407054532539825</v>
      </c>
      <c r="R278" s="2">
        <f t="shared" si="39"/>
        <v>49.487989057976556</v>
      </c>
    </row>
    <row r="279" spans="9:18" ht="15.95" customHeight="1" x14ac:dyDescent="0.25">
      <c r="I279" s="1"/>
      <c r="J279" s="1">
        <f t="shared" si="32"/>
        <v>0.27700000000000002</v>
      </c>
      <c r="K279" s="2">
        <v>277</v>
      </c>
      <c r="L279" s="1">
        <f t="shared" si="33"/>
        <v>1.7404423300887455</v>
      </c>
      <c r="M279" s="1">
        <f t="shared" si="34"/>
        <v>0.54928222975744989</v>
      </c>
      <c r="N279" s="1">
        <f t="shared" si="35"/>
        <v>2.5479905967436933E-2</v>
      </c>
      <c r="O279" s="1">
        <f t="shared" si="36"/>
        <v>5.990019481506681E-3</v>
      </c>
      <c r="P279" s="1">
        <f t="shared" si="37"/>
        <v>0.59782247697774249</v>
      </c>
      <c r="Q279" s="1">
        <f t="shared" si="38"/>
        <v>0.29464365804603398</v>
      </c>
      <c r="R279" s="2">
        <f t="shared" si="39"/>
        <v>75.134132801738673</v>
      </c>
    </row>
    <row r="280" spans="9:18" ht="15.95" customHeight="1" x14ac:dyDescent="0.25">
      <c r="I280" s="1"/>
      <c r="J280" s="1">
        <f t="shared" si="32"/>
        <v>0.27800000000000002</v>
      </c>
      <c r="K280" s="2">
        <v>278</v>
      </c>
      <c r="L280" s="1">
        <f t="shared" si="33"/>
        <v>1.7467255153959249</v>
      </c>
      <c r="M280" s="1">
        <f t="shared" si="34"/>
        <v>0.54922821672646027</v>
      </c>
      <c r="N280" s="1">
        <f t="shared" si="35"/>
        <v>0.29064201040504156</v>
      </c>
      <c r="O280" s="1">
        <f t="shared" si="36"/>
        <v>0.11091720318307502</v>
      </c>
      <c r="P280" s="1">
        <f t="shared" si="37"/>
        <v>0.80537036736552725</v>
      </c>
      <c r="Q280" s="1">
        <f t="shared" si="38"/>
        <v>0.43903944942002604</v>
      </c>
      <c r="R280" s="2">
        <f t="shared" si="39"/>
        <v>111.95505960210664</v>
      </c>
    </row>
    <row r="281" spans="9:18" ht="15.95" customHeight="1" x14ac:dyDescent="0.25">
      <c r="I281" s="1"/>
      <c r="J281" s="1">
        <f t="shared" si="32"/>
        <v>0.27900000000000003</v>
      </c>
      <c r="K281" s="2">
        <v>279</v>
      </c>
      <c r="L281" s="1">
        <f t="shared" si="33"/>
        <v>1.7530087007031045</v>
      </c>
      <c r="M281" s="1">
        <f t="shared" si="34"/>
        <v>0.54917226024976651</v>
      </c>
      <c r="N281" s="1">
        <f t="shared" si="35"/>
        <v>0.58920431498102532</v>
      </c>
      <c r="O281" s="1">
        <f t="shared" si="36"/>
        <v>0.35316524780813763</v>
      </c>
      <c r="P281" s="1">
        <f t="shared" si="37"/>
        <v>0.77952955708170202</v>
      </c>
      <c r="Q281" s="1">
        <f t="shared" si="38"/>
        <v>0.56776784503015798</v>
      </c>
      <c r="R281" s="2">
        <f t="shared" si="39"/>
        <v>144.7808004826903</v>
      </c>
    </row>
    <row r="282" spans="9:18" ht="15.95" customHeight="1" x14ac:dyDescent="0.25">
      <c r="I282" s="1"/>
      <c r="J282" s="1">
        <f t="shared" si="32"/>
        <v>0.28000000000000003</v>
      </c>
      <c r="K282" s="2">
        <v>280</v>
      </c>
      <c r="L282" s="1">
        <f t="shared" si="33"/>
        <v>1.7592918860102842</v>
      </c>
      <c r="M282" s="1">
        <f t="shared" si="34"/>
        <v>0.54911436253643442</v>
      </c>
      <c r="N282" s="1">
        <f t="shared" si="35"/>
        <v>0.87353529273094999</v>
      </c>
      <c r="O282" s="1">
        <f t="shared" si="36"/>
        <v>0.64723638702755515</v>
      </c>
      <c r="P282" s="1">
        <f t="shared" si="37"/>
        <v>0.54004968060608916</v>
      </c>
      <c r="Q282" s="1">
        <f t="shared" si="38"/>
        <v>0.65248393072525712</v>
      </c>
      <c r="R282" s="2">
        <f t="shared" si="39"/>
        <v>166.38340233494057</v>
      </c>
    </row>
    <row r="283" spans="9:18" ht="15.95" customHeight="1" x14ac:dyDescent="0.25">
      <c r="I283" s="1"/>
      <c r="J283" s="1">
        <f t="shared" si="32"/>
        <v>0.28100000000000003</v>
      </c>
      <c r="K283" s="2">
        <v>281</v>
      </c>
      <c r="L283" s="1">
        <f t="shared" si="33"/>
        <v>1.7655750713174636</v>
      </c>
      <c r="M283" s="1">
        <f t="shared" si="34"/>
        <v>0.54905452587216674</v>
      </c>
      <c r="N283" s="1">
        <f t="shared" si="35"/>
        <v>1.0982738299912738</v>
      </c>
      <c r="O283" s="1">
        <f t="shared" si="36"/>
        <v>0.88934268074030443</v>
      </c>
      <c r="P283" s="1">
        <f t="shared" si="37"/>
        <v>0.26996060324564874</v>
      </c>
      <c r="Q283" s="1">
        <f t="shared" si="38"/>
        <v>0.70165790996234845</v>
      </c>
      <c r="R283" s="2">
        <f t="shared" si="39"/>
        <v>178.92276704039887</v>
      </c>
    </row>
    <row r="284" spans="9:18" ht="15.95" customHeight="1" x14ac:dyDescent="0.25">
      <c r="I284" s="1"/>
      <c r="J284" s="1">
        <f t="shared" si="32"/>
        <v>0.28199999999999997</v>
      </c>
      <c r="K284" s="2">
        <v>282</v>
      </c>
      <c r="L284" s="1">
        <f t="shared" si="33"/>
        <v>1.7718582566246432</v>
      </c>
      <c r="M284" s="1">
        <f t="shared" si="34"/>
        <v>0.54899275261921232</v>
      </c>
      <c r="N284" s="1">
        <f t="shared" si="35"/>
        <v>1.2275659708761069</v>
      </c>
      <c r="O284" s="1">
        <f t="shared" si="36"/>
        <v>0.99403639144780576</v>
      </c>
      <c r="P284" s="1">
        <f t="shared" si="37"/>
        <v>0.17568621404554702</v>
      </c>
      <c r="Q284" s="1">
        <f t="shared" si="38"/>
        <v>0.73657033224716795</v>
      </c>
      <c r="R284" s="2">
        <f t="shared" si="39"/>
        <v>187.82543472302783</v>
      </c>
    </row>
    <row r="285" spans="9:18" ht="15.95" customHeight="1" x14ac:dyDescent="0.25">
      <c r="I285" s="1"/>
      <c r="J285" s="1">
        <f t="shared" si="32"/>
        <v>0.28299999999999997</v>
      </c>
      <c r="K285" s="2">
        <v>283</v>
      </c>
      <c r="L285" s="1">
        <f t="shared" si="33"/>
        <v>1.7781414419318231</v>
      </c>
      <c r="M285" s="1">
        <f t="shared" si="34"/>
        <v>0.54892904521627361</v>
      </c>
      <c r="N285" s="1">
        <f t="shared" si="35"/>
        <v>1.2407849249284482</v>
      </c>
      <c r="O285" s="1">
        <f t="shared" si="36"/>
        <v>0.9243674648036655</v>
      </c>
      <c r="P285" s="1">
        <f t="shared" si="37"/>
        <v>0.32927861613500775</v>
      </c>
      <c r="Q285" s="1">
        <f t="shared" si="38"/>
        <v>0.76084001277084878</v>
      </c>
      <c r="R285" s="2">
        <f t="shared" si="39"/>
        <v>194.01420325656645</v>
      </c>
    </row>
    <row r="286" spans="9:18" ht="15.95" customHeight="1" x14ac:dyDescent="0.25">
      <c r="I286" s="1"/>
      <c r="J286" s="1">
        <f t="shared" si="32"/>
        <v>0.28399999999999997</v>
      </c>
      <c r="K286" s="2">
        <v>284</v>
      </c>
      <c r="L286" s="1">
        <f t="shared" si="33"/>
        <v>1.7844246272390025</v>
      </c>
      <c r="M286" s="1">
        <f t="shared" si="34"/>
        <v>0.54886340617840967</v>
      </c>
      <c r="N286" s="1">
        <f t="shared" si="35"/>
        <v>1.135821789059281</v>
      </c>
      <c r="O286" s="1">
        <f t="shared" si="36"/>
        <v>0.70492448982970368</v>
      </c>
      <c r="P286" s="1">
        <f t="shared" si="37"/>
        <v>0.61335008959229242</v>
      </c>
      <c r="Q286" s="1">
        <f t="shared" si="38"/>
        <v>0.75073994366492169</v>
      </c>
      <c r="R286" s="2">
        <f t="shared" si="39"/>
        <v>191.43868563455504</v>
      </c>
    </row>
    <row r="287" spans="9:18" ht="15.95" customHeight="1" x14ac:dyDescent="0.25">
      <c r="I287" s="1"/>
      <c r="J287" s="1">
        <f t="shared" si="32"/>
        <v>0.28499999999999998</v>
      </c>
      <c r="K287" s="2">
        <v>285</v>
      </c>
      <c r="L287" s="1">
        <f t="shared" si="33"/>
        <v>1.7907078125461822</v>
      </c>
      <c r="M287" s="1">
        <f t="shared" si="34"/>
        <v>0.54879583809693733</v>
      </c>
      <c r="N287" s="1">
        <f t="shared" si="35"/>
        <v>0.92942199415453841</v>
      </c>
      <c r="O287" s="1">
        <f t="shared" si="36"/>
        <v>0.41315653005059494</v>
      </c>
      <c r="P287" s="1">
        <f t="shared" si="37"/>
        <v>0.81079026886350503</v>
      </c>
      <c r="Q287" s="1">
        <f t="shared" si="38"/>
        <v>0.6755411577913939</v>
      </c>
      <c r="R287" s="2">
        <f t="shared" si="39"/>
        <v>172.26299523680544</v>
      </c>
    </row>
    <row r="288" spans="9:18" ht="15.95" customHeight="1" x14ac:dyDescent="0.25">
      <c r="I288" s="1"/>
      <c r="J288" s="1">
        <f t="shared" si="32"/>
        <v>0.28599999999999998</v>
      </c>
      <c r="K288" s="2">
        <v>286</v>
      </c>
      <c r="L288" s="1">
        <f t="shared" si="33"/>
        <v>1.7969909978533618</v>
      </c>
      <c r="M288" s="1">
        <f t="shared" si="34"/>
        <v>0.54872634363932882</v>
      </c>
      <c r="N288" s="1">
        <f t="shared" si="35"/>
        <v>0.6545138009014515</v>
      </c>
      <c r="O288" s="1">
        <f t="shared" si="36"/>
        <v>0.15203865338130856</v>
      </c>
      <c r="P288" s="1">
        <f t="shared" si="37"/>
        <v>0.77069942095218935</v>
      </c>
      <c r="Q288" s="1">
        <f t="shared" si="38"/>
        <v>0.53149455471856955</v>
      </c>
      <c r="R288" s="2">
        <f t="shared" si="39"/>
        <v>135.53111145323524</v>
      </c>
    </row>
    <row r="289" spans="9:18" ht="15.95" customHeight="1" x14ac:dyDescent="0.25">
      <c r="I289" s="1"/>
      <c r="J289" s="1">
        <f t="shared" si="32"/>
        <v>0.28699999999999998</v>
      </c>
      <c r="K289" s="2">
        <v>287</v>
      </c>
      <c r="L289" s="1">
        <f t="shared" si="33"/>
        <v>1.8032741831605412</v>
      </c>
      <c r="M289" s="1">
        <f t="shared" si="34"/>
        <v>0.54865492554910633</v>
      </c>
      <c r="N289" s="1">
        <f t="shared" si="35"/>
        <v>0.3549550467396016</v>
      </c>
      <c r="O289" s="1">
        <f t="shared" si="36"/>
        <v>1.372844663904832E-2</v>
      </c>
      <c r="P289" s="1">
        <f t="shared" si="37"/>
        <v>0.52371821012310216</v>
      </c>
      <c r="Q289" s="1">
        <f t="shared" si="38"/>
        <v>0.3602641572627146</v>
      </c>
      <c r="R289" s="2">
        <f t="shared" si="39"/>
        <v>91.867360101992219</v>
      </c>
    </row>
    <row r="290" spans="9:18" ht="15.95" customHeight="1" x14ac:dyDescent="0.25">
      <c r="I290" s="1"/>
      <c r="J290" s="1">
        <f t="shared" si="32"/>
        <v>0.28799999999999998</v>
      </c>
      <c r="K290" s="2">
        <v>288</v>
      </c>
      <c r="L290" s="1">
        <f t="shared" si="33"/>
        <v>1.8095573684677209</v>
      </c>
      <c r="M290" s="1">
        <f t="shared" si="34"/>
        <v>0.54858158664573375</v>
      </c>
      <c r="N290" s="1">
        <f t="shared" si="35"/>
        <v>7.8536228518713003E-2</v>
      </c>
      <c r="O290" s="1">
        <f t="shared" si="36"/>
        <v>4.7040395634376453E-2</v>
      </c>
      <c r="P290" s="1">
        <f t="shared" si="37"/>
        <v>0.25860962730751047</v>
      </c>
      <c r="Q290" s="1">
        <f t="shared" si="38"/>
        <v>0.23319195952658342</v>
      </c>
      <c r="R290" s="2">
        <f t="shared" si="39"/>
        <v>59.46394967927877</v>
      </c>
    </row>
    <row r="291" spans="9:18" ht="15.95" customHeight="1" x14ac:dyDescent="0.25">
      <c r="I291" s="1"/>
      <c r="J291" s="1">
        <f t="shared" si="32"/>
        <v>0.28899999999999998</v>
      </c>
      <c r="K291" s="2">
        <v>289</v>
      </c>
      <c r="L291" s="1">
        <f t="shared" si="33"/>
        <v>1.8158405537749005</v>
      </c>
      <c r="M291" s="1">
        <f t="shared" si="34"/>
        <v>0.54850632982450531</v>
      </c>
      <c r="N291" s="1">
        <f t="shared" si="35"/>
        <v>-0.13064381679562398</v>
      </c>
      <c r="O291" s="1">
        <f t="shared" si="36"/>
        <v>0.24021755415302548</v>
      </c>
      <c r="P291" s="1">
        <f t="shared" si="37"/>
        <v>0.17799106532587167</v>
      </c>
      <c r="Q291" s="1">
        <f t="shared" si="38"/>
        <v>0.20901778312694463</v>
      </c>
      <c r="R291" s="2">
        <f t="shared" si="39"/>
        <v>53.299534697370881</v>
      </c>
    </row>
    <row r="292" spans="9:18" ht="15.95" customHeight="1" x14ac:dyDescent="0.25">
      <c r="I292" s="1"/>
      <c r="J292" s="1">
        <f t="shared" si="32"/>
        <v>0.28999999999999998</v>
      </c>
      <c r="K292" s="2">
        <v>290</v>
      </c>
      <c r="L292" s="1">
        <f t="shared" si="33"/>
        <v>1.8221237390820799</v>
      </c>
      <c r="M292" s="1">
        <f t="shared" si="34"/>
        <v>0.54842915805643155</v>
      </c>
      <c r="N292" s="1">
        <f t="shared" si="35"/>
        <v>-0.23921327763811062</v>
      </c>
      <c r="O292" s="1">
        <f t="shared" si="36"/>
        <v>0.52508097947236476</v>
      </c>
      <c r="P292" s="1">
        <f t="shared" si="37"/>
        <v>0.34347774111371449</v>
      </c>
      <c r="Q292" s="1">
        <f t="shared" si="38"/>
        <v>0.29444365025110003</v>
      </c>
      <c r="R292" s="2">
        <f t="shared" si="39"/>
        <v>75.083130814030511</v>
      </c>
    </row>
    <row r="293" spans="9:18" ht="15.95" customHeight="1" x14ac:dyDescent="0.25">
      <c r="I293" s="1"/>
      <c r="J293" s="1">
        <f t="shared" si="32"/>
        <v>0.29099999999999998</v>
      </c>
      <c r="K293" s="2">
        <v>291</v>
      </c>
      <c r="L293" s="1">
        <f t="shared" si="33"/>
        <v>1.8284069243892596</v>
      </c>
      <c r="M293" s="1">
        <f t="shared" si="34"/>
        <v>0.54835007438812178</v>
      </c>
      <c r="N293" s="1">
        <f t="shared" si="35"/>
        <v>-0.22985138336097688</v>
      </c>
      <c r="O293" s="1">
        <f t="shared" si="36"/>
        <v>0.80109245419885844</v>
      </c>
      <c r="P293" s="1">
        <f t="shared" si="37"/>
        <v>0.62859137004311738</v>
      </c>
      <c r="Q293" s="1">
        <f t="shared" si="38"/>
        <v>0.43704562881728021</v>
      </c>
      <c r="R293" s="2">
        <f t="shared" si="39"/>
        <v>111.44663534840646</v>
      </c>
    </row>
    <row r="294" spans="9:18" ht="15.95" customHeight="1" x14ac:dyDescent="0.25">
      <c r="I294" s="1"/>
      <c r="J294" s="1">
        <f t="shared" si="32"/>
        <v>0.29199999999999998</v>
      </c>
      <c r="K294" s="2">
        <v>292</v>
      </c>
      <c r="L294" s="1">
        <f t="shared" si="33"/>
        <v>1.8346901096964392</v>
      </c>
      <c r="M294" s="1">
        <f t="shared" si="34"/>
        <v>0.54826908194166368</v>
      </c>
      <c r="N294" s="1">
        <f t="shared" si="35"/>
        <v>-0.10405169598750308</v>
      </c>
      <c r="O294" s="1">
        <f t="shared" si="36"/>
        <v>0.970837922393051</v>
      </c>
      <c r="P294" s="1">
        <f t="shared" si="37"/>
        <v>0.81542508716947848</v>
      </c>
      <c r="Q294" s="1">
        <f t="shared" si="38"/>
        <v>0.55762009887917252</v>
      </c>
      <c r="R294" s="2">
        <f t="shared" si="39"/>
        <v>142.193125214189</v>
      </c>
    </row>
    <row r="295" spans="9:18" ht="15.95" customHeight="1" x14ac:dyDescent="0.25">
      <c r="I295" s="1"/>
      <c r="J295" s="1">
        <f t="shared" si="32"/>
        <v>0.29299999999999998</v>
      </c>
      <c r="K295" s="2">
        <v>293</v>
      </c>
      <c r="L295" s="1">
        <f t="shared" si="33"/>
        <v>1.8409732950036186</v>
      </c>
      <c r="M295" s="1">
        <f t="shared" si="34"/>
        <v>0.54818618391450047</v>
      </c>
      <c r="N295" s="1">
        <f t="shared" si="35"/>
        <v>0.11811616715483519</v>
      </c>
      <c r="O295" s="1">
        <f t="shared" si="36"/>
        <v>0.97440830038178183</v>
      </c>
      <c r="P295" s="1">
        <f t="shared" si="37"/>
        <v>0.76118547459192021</v>
      </c>
      <c r="Q295" s="1">
        <f t="shared" si="38"/>
        <v>0.6004740315107594</v>
      </c>
      <c r="R295" s="2">
        <f t="shared" si="39"/>
        <v>153.12087803524363</v>
      </c>
    </row>
    <row r="296" spans="9:18" ht="15.95" customHeight="1" x14ac:dyDescent="0.25">
      <c r="I296" s="1"/>
      <c r="J296" s="1">
        <f t="shared" si="32"/>
        <v>0.29399999999999998</v>
      </c>
      <c r="K296" s="2">
        <v>294</v>
      </c>
      <c r="L296" s="1">
        <f t="shared" si="33"/>
        <v>1.8472564803107985</v>
      </c>
      <c r="M296" s="1">
        <f t="shared" si="34"/>
        <v>0.54810138357930427</v>
      </c>
      <c r="N296" s="1">
        <f t="shared" si="35"/>
        <v>0.40120836603099058</v>
      </c>
      <c r="O296" s="1">
        <f t="shared" si="36"/>
        <v>0.81054347750672839</v>
      </c>
      <c r="P296" s="1">
        <f t="shared" si="37"/>
        <v>0.50732682538287965</v>
      </c>
      <c r="Q296" s="1">
        <f t="shared" si="38"/>
        <v>0.56679501312497571</v>
      </c>
      <c r="R296" s="2">
        <f t="shared" si="39"/>
        <v>144.53272834686879</v>
      </c>
    </row>
    <row r="297" spans="9:18" ht="15.95" customHeight="1" x14ac:dyDescent="0.25">
      <c r="I297" s="1"/>
      <c r="J297" s="1">
        <f t="shared" si="32"/>
        <v>0.29499999999999998</v>
      </c>
      <c r="K297" s="2">
        <v>295</v>
      </c>
      <c r="L297" s="1">
        <f t="shared" si="33"/>
        <v>1.8535396656179781</v>
      </c>
      <c r="M297" s="1">
        <f t="shared" si="34"/>
        <v>0.54801468428384714</v>
      </c>
      <c r="N297" s="1">
        <f t="shared" si="35"/>
        <v>0.70006141718196702</v>
      </c>
      <c r="O297" s="1">
        <f t="shared" si="36"/>
        <v>0.53707705303359177</v>
      </c>
      <c r="P297" s="1">
        <f t="shared" si="37"/>
        <v>0.24786842440056095</v>
      </c>
      <c r="Q297" s="1">
        <f t="shared" si="38"/>
        <v>0.5082553947249917</v>
      </c>
      <c r="R297" s="2">
        <f t="shared" si="39"/>
        <v>129.60512565487289</v>
      </c>
    </row>
    <row r="298" spans="9:18" ht="15.95" customHeight="1" x14ac:dyDescent="0.25">
      <c r="I298" s="1"/>
      <c r="J298" s="1">
        <f t="shared" si="32"/>
        <v>0.29599999999999999</v>
      </c>
      <c r="K298" s="2">
        <v>296</v>
      </c>
      <c r="L298" s="1">
        <f t="shared" si="33"/>
        <v>1.8598228509251575</v>
      </c>
      <c r="M298" s="1">
        <f t="shared" si="34"/>
        <v>0.54792608945086885</v>
      </c>
      <c r="N298" s="1">
        <f t="shared" si="35"/>
        <v>0.96699740900899178</v>
      </c>
      <c r="O298" s="1">
        <f t="shared" si="36"/>
        <v>0.25052484608759357</v>
      </c>
      <c r="P298" s="1">
        <f t="shared" si="37"/>
        <v>0.18110933912168348</v>
      </c>
      <c r="Q298" s="1">
        <f t="shared" si="38"/>
        <v>0.4866394209172844</v>
      </c>
      <c r="R298" s="2">
        <f t="shared" si="39"/>
        <v>124.09305233390752</v>
      </c>
    </row>
    <row r="299" spans="9:18" ht="15.95" customHeight="1" x14ac:dyDescent="0.25">
      <c r="I299" s="1"/>
      <c r="J299" s="1">
        <f t="shared" si="32"/>
        <v>0.29699999999999999</v>
      </c>
      <c r="K299" s="2">
        <v>297</v>
      </c>
      <c r="L299" s="1">
        <f t="shared" si="33"/>
        <v>1.8661060362323372</v>
      </c>
      <c r="M299" s="1">
        <f t="shared" si="34"/>
        <v>0.54783560257794151</v>
      </c>
      <c r="N299" s="1">
        <f t="shared" si="35"/>
        <v>1.1594303596328808</v>
      </c>
      <c r="O299" s="1">
        <f t="shared" si="36"/>
        <v>5.2021103875934005E-2</v>
      </c>
      <c r="P299" s="1">
        <f t="shared" si="37"/>
        <v>0.35807225490263223</v>
      </c>
      <c r="Q299" s="1">
        <f t="shared" si="38"/>
        <v>0.5293398302473471</v>
      </c>
      <c r="R299" s="2">
        <f t="shared" si="39"/>
        <v>134.98165671307351</v>
      </c>
    </row>
    <row r="300" spans="9:18" ht="15.95" customHeight="1" x14ac:dyDescent="0.25">
      <c r="I300" s="1"/>
      <c r="J300" s="1">
        <f t="shared" si="32"/>
        <v>0.29799999999999999</v>
      </c>
      <c r="K300" s="2">
        <v>298</v>
      </c>
      <c r="L300" s="1">
        <f t="shared" si="33"/>
        <v>1.8723892215395168</v>
      </c>
      <c r="M300" s="1">
        <f t="shared" si="34"/>
        <v>0.54774322723733215</v>
      </c>
      <c r="N300" s="1">
        <f t="shared" si="35"/>
        <v>1.2466602270992189</v>
      </c>
      <c r="O300" s="1">
        <f t="shared" si="36"/>
        <v>1.1624705896869036E-2</v>
      </c>
      <c r="P300" s="1">
        <f t="shared" si="37"/>
        <v>0.6435078175330301</v>
      </c>
      <c r="Q300" s="1">
        <f t="shared" si="38"/>
        <v>0.61238399444161251</v>
      </c>
      <c r="R300" s="2">
        <f t="shared" si="39"/>
        <v>156.15791858261119</v>
      </c>
    </row>
    <row r="301" spans="9:18" ht="15.95" customHeight="1" x14ac:dyDescent="0.25">
      <c r="I301" s="1"/>
      <c r="J301" s="1">
        <f t="shared" si="32"/>
        <v>0.29899999999999999</v>
      </c>
      <c r="K301" s="2">
        <v>299</v>
      </c>
      <c r="L301" s="1">
        <f t="shared" si="33"/>
        <v>1.8786724068466962</v>
      </c>
      <c r="M301" s="1">
        <f t="shared" si="34"/>
        <v>0.54764896707586097</v>
      </c>
      <c r="N301" s="1">
        <f t="shared" si="35"/>
        <v>1.2147706806433893</v>
      </c>
      <c r="O301" s="1">
        <f t="shared" si="36"/>
        <v>0.14359294698346958</v>
      </c>
      <c r="P301" s="1">
        <f t="shared" si="37"/>
        <v>0.8192631143301603</v>
      </c>
      <c r="Q301" s="1">
        <f t="shared" si="38"/>
        <v>0.68131892725822008</v>
      </c>
      <c r="R301" s="2">
        <f t="shared" si="39"/>
        <v>173.73632645084612</v>
      </c>
    </row>
    <row r="302" spans="9:18" ht="15.95" customHeight="1" x14ac:dyDescent="0.25">
      <c r="I302" s="1"/>
      <c r="J302" s="1">
        <f t="shared" si="32"/>
        <v>0.3</v>
      </c>
      <c r="K302" s="2">
        <v>300</v>
      </c>
      <c r="L302" s="1">
        <f t="shared" si="33"/>
        <v>1.8849555921538759</v>
      </c>
      <c r="M302" s="1">
        <f t="shared" si="34"/>
        <v>0.54755282581475773</v>
      </c>
      <c r="N302" s="1">
        <f t="shared" si="35"/>
        <v>1.0688492606836337</v>
      </c>
      <c r="O302" s="1">
        <f t="shared" si="36"/>
        <v>0.40134964173553545</v>
      </c>
      <c r="P302" s="1">
        <f t="shared" si="37"/>
        <v>0.75101175105506557</v>
      </c>
      <c r="Q302" s="1">
        <f t="shared" si="38"/>
        <v>0.69219086982224809</v>
      </c>
      <c r="R302" s="2">
        <f t="shared" si="39"/>
        <v>176.50867180467327</v>
      </c>
    </row>
    <row r="303" spans="9:18" ht="15.95" customHeight="1" x14ac:dyDescent="0.25">
      <c r="I303" s="1"/>
      <c r="J303" s="1">
        <f t="shared" si="32"/>
        <v>0.30099999999999999</v>
      </c>
      <c r="K303" s="2">
        <v>301</v>
      </c>
      <c r="L303" s="1">
        <f t="shared" si="33"/>
        <v>1.8912387774610555</v>
      </c>
      <c r="M303" s="1">
        <f t="shared" si="34"/>
        <v>0.54745480724951467</v>
      </c>
      <c r="N303" s="1">
        <f t="shared" si="35"/>
        <v>0.83217573141982859</v>
      </c>
      <c r="O303" s="1">
        <f t="shared" si="36"/>
        <v>0.69392348141952331</v>
      </c>
      <c r="P303" s="1">
        <f t="shared" si="37"/>
        <v>0.49091693244585982</v>
      </c>
      <c r="Q303" s="1">
        <f t="shared" si="38"/>
        <v>0.64111773813368167</v>
      </c>
      <c r="R303" s="2">
        <f t="shared" si="39"/>
        <v>163.48502322408882</v>
      </c>
    </row>
    <row r="304" spans="9:18" ht="15.95" customHeight="1" x14ac:dyDescent="0.25">
      <c r="I304" s="1"/>
      <c r="J304" s="1">
        <f t="shared" si="32"/>
        <v>0.30199999999999999</v>
      </c>
      <c r="K304" s="2">
        <v>302</v>
      </c>
      <c r="L304" s="1">
        <f t="shared" si="33"/>
        <v>1.8975219627682349</v>
      </c>
      <c r="M304" s="1">
        <f t="shared" si="34"/>
        <v>0.54735491524973723</v>
      </c>
      <c r="N304" s="1">
        <f t="shared" si="35"/>
        <v>0.54250811326553228</v>
      </c>
      <c r="O304" s="1">
        <f t="shared" si="36"/>
        <v>0.91805497505358147</v>
      </c>
      <c r="P304" s="1">
        <f t="shared" si="37"/>
        <v>0.23776412773558558</v>
      </c>
      <c r="Q304" s="1">
        <f t="shared" si="38"/>
        <v>0.56142053282610915</v>
      </c>
      <c r="R304" s="2">
        <f t="shared" si="39"/>
        <v>143.16223587065784</v>
      </c>
    </row>
    <row r="305" spans="9:18" ht="15.95" customHeight="1" x14ac:dyDescent="0.25">
      <c r="I305" s="1"/>
      <c r="J305" s="1">
        <f t="shared" si="32"/>
        <v>0.30299999999999999</v>
      </c>
      <c r="K305" s="2">
        <v>303</v>
      </c>
      <c r="L305" s="1">
        <f t="shared" si="33"/>
        <v>1.9038051480754146</v>
      </c>
      <c r="M305" s="1">
        <f t="shared" si="34"/>
        <v>0.5472531537589902</v>
      </c>
      <c r="N305" s="1">
        <f t="shared" si="35"/>
        <v>0.24605890777691858</v>
      </c>
      <c r="O305" s="1">
        <f t="shared" si="36"/>
        <v>0.9946403176952201</v>
      </c>
      <c r="P305" s="1">
        <f t="shared" si="37"/>
        <v>0.18503315840274553</v>
      </c>
      <c r="Q305" s="1">
        <f t="shared" si="38"/>
        <v>0.49324638440846863</v>
      </c>
      <c r="R305" s="2">
        <f t="shared" si="39"/>
        <v>125.7778280241595</v>
      </c>
    </row>
    <row r="306" spans="9:18" ht="15.95" customHeight="1" x14ac:dyDescent="0.25">
      <c r="I306" s="1"/>
      <c r="J306" s="1">
        <f t="shared" si="32"/>
        <v>0.30399999999999999</v>
      </c>
      <c r="K306" s="2">
        <v>304</v>
      </c>
      <c r="L306" s="1">
        <f t="shared" si="33"/>
        <v>1.9100883333825942</v>
      </c>
      <c r="M306" s="1">
        <f t="shared" si="34"/>
        <v>0.54714952679464324</v>
      </c>
      <c r="N306" s="1">
        <f t="shared" si="35"/>
        <v>-9.8774741026377288E-3</v>
      </c>
      <c r="O306" s="1">
        <f t="shared" si="36"/>
        <v>0.8966498763929982</v>
      </c>
      <c r="P306" s="1">
        <f t="shared" si="37"/>
        <v>0.37302529049328614</v>
      </c>
      <c r="Q306" s="1">
        <f t="shared" si="38"/>
        <v>0.45173680489457246</v>
      </c>
      <c r="R306" s="2">
        <f t="shared" si="39"/>
        <v>115.19288524811599</v>
      </c>
    </row>
    <row r="307" spans="9:18" ht="15.95" customHeight="1" x14ac:dyDescent="0.25">
      <c r="I307" s="1"/>
      <c r="J307" s="1">
        <f t="shared" si="32"/>
        <v>0.30499999999999999</v>
      </c>
      <c r="K307" s="2">
        <v>305</v>
      </c>
      <c r="L307" s="1">
        <f t="shared" si="33"/>
        <v>1.9163715186897738</v>
      </c>
      <c r="M307" s="1">
        <f t="shared" si="34"/>
        <v>0.54704403844771132</v>
      </c>
      <c r="N307" s="1">
        <f t="shared" si="35"/>
        <v>-0.18446988762434535</v>
      </c>
      <c r="O307" s="1">
        <f t="shared" si="36"/>
        <v>0.65866788841462542</v>
      </c>
      <c r="P307" s="1">
        <f t="shared" si="37"/>
        <v>0.65806175182110294</v>
      </c>
      <c r="Q307" s="1">
        <f t="shared" si="38"/>
        <v>0.41982594776477361</v>
      </c>
      <c r="R307" s="2">
        <f t="shared" si="39"/>
        <v>107.05561668001727</v>
      </c>
    </row>
    <row r="308" spans="9:18" ht="15.95" customHeight="1" x14ac:dyDescent="0.25">
      <c r="I308" s="1"/>
      <c r="J308" s="1">
        <f t="shared" si="32"/>
        <v>0.30599999999999999</v>
      </c>
      <c r="K308" s="2">
        <v>306</v>
      </c>
      <c r="L308" s="1">
        <f t="shared" si="33"/>
        <v>1.9226547039969535</v>
      </c>
      <c r="M308" s="1">
        <f t="shared" si="34"/>
        <v>0.54693669288269375</v>
      </c>
      <c r="N308" s="1">
        <f t="shared" si="35"/>
        <v>-0.24986450420708239</v>
      </c>
      <c r="O308" s="1">
        <f t="shared" si="36"/>
        <v>0.36468648021963135</v>
      </c>
      <c r="P308" s="1">
        <f t="shared" si="37"/>
        <v>0.82229465515584788</v>
      </c>
      <c r="Q308" s="1">
        <f t="shared" si="38"/>
        <v>0.37101333101277267</v>
      </c>
      <c r="R308" s="2">
        <f t="shared" si="39"/>
        <v>94.608399408257029</v>
      </c>
    </row>
    <row r="309" spans="9:18" ht="15.95" customHeight="1" x14ac:dyDescent="0.25">
      <c r="I309" s="1"/>
      <c r="J309" s="1">
        <f t="shared" si="32"/>
        <v>0.307</v>
      </c>
      <c r="K309" s="2">
        <v>307</v>
      </c>
      <c r="L309" s="1">
        <f t="shared" si="33"/>
        <v>1.9289378893041331</v>
      </c>
      <c r="M309" s="1">
        <f t="shared" si="34"/>
        <v>0.54682749433740963</v>
      </c>
      <c r="N309" s="1">
        <f t="shared" si="35"/>
        <v>-0.19562850833680434</v>
      </c>
      <c r="O309" s="1">
        <f t="shared" si="36"/>
        <v>0.11846192270741895</v>
      </c>
      <c r="P309" s="1">
        <f t="shared" si="37"/>
        <v>0.74020395005024664</v>
      </c>
      <c r="Q309" s="1">
        <f t="shared" si="38"/>
        <v>0.30246621468956769</v>
      </c>
      <c r="R309" s="2">
        <f t="shared" si="39"/>
        <v>77.128884745839756</v>
      </c>
    </row>
    <row r="310" spans="9:18" ht="15.95" customHeight="1" x14ac:dyDescent="0.25">
      <c r="I310" s="1"/>
      <c r="J310" s="1">
        <f t="shared" si="32"/>
        <v>0.308</v>
      </c>
      <c r="K310" s="2">
        <v>308</v>
      </c>
      <c r="L310" s="1">
        <f t="shared" si="33"/>
        <v>1.9352210746113125</v>
      </c>
      <c r="M310" s="1">
        <f t="shared" si="34"/>
        <v>0.54671644712283063</v>
      </c>
      <c r="N310" s="1">
        <f t="shared" si="35"/>
        <v>-3.0414510407207773E-2</v>
      </c>
      <c r="O310" s="1">
        <f t="shared" si="36"/>
        <v>6.8954320065483521E-3</v>
      </c>
      <c r="P310" s="1">
        <f t="shared" si="37"/>
        <v>0.47452998412578268</v>
      </c>
      <c r="Q310" s="1">
        <f t="shared" si="38"/>
        <v>0.24943183821198844</v>
      </c>
      <c r="R310" s="2">
        <f t="shared" si="39"/>
        <v>63.605118744057052</v>
      </c>
    </row>
    <row r="311" spans="9:18" ht="15.95" customHeight="1" x14ac:dyDescent="0.25">
      <c r="I311" s="1"/>
      <c r="J311" s="1">
        <f t="shared" si="32"/>
        <v>0.309</v>
      </c>
      <c r="K311" s="2">
        <v>309</v>
      </c>
      <c r="L311" s="1">
        <f t="shared" si="33"/>
        <v>1.9415042599184922</v>
      </c>
      <c r="M311" s="1">
        <f t="shared" si="34"/>
        <v>0.54660355562291052</v>
      </c>
      <c r="N311" s="1">
        <f t="shared" si="35"/>
        <v>0.21941985877343279</v>
      </c>
      <c r="O311" s="1">
        <f t="shared" si="36"/>
        <v>6.9362705728394369E-2</v>
      </c>
      <c r="P311" s="1">
        <f t="shared" si="37"/>
        <v>0.22832226164285618</v>
      </c>
      <c r="Q311" s="1">
        <f t="shared" si="38"/>
        <v>0.26592709544189846</v>
      </c>
      <c r="R311" s="2">
        <f t="shared" si="39"/>
        <v>67.811409337684111</v>
      </c>
    </row>
    <row r="312" spans="9:18" ht="15.95" customHeight="1" x14ac:dyDescent="0.25">
      <c r="I312" s="1"/>
      <c r="J312" s="1">
        <f t="shared" si="32"/>
        <v>0.31</v>
      </c>
      <c r="K312" s="2">
        <v>310</v>
      </c>
      <c r="L312" s="1">
        <f t="shared" si="33"/>
        <v>1.9477874452256718</v>
      </c>
      <c r="M312" s="1">
        <f t="shared" si="34"/>
        <v>0.54648882429441259</v>
      </c>
      <c r="N312" s="1">
        <f t="shared" si="35"/>
        <v>0.51401694701700706</v>
      </c>
      <c r="O312" s="1">
        <f t="shared" si="36"/>
        <v>0.28381686881911405</v>
      </c>
      <c r="P312" s="1">
        <f t="shared" si="37"/>
        <v>0.18975261126101362</v>
      </c>
      <c r="Q312" s="1">
        <f t="shared" si="38"/>
        <v>0.3835188128478868</v>
      </c>
      <c r="R312" s="2">
        <f t="shared" si="39"/>
        <v>97.79729727621114</v>
      </c>
    </row>
    <row r="313" spans="9:18" ht="15.95" customHeight="1" x14ac:dyDescent="0.25">
      <c r="I313" s="1"/>
      <c r="J313" s="1">
        <f t="shared" si="32"/>
        <v>0.311</v>
      </c>
      <c r="K313" s="2">
        <v>311</v>
      </c>
      <c r="L313" s="1">
        <f t="shared" si="33"/>
        <v>1.9540706305328512</v>
      </c>
      <c r="M313" s="1">
        <f t="shared" si="34"/>
        <v>0.54637225766673303</v>
      </c>
      <c r="N313" s="1">
        <f t="shared" si="35"/>
        <v>0.80637782332233732</v>
      </c>
      <c r="O313" s="1">
        <f t="shared" si="36"/>
        <v>0.57456958310189843</v>
      </c>
      <c r="P313" s="1">
        <f t="shared" si="37"/>
        <v>0.38829907522003071</v>
      </c>
      <c r="Q313" s="1">
        <f t="shared" si="38"/>
        <v>0.57890468482774993</v>
      </c>
      <c r="R313" s="2">
        <f t="shared" si="39"/>
        <v>147.62069463107622</v>
      </c>
    </row>
    <row r="314" spans="9:18" ht="15.95" customHeight="1" x14ac:dyDescent="0.25">
      <c r="I314" s="1"/>
      <c r="J314" s="1">
        <f t="shared" si="32"/>
        <v>0.312</v>
      </c>
      <c r="K314" s="2">
        <v>312</v>
      </c>
      <c r="L314" s="1">
        <f t="shared" si="33"/>
        <v>1.9603538158400309</v>
      </c>
      <c r="M314" s="1">
        <f t="shared" si="34"/>
        <v>0.54625386034172285</v>
      </c>
      <c r="N314" s="1">
        <f t="shared" si="35"/>
        <v>1.0498603136787001</v>
      </c>
      <c r="O314" s="1">
        <f t="shared" si="36"/>
        <v>0.8390040961328602</v>
      </c>
      <c r="P314" s="1">
        <f t="shared" si="37"/>
        <v>0.67221640840621777</v>
      </c>
      <c r="Q314" s="1">
        <f t="shared" si="38"/>
        <v>0.77683366963987521</v>
      </c>
      <c r="R314" s="2">
        <f t="shared" si="39"/>
        <v>198.09258575816818</v>
      </c>
    </row>
    <row r="315" spans="9:18" ht="15.95" customHeight="1" x14ac:dyDescent="0.25">
      <c r="I315" s="1"/>
      <c r="J315" s="1">
        <f t="shared" si="32"/>
        <v>0.313</v>
      </c>
      <c r="K315" s="2">
        <v>313</v>
      </c>
      <c r="L315" s="1">
        <f t="shared" si="33"/>
        <v>1.9666370011472105</v>
      </c>
      <c r="M315" s="1">
        <f t="shared" si="34"/>
        <v>0.5461336369935057</v>
      </c>
      <c r="N315" s="1">
        <f t="shared" si="35"/>
        <v>1.2056201211771156</v>
      </c>
      <c r="O315" s="1">
        <f t="shared" si="36"/>
        <v>0.98379226468803704</v>
      </c>
      <c r="P315" s="1">
        <f t="shared" si="37"/>
        <v>0.82451205171131448</v>
      </c>
      <c r="Q315" s="1">
        <f t="shared" si="38"/>
        <v>0.89001451864249326</v>
      </c>
      <c r="R315" s="2">
        <f t="shared" si="39"/>
        <v>226.95370225383579</v>
      </c>
    </row>
    <row r="316" spans="9:18" ht="15.95" customHeight="1" x14ac:dyDescent="0.25">
      <c r="I316" s="1"/>
      <c r="J316" s="1">
        <f t="shared" si="32"/>
        <v>0.314</v>
      </c>
      <c r="K316" s="2">
        <v>314</v>
      </c>
      <c r="L316" s="1">
        <f t="shared" si="33"/>
        <v>1.9729201864543899</v>
      </c>
      <c r="M316" s="1">
        <f t="shared" si="34"/>
        <v>0.54601159236829355</v>
      </c>
      <c r="N316" s="1">
        <f t="shared" si="35"/>
        <v>1.2488079016199913</v>
      </c>
      <c r="O316" s="1">
        <f t="shared" si="36"/>
        <v>0.95783330476929773</v>
      </c>
      <c r="P316" s="1">
        <f t="shared" si="37"/>
        <v>0.72878937302078872</v>
      </c>
      <c r="Q316" s="1">
        <f t="shared" si="38"/>
        <v>0.87036054294459286</v>
      </c>
      <c r="R316" s="2">
        <f t="shared" si="39"/>
        <v>221.94193845087119</v>
      </c>
    </row>
    <row r="317" spans="9:18" ht="15.95" customHeight="1" x14ac:dyDescent="0.25">
      <c r="I317" s="1"/>
      <c r="J317" s="1">
        <f t="shared" si="32"/>
        <v>0.315</v>
      </c>
      <c r="K317" s="2">
        <v>315</v>
      </c>
      <c r="L317" s="1">
        <f t="shared" si="33"/>
        <v>1.9792033717615698</v>
      </c>
      <c r="M317" s="1">
        <f t="shared" si="34"/>
        <v>0.5458877312841991</v>
      </c>
      <c r="N317" s="1">
        <f t="shared" si="35"/>
        <v>1.1725336360827323</v>
      </c>
      <c r="O317" s="1">
        <f t="shared" si="36"/>
        <v>0.77028903682689331</v>
      </c>
      <c r="P317" s="1">
        <f t="shared" si="37"/>
        <v>0.45820737527629468</v>
      </c>
      <c r="Q317" s="1">
        <f t="shared" si="38"/>
        <v>0.73672944486752978</v>
      </c>
      <c r="R317" s="2">
        <f t="shared" si="39"/>
        <v>187.86600844122009</v>
      </c>
    </row>
    <row r="318" spans="9:18" ht="15.95" customHeight="1" x14ac:dyDescent="0.25">
      <c r="I318" s="1"/>
      <c r="J318" s="1">
        <f t="shared" si="32"/>
        <v>0.316</v>
      </c>
      <c r="K318" s="2">
        <v>316</v>
      </c>
      <c r="L318" s="1">
        <f t="shared" si="33"/>
        <v>1.9854865570687494</v>
      </c>
      <c r="M318" s="1">
        <f t="shared" si="34"/>
        <v>0.54576205863104588</v>
      </c>
      <c r="N318" s="1">
        <f t="shared" si="35"/>
        <v>0.98896583907621305</v>
      </c>
      <c r="O318" s="1">
        <f t="shared" si="36"/>
        <v>0.48735036044777069</v>
      </c>
      <c r="P318" s="1">
        <f t="shared" si="37"/>
        <v>0.21956667709557509</v>
      </c>
      <c r="Q318" s="1">
        <f t="shared" si="38"/>
        <v>0.56041123381265112</v>
      </c>
      <c r="R318" s="2">
        <f t="shared" si="39"/>
        <v>142.90486462222603</v>
      </c>
    </row>
    <row r="319" spans="9:18" ht="15.95" customHeight="1" x14ac:dyDescent="0.25">
      <c r="I319" s="1"/>
      <c r="J319" s="1">
        <f t="shared" si="32"/>
        <v>0.317</v>
      </c>
      <c r="K319" s="2">
        <v>317</v>
      </c>
      <c r="L319" s="1">
        <f t="shared" si="33"/>
        <v>1.9917697423759289</v>
      </c>
      <c r="M319" s="1">
        <f t="shared" si="34"/>
        <v>0.54563457937017512</v>
      </c>
      <c r="N319" s="1">
        <f t="shared" si="35"/>
        <v>0.72739023870107444</v>
      </c>
      <c r="O319" s="1">
        <f t="shared" si="36"/>
        <v>0.20887618213408549</v>
      </c>
      <c r="P319" s="1">
        <f t="shared" si="37"/>
        <v>0.19525577594897597</v>
      </c>
      <c r="Q319" s="1">
        <f t="shared" si="38"/>
        <v>0.41928919403857773</v>
      </c>
      <c r="R319" s="2">
        <f t="shared" si="39"/>
        <v>106.91874447983731</v>
      </c>
    </row>
    <row r="320" spans="9:18" ht="15.95" customHeight="1" x14ac:dyDescent="0.25">
      <c r="I320" s="1"/>
      <c r="J320" s="1">
        <f t="shared" si="32"/>
        <v>0.318</v>
      </c>
      <c r="K320" s="2">
        <v>318</v>
      </c>
      <c r="L320" s="1">
        <f t="shared" si="33"/>
        <v>1.9980529276831085</v>
      </c>
      <c r="M320" s="1">
        <f t="shared" si="34"/>
        <v>0.54550529853424978</v>
      </c>
      <c r="N320" s="1">
        <f t="shared" si="35"/>
        <v>0.42953763978949822</v>
      </c>
      <c r="O320" s="1">
        <f t="shared" si="36"/>
        <v>3.3149731634996793E-2</v>
      </c>
      <c r="P320" s="1">
        <f t="shared" si="37"/>
        <v>0.40385502617708319</v>
      </c>
      <c r="Q320" s="1">
        <f t="shared" si="38"/>
        <v>0.35301192403395698</v>
      </c>
      <c r="R320" s="2">
        <f t="shared" si="39"/>
        <v>90.018040628659037</v>
      </c>
    </row>
    <row r="321" spans="9:18" ht="15.95" customHeight="1" x14ac:dyDescent="0.25">
      <c r="I321" s="1"/>
      <c r="J321" s="1">
        <f t="shared" si="32"/>
        <v>0.31900000000000001</v>
      </c>
      <c r="K321" s="2">
        <v>319</v>
      </c>
      <c r="L321" s="1">
        <f t="shared" si="33"/>
        <v>2.0043361129902881</v>
      </c>
      <c r="M321" s="1">
        <f t="shared" si="34"/>
        <v>0.54537422122705581</v>
      </c>
      <c r="N321" s="1">
        <f t="shared" si="35"/>
        <v>0.14292634548638689</v>
      </c>
      <c r="O321" s="1">
        <f t="shared" si="36"/>
        <v>2.2190989445590614E-2</v>
      </c>
      <c r="P321" s="1">
        <f t="shared" si="37"/>
        <v>0.685936031397402</v>
      </c>
      <c r="Q321" s="1">
        <f t="shared" si="38"/>
        <v>0.34910689688910884</v>
      </c>
      <c r="R321" s="2">
        <f t="shared" si="39"/>
        <v>89.022258706722752</v>
      </c>
    </row>
    <row r="322" spans="9:18" ht="15.95" customHeight="1" x14ac:dyDescent="0.25">
      <c r="I322" s="1"/>
      <c r="J322" s="1">
        <f t="shared" si="32"/>
        <v>0.32</v>
      </c>
      <c r="K322" s="2">
        <v>320</v>
      </c>
      <c r="L322" s="1">
        <f t="shared" si="33"/>
        <v>2.0106192982974678</v>
      </c>
      <c r="M322" s="1">
        <f t="shared" si="34"/>
        <v>0.54524135262330098</v>
      </c>
      <c r="N322" s="1">
        <f t="shared" si="35"/>
        <v>-8.6718737266986867E-2</v>
      </c>
      <c r="O322" s="1">
        <f t="shared" si="36"/>
        <v>0.17986767710072615</v>
      </c>
      <c r="P322" s="1">
        <f t="shared" si="37"/>
        <v>0.82590970266041874</v>
      </c>
      <c r="Q322" s="1">
        <f t="shared" si="38"/>
        <v>0.36607499877936478</v>
      </c>
      <c r="R322" s="2">
        <f t="shared" si="39"/>
        <v>93.349124688738016</v>
      </c>
    </row>
    <row r="323" spans="9:18" ht="15.95" customHeight="1" x14ac:dyDescent="0.25">
      <c r="I323" s="1"/>
      <c r="J323" s="1">
        <f t="shared" ref="J323:J386" si="40">K323/$I$2</f>
        <v>0.32100000000000001</v>
      </c>
      <c r="K323" s="2">
        <v>321</v>
      </c>
      <c r="L323" s="1">
        <f t="shared" ref="L323:L386" si="41">(2*PI()*K323)/$I$2</f>
        <v>2.016902483604647</v>
      </c>
      <c r="M323" s="1">
        <f t="shared" ref="M323:M386" si="42">$B$2*$F$2*SIN($C$2*(L323+$D$2))+$G$2</f>
        <v>0.54510669796841016</v>
      </c>
      <c r="N323" s="1">
        <f t="shared" ref="N323:N386" si="43">$B$3*$F$2*SIN($C$3*($L323+$D$3))+$G$2</f>
        <v>-0.22276088044511955</v>
      </c>
      <c r="O323" s="1">
        <f t="shared" ref="O323:O386" si="44">$B$4*$F$2*SIN($C$4*($L323+$D$4))+$G$2</f>
        <v>0.4505302036302653</v>
      </c>
      <c r="P323" s="1">
        <f t="shared" ref="P323:P386" si="45">$B$5*$F$2*SIN($C$5*($L323+$D$5))+$G$2</f>
        <v>0.71679685417891614</v>
      </c>
      <c r="Q323" s="1">
        <f t="shared" ref="Q323:Q386" si="46">AVERAGE(M323:P323)</f>
        <v>0.37241821883311799</v>
      </c>
      <c r="R323" s="2">
        <f t="shared" ref="R323:R386" si="47">Q323*255</f>
        <v>94.966645802445086</v>
      </c>
    </row>
    <row r="324" spans="9:18" ht="15.95" customHeight="1" x14ac:dyDescent="0.25">
      <c r="I324" s="1"/>
      <c r="J324" s="1">
        <f t="shared" si="40"/>
        <v>0.32200000000000001</v>
      </c>
      <c r="K324" s="2">
        <v>322</v>
      </c>
      <c r="L324" s="1">
        <f t="shared" si="41"/>
        <v>2.0231856689118266</v>
      </c>
      <c r="M324" s="1">
        <f t="shared" si="42"/>
        <v>0.5449702625783186</v>
      </c>
      <c r="N324" s="1">
        <f t="shared" si="43"/>
        <v>-0.24349642316461528</v>
      </c>
      <c r="O324" s="1">
        <f t="shared" si="44"/>
        <v>0.73865234308226246</v>
      </c>
      <c r="P324" s="1">
        <f t="shared" si="45"/>
        <v>0.44199033822395561</v>
      </c>
      <c r="Q324" s="1">
        <f t="shared" si="46"/>
        <v>0.37052913017998035</v>
      </c>
      <c r="R324" s="2">
        <f t="shared" si="47"/>
        <v>94.484928195894994</v>
      </c>
    </row>
    <row r="325" spans="9:18" ht="15.95" customHeight="1" x14ac:dyDescent="0.25">
      <c r="I325" s="1"/>
      <c r="J325" s="1">
        <f t="shared" si="40"/>
        <v>0.32300000000000001</v>
      </c>
      <c r="K325" s="2">
        <v>323</v>
      </c>
      <c r="L325" s="1">
        <f t="shared" si="41"/>
        <v>2.0294688542190062</v>
      </c>
      <c r="M325" s="1">
        <f t="shared" si="42"/>
        <v>0.54483205183926176</v>
      </c>
      <c r="N325" s="1">
        <f t="shared" si="43"/>
        <v>-0.14561729355225994</v>
      </c>
      <c r="O325" s="1">
        <f t="shared" si="44"/>
        <v>0.94254576442701576</v>
      </c>
      <c r="P325" s="1">
        <f t="shared" si="45"/>
        <v>0.21151949146018806</v>
      </c>
      <c r="Q325" s="1">
        <f t="shared" si="46"/>
        <v>0.38832000354355145</v>
      </c>
      <c r="R325" s="2">
        <f t="shared" si="47"/>
        <v>99.021600903605616</v>
      </c>
    </row>
    <row r="326" spans="9:18" ht="15.95" customHeight="1" x14ac:dyDescent="0.25">
      <c r="I326" s="1"/>
      <c r="J326" s="1">
        <f t="shared" si="40"/>
        <v>0.32400000000000001</v>
      </c>
      <c r="K326" s="2">
        <v>324</v>
      </c>
      <c r="L326" s="1">
        <f t="shared" si="41"/>
        <v>2.0357520395261859</v>
      </c>
      <c r="M326" s="1">
        <f t="shared" si="42"/>
        <v>0.54469207120756324</v>
      </c>
      <c r="N326" s="1">
        <f t="shared" si="43"/>
        <v>5.5261233690717837E-2</v>
      </c>
      <c r="O326" s="1">
        <f t="shared" si="44"/>
        <v>0.99024938281381891</v>
      </c>
      <c r="P326" s="1">
        <f t="shared" si="45"/>
        <v>0.20152875099502243</v>
      </c>
      <c r="Q326" s="1">
        <f t="shared" si="46"/>
        <v>0.44793285967678054</v>
      </c>
      <c r="R326" s="2">
        <f t="shared" si="47"/>
        <v>114.22287921757903</v>
      </c>
    </row>
    <row r="327" spans="9:18" ht="15.95" customHeight="1" x14ac:dyDescent="0.25">
      <c r="I327" s="1"/>
      <c r="J327" s="1">
        <f t="shared" si="40"/>
        <v>0.32500000000000001</v>
      </c>
      <c r="K327" s="2">
        <v>325</v>
      </c>
      <c r="L327" s="1">
        <f t="shared" si="41"/>
        <v>2.0420352248333655</v>
      </c>
      <c r="M327" s="1">
        <f t="shared" si="42"/>
        <v>0.54455032620941846</v>
      </c>
      <c r="N327" s="1">
        <f t="shared" si="43"/>
        <v>0.32709174052024342</v>
      </c>
      <c r="O327" s="1">
        <f t="shared" si="44"/>
        <v>0.86492693100177498</v>
      </c>
      <c r="P327" s="1">
        <f t="shared" si="45"/>
        <v>0.4196538476822036</v>
      </c>
      <c r="Q327" s="1">
        <f t="shared" si="46"/>
        <v>0.53905571135341002</v>
      </c>
      <c r="R327" s="2">
        <f t="shared" si="47"/>
        <v>137.45920639511957</v>
      </c>
    </row>
    <row r="328" spans="9:18" ht="15.95" customHeight="1" x14ac:dyDescent="0.25">
      <c r="I328" s="1"/>
      <c r="J328" s="1">
        <f t="shared" si="40"/>
        <v>0.32600000000000001</v>
      </c>
      <c r="K328" s="2">
        <v>326</v>
      </c>
      <c r="L328" s="1">
        <f t="shared" si="41"/>
        <v>2.0483184101405452</v>
      </c>
      <c r="M328" s="1">
        <f t="shared" si="42"/>
        <v>0.54440682244067728</v>
      </c>
      <c r="N328" s="1">
        <f t="shared" si="43"/>
        <v>0.62650739221753526</v>
      </c>
      <c r="O328" s="1">
        <f t="shared" si="44"/>
        <v>0.61080906405109647</v>
      </c>
      <c r="P328" s="1">
        <f t="shared" si="45"/>
        <v>0.6991859638362361</v>
      </c>
      <c r="Q328" s="1">
        <f t="shared" si="46"/>
        <v>0.62022731063638625</v>
      </c>
      <c r="R328" s="2">
        <f t="shared" si="47"/>
        <v>158.1579642122785</v>
      </c>
    </row>
    <row r="329" spans="9:18" ht="15.95" customHeight="1" x14ac:dyDescent="0.25">
      <c r="I329" s="1"/>
      <c r="J329" s="1">
        <f t="shared" si="40"/>
        <v>0.32700000000000001</v>
      </c>
      <c r="K329" s="2">
        <v>327</v>
      </c>
      <c r="L329" s="1">
        <f t="shared" si="41"/>
        <v>2.0546015954477248</v>
      </c>
      <c r="M329" s="1">
        <f t="shared" si="42"/>
        <v>0.54426156556662275</v>
      </c>
      <c r="N329" s="1">
        <f t="shared" si="43"/>
        <v>0.90574052197131882</v>
      </c>
      <c r="O329" s="1">
        <f t="shared" si="44"/>
        <v>0.31758282171578417</v>
      </c>
      <c r="P329" s="1">
        <f t="shared" si="45"/>
        <v>0.82648407741556085</v>
      </c>
      <c r="Q329" s="1">
        <f t="shared" si="46"/>
        <v>0.64851724666732169</v>
      </c>
      <c r="R329" s="2">
        <f t="shared" si="47"/>
        <v>165.37189790016703</v>
      </c>
    </row>
    <row r="330" spans="9:18" ht="15.95" customHeight="1" x14ac:dyDescent="0.25">
      <c r="I330" s="1"/>
      <c r="J330" s="1">
        <f t="shared" si="40"/>
        <v>0.32800000000000001</v>
      </c>
      <c r="K330" s="2">
        <v>328</v>
      </c>
      <c r="L330" s="1">
        <f t="shared" si="41"/>
        <v>2.060884780754904</v>
      </c>
      <c r="M330" s="1">
        <f t="shared" si="42"/>
        <v>0.54411456132174774</v>
      </c>
      <c r="N330" s="1">
        <f t="shared" si="43"/>
        <v>1.1202433079521699</v>
      </c>
      <c r="O330" s="1">
        <f t="shared" si="44"/>
        <v>8.8737950580013047E-2</v>
      </c>
      <c r="P330" s="1">
        <f t="shared" si="45"/>
        <v>0.70425668766802962</v>
      </c>
      <c r="Q330" s="1">
        <f t="shared" si="46"/>
        <v>0.61433812688049005</v>
      </c>
      <c r="R330" s="2">
        <f t="shared" si="47"/>
        <v>156.65622235452497</v>
      </c>
    </row>
    <row r="331" spans="9:18" ht="15.95" customHeight="1" x14ac:dyDescent="0.25">
      <c r="I331" s="1"/>
      <c r="J331" s="1">
        <f t="shared" si="40"/>
        <v>0.32900000000000001</v>
      </c>
      <c r="K331" s="2">
        <v>329</v>
      </c>
      <c r="L331" s="1">
        <f t="shared" si="41"/>
        <v>2.0671679660620841</v>
      </c>
      <c r="M331" s="1">
        <f t="shared" si="42"/>
        <v>0.54396581550952783</v>
      </c>
      <c r="N331" s="1">
        <f t="shared" si="43"/>
        <v>1.2357947682149892</v>
      </c>
      <c r="O331" s="1">
        <f t="shared" si="44"/>
        <v>5.0417705545337532E-3</v>
      </c>
      <c r="P331" s="1">
        <f t="shared" si="45"/>
        <v>0.42591983861178528</v>
      </c>
      <c r="Q331" s="1">
        <f t="shared" si="46"/>
        <v>0.55268054822270907</v>
      </c>
      <c r="R331" s="2">
        <f t="shared" si="47"/>
        <v>140.93353979679082</v>
      </c>
    </row>
    <row r="332" spans="9:18" ht="15.95" customHeight="1" x14ac:dyDescent="0.25">
      <c r="I332" s="1"/>
      <c r="J332" s="1">
        <f t="shared" si="40"/>
        <v>0.33</v>
      </c>
      <c r="K332" s="2">
        <v>330</v>
      </c>
      <c r="L332" s="1">
        <f t="shared" si="41"/>
        <v>2.0734511513692633</v>
      </c>
      <c r="M332" s="1">
        <f t="shared" si="42"/>
        <v>0.54381533400219317</v>
      </c>
      <c r="N332" s="1">
        <f t="shared" si="43"/>
        <v>1.2339602497210642</v>
      </c>
      <c r="O332" s="1">
        <f t="shared" si="44"/>
        <v>9.6033576594405312E-2</v>
      </c>
      <c r="P332" s="1">
        <f t="shared" si="45"/>
        <v>0.20420103262600903</v>
      </c>
      <c r="Q332" s="1">
        <f t="shared" si="46"/>
        <v>0.5195025482359179</v>
      </c>
      <c r="R332" s="2">
        <f t="shared" si="47"/>
        <v>132.47314980015906</v>
      </c>
    </row>
    <row r="333" spans="9:18" ht="15.95" customHeight="1" x14ac:dyDescent="0.25">
      <c r="I333" s="1"/>
      <c r="J333" s="1">
        <f t="shared" si="40"/>
        <v>0.33100000000000002</v>
      </c>
      <c r="K333" s="2">
        <v>331</v>
      </c>
      <c r="L333" s="1">
        <f t="shared" si="41"/>
        <v>2.0797343366764429</v>
      </c>
      <c r="M333" s="1">
        <f t="shared" si="42"/>
        <v>0.543663122740496</v>
      </c>
      <c r="N333" s="1">
        <f t="shared" si="43"/>
        <v>1.115032424772874</v>
      </c>
      <c r="O333" s="1">
        <f t="shared" si="44"/>
        <v>0.32959919340172639</v>
      </c>
      <c r="P333" s="1">
        <f t="shared" si="45"/>
        <v>0.20855569031976784</v>
      </c>
      <c r="Q333" s="1">
        <f t="shared" si="46"/>
        <v>0.54921260780871606</v>
      </c>
      <c r="R333" s="2">
        <f t="shared" si="47"/>
        <v>140.04921499122258</v>
      </c>
    </row>
    <row r="334" spans="9:18" ht="15.95" customHeight="1" x14ac:dyDescent="0.25">
      <c r="I334" s="1"/>
      <c r="J334" s="1">
        <f t="shared" si="40"/>
        <v>0.33200000000000002</v>
      </c>
      <c r="K334" s="2">
        <v>332</v>
      </c>
      <c r="L334" s="1">
        <f t="shared" si="41"/>
        <v>2.086017521983623</v>
      </c>
      <c r="M334" s="1">
        <f t="shared" si="42"/>
        <v>0.54350918773347623</v>
      </c>
      <c r="N334" s="1">
        <f t="shared" si="43"/>
        <v>0.89798459915622098</v>
      </c>
      <c r="O334" s="1">
        <f t="shared" si="44"/>
        <v>0.62330518561388726</v>
      </c>
      <c r="P334" s="1">
        <f t="shared" si="45"/>
        <v>0.43565563054119383</v>
      </c>
      <c r="Q334" s="1">
        <f t="shared" si="46"/>
        <v>0.62511365076119452</v>
      </c>
      <c r="R334" s="2">
        <f t="shared" si="47"/>
        <v>159.4039809441046</v>
      </c>
    </row>
    <row r="335" spans="9:18" ht="15.95" customHeight="1" x14ac:dyDescent="0.25">
      <c r="I335" s="1"/>
      <c r="J335" s="1">
        <f t="shared" si="40"/>
        <v>0.33300000000000002</v>
      </c>
      <c r="K335" s="2">
        <v>333</v>
      </c>
      <c r="L335" s="1">
        <f t="shared" si="41"/>
        <v>2.0923007072908022</v>
      </c>
      <c r="M335" s="1">
        <f t="shared" si="42"/>
        <v>0.54335353505822448</v>
      </c>
      <c r="N335" s="1">
        <f t="shared" si="43"/>
        <v>0.61744378103654751</v>
      </c>
      <c r="O335" s="1">
        <f t="shared" si="44"/>
        <v>0.87349248621757247</v>
      </c>
      <c r="P335" s="1">
        <f t="shared" si="45"/>
        <v>0.71193273524349066</v>
      </c>
      <c r="Q335" s="1">
        <f t="shared" si="46"/>
        <v>0.68655563438895872</v>
      </c>
      <c r="R335" s="2">
        <f t="shared" si="47"/>
        <v>175.07168676918448</v>
      </c>
    </row>
    <row r="336" spans="9:18" ht="15.95" customHeight="1" x14ac:dyDescent="0.25">
      <c r="I336" s="1"/>
      <c r="J336" s="1">
        <f t="shared" si="40"/>
        <v>0.33400000000000002</v>
      </c>
      <c r="K336" s="2">
        <v>334</v>
      </c>
      <c r="L336" s="1">
        <f t="shared" si="41"/>
        <v>2.0985838925979818</v>
      </c>
      <c r="M336" s="1">
        <f t="shared" si="42"/>
        <v>0.54319617085964178</v>
      </c>
      <c r="N336" s="1">
        <f t="shared" si="43"/>
        <v>0.31816641601355045</v>
      </c>
      <c r="O336" s="1">
        <f t="shared" si="44"/>
        <v>0.99186128912504601</v>
      </c>
      <c r="P336" s="1">
        <f t="shared" si="45"/>
        <v>0.82623372505626302</v>
      </c>
      <c r="Q336" s="1">
        <f t="shared" si="46"/>
        <v>0.66986440026362537</v>
      </c>
      <c r="R336" s="2">
        <f t="shared" si="47"/>
        <v>170.81542206722446</v>
      </c>
    </row>
    <row r="337" spans="9:18" ht="15.95" customHeight="1" x14ac:dyDescent="0.25">
      <c r="I337" s="1"/>
      <c r="J337" s="1">
        <f t="shared" si="40"/>
        <v>0.33500000000000002</v>
      </c>
      <c r="K337" s="2">
        <v>335</v>
      </c>
      <c r="L337" s="1">
        <f t="shared" si="41"/>
        <v>2.1048670779051615</v>
      </c>
      <c r="M337" s="1">
        <f t="shared" si="42"/>
        <v>0.54303710135019723</v>
      </c>
      <c r="N337" s="1">
        <f t="shared" si="43"/>
        <v>4.7898109153437674E-2</v>
      </c>
      <c r="O337" s="1">
        <f t="shared" si="44"/>
        <v>0.93663512399444893</v>
      </c>
      <c r="P337" s="1">
        <f t="shared" si="45"/>
        <v>0.69120055103707145</v>
      </c>
      <c r="Q337" s="1">
        <f t="shared" si="46"/>
        <v>0.55469272138378878</v>
      </c>
      <c r="R337" s="2">
        <f t="shared" si="47"/>
        <v>141.44664395286614</v>
      </c>
    </row>
    <row r="338" spans="9:18" ht="15.95" customHeight="1" x14ac:dyDescent="0.25">
      <c r="I338" s="1"/>
      <c r="J338" s="1">
        <f t="shared" si="40"/>
        <v>0.33600000000000002</v>
      </c>
      <c r="K338" s="2">
        <v>336</v>
      </c>
      <c r="L338" s="1">
        <f t="shared" si="41"/>
        <v>2.1111502632123411</v>
      </c>
      <c r="M338" s="1">
        <f t="shared" si="42"/>
        <v>0.54287633280968262</v>
      </c>
      <c r="N338" s="1">
        <f t="shared" si="43"/>
        <v>-0.15024353243621935</v>
      </c>
      <c r="O338" s="1">
        <f t="shared" si="44"/>
        <v>0.727305226632875</v>
      </c>
      <c r="P338" s="1">
        <f t="shared" si="45"/>
        <v>0.41003647191656634</v>
      </c>
      <c r="Q338" s="1">
        <f t="shared" si="46"/>
        <v>0.38249362473072618</v>
      </c>
      <c r="R338" s="2">
        <f t="shared" si="47"/>
        <v>97.535874306335174</v>
      </c>
    </row>
    <row r="339" spans="9:18" ht="15.95" customHeight="1" x14ac:dyDescent="0.25">
      <c r="I339" s="1"/>
      <c r="J339" s="1">
        <f t="shared" si="40"/>
        <v>0.33700000000000002</v>
      </c>
      <c r="K339" s="2">
        <v>337</v>
      </c>
      <c r="L339" s="1">
        <f t="shared" si="41"/>
        <v>2.1174334485195203</v>
      </c>
      <c r="M339" s="1">
        <f t="shared" si="42"/>
        <v>0.54271387158496476</v>
      </c>
      <c r="N339" s="1">
        <f t="shared" si="43"/>
        <v>-0.24464772333641627</v>
      </c>
      <c r="O339" s="1">
        <f t="shared" si="44"/>
        <v>0.43775140349254732</v>
      </c>
      <c r="P339" s="1">
        <f t="shared" si="45"/>
        <v>0.19762978765520717</v>
      </c>
      <c r="Q339" s="1">
        <f t="shared" si="46"/>
        <v>0.23336183484907574</v>
      </c>
      <c r="R339" s="2">
        <f t="shared" si="47"/>
        <v>59.507267886514313</v>
      </c>
    </row>
    <row r="340" spans="9:18" ht="15.95" customHeight="1" x14ac:dyDescent="0.25">
      <c r="I340" s="1"/>
      <c r="J340" s="1">
        <f t="shared" si="40"/>
        <v>0.33800000000000002</v>
      </c>
      <c r="K340" s="2">
        <v>338</v>
      </c>
      <c r="L340" s="1">
        <f t="shared" si="41"/>
        <v>2.1237166338267004</v>
      </c>
      <c r="M340" s="1">
        <f t="shared" si="42"/>
        <v>0.54254972408973456</v>
      </c>
      <c r="N340" s="1">
        <f t="shared" si="43"/>
        <v>-0.22025356772910298</v>
      </c>
      <c r="O340" s="1">
        <f t="shared" si="44"/>
        <v>0.17016727660607817</v>
      </c>
      <c r="P340" s="1">
        <f t="shared" si="45"/>
        <v>0.21631884326463341</v>
      </c>
      <c r="Q340" s="1">
        <f t="shared" si="46"/>
        <v>0.17719556905783579</v>
      </c>
      <c r="R340" s="2">
        <f t="shared" si="47"/>
        <v>45.184870109748125</v>
      </c>
    </row>
    <row r="341" spans="9:18" ht="15.95" customHeight="1" x14ac:dyDescent="0.25">
      <c r="I341" s="1"/>
      <c r="J341" s="1">
        <f t="shared" si="40"/>
        <v>0.33900000000000002</v>
      </c>
      <c r="K341" s="2">
        <v>339</v>
      </c>
      <c r="L341" s="1">
        <f t="shared" si="41"/>
        <v>2.1299998191338796</v>
      </c>
      <c r="M341" s="1">
        <f t="shared" si="42"/>
        <v>0.54238389680425414</v>
      </c>
      <c r="N341" s="1">
        <f t="shared" si="43"/>
        <v>-8.0952819070015614E-2</v>
      </c>
      <c r="O341" s="1">
        <f t="shared" si="44"/>
        <v>1.8992597548570411E-2</v>
      </c>
      <c r="P341" s="1">
        <f t="shared" si="45"/>
        <v>0.4518199528617175</v>
      </c>
      <c r="Q341" s="1">
        <f t="shared" si="46"/>
        <v>0.23306090703613161</v>
      </c>
      <c r="R341" s="2">
        <f t="shared" si="47"/>
        <v>59.430531294213559</v>
      </c>
    </row>
    <row r="342" spans="9:18" ht="15.95" customHeight="1" x14ac:dyDescent="0.25">
      <c r="I342" s="1"/>
      <c r="J342" s="1">
        <f t="shared" si="40"/>
        <v>0.34</v>
      </c>
      <c r="K342" s="2">
        <v>340</v>
      </c>
      <c r="L342" s="1">
        <f t="shared" si="41"/>
        <v>2.1362830044410592</v>
      </c>
      <c r="M342" s="1">
        <f t="shared" si="42"/>
        <v>0.54221639627510076</v>
      </c>
      <c r="N342" s="1">
        <f t="shared" si="43"/>
        <v>0.15103099587868896</v>
      </c>
      <c r="O342" s="1">
        <f t="shared" si="44"/>
        <v>3.7582172155254945E-2</v>
      </c>
      <c r="P342" s="1">
        <f t="shared" si="45"/>
        <v>0.72414414616830924</v>
      </c>
      <c r="Q342" s="1">
        <f t="shared" si="46"/>
        <v>0.36374342761933848</v>
      </c>
      <c r="R342" s="2">
        <f t="shared" si="47"/>
        <v>92.75457404293131</v>
      </c>
    </row>
    <row r="343" spans="9:18" ht="15.95" customHeight="1" x14ac:dyDescent="0.25">
      <c r="I343" s="1"/>
      <c r="J343" s="1">
        <f t="shared" si="40"/>
        <v>0.34100000000000003</v>
      </c>
      <c r="K343" s="2">
        <v>341</v>
      </c>
      <c r="L343" s="1">
        <f t="shared" si="41"/>
        <v>2.1425661897482389</v>
      </c>
      <c r="M343" s="1">
        <f t="shared" si="42"/>
        <v>0.54204722911490844</v>
      </c>
      <c r="N343" s="1">
        <f t="shared" si="43"/>
        <v>0.43868803639805248</v>
      </c>
      <c r="O343" s="1">
        <f t="shared" si="44"/>
        <v>0.21937509254207249</v>
      </c>
      <c r="P343" s="1">
        <f t="shared" si="45"/>
        <v>0.8251592779943121</v>
      </c>
      <c r="Q343" s="1">
        <f t="shared" si="46"/>
        <v>0.50631740901233635</v>
      </c>
      <c r="R343" s="2">
        <f t="shared" si="47"/>
        <v>129.11093929814578</v>
      </c>
    </row>
    <row r="344" spans="9:18" ht="15.95" customHeight="1" x14ac:dyDescent="0.25">
      <c r="I344" s="1"/>
      <c r="J344" s="1">
        <f t="shared" si="40"/>
        <v>0.34200000000000003</v>
      </c>
      <c r="K344" s="2">
        <v>342</v>
      </c>
      <c r="L344" s="1">
        <f t="shared" si="41"/>
        <v>2.1488493750554185</v>
      </c>
      <c r="M344" s="1">
        <f t="shared" si="42"/>
        <v>0.54187640200210707</v>
      </c>
      <c r="N344" s="1">
        <f t="shared" si="43"/>
        <v>0.73612656105921281</v>
      </c>
      <c r="O344" s="1">
        <f t="shared" si="44"/>
        <v>0.50021030984861392</v>
      </c>
      <c r="P344" s="1">
        <f t="shared" si="45"/>
        <v>0.67766142522028683</v>
      </c>
      <c r="Q344" s="1">
        <f t="shared" si="46"/>
        <v>0.61396867453255521</v>
      </c>
      <c r="R344" s="2">
        <f t="shared" si="47"/>
        <v>156.56201200580159</v>
      </c>
    </row>
    <row r="345" spans="9:18" ht="15.95" customHeight="1" x14ac:dyDescent="0.25">
      <c r="I345" s="1"/>
      <c r="J345" s="1">
        <f t="shared" si="40"/>
        <v>0.34300000000000003</v>
      </c>
      <c r="K345" s="2">
        <v>343</v>
      </c>
      <c r="L345" s="1">
        <f t="shared" si="41"/>
        <v>2.1551325603625981</v>
      </c>
      <c r="M345" s="1">
        <f t="shared" si="42"/>
        <v>0.54170392168065851</v>
      </c>
      <c r="N345" s="1">
        <f t="shared" si="43"/>
        <v>0.99589432659328569</v>
      </c>
      <c r="O345" s="1">
        <f t="shared" si="44"/>
        <v>0.78097130148981075</v>
      </c>
      <c r="P345" s="1">
        <f t="shared" si="45"/>
        <v>0.39438036090105527</v>
      </c>
      <c r="Q345" s="1">
        <f t="shared" si="46"/>
        <v>0.67823747766620246</v>
      </c>
      <c r="R345" s="2">
        <f t="shared" si="47"/>
        <v>172.95055680488161</v>
      </c>
    </row>
    <row r="346" spans="9:18" ht="15.95" customHeight="1" x14ac:dyDescent="0.25">
      <c r="I346" s="1"/>
      <c r="J346" s="1">
        <f t="shared" si="40"/>
        <v>0.34399999999999997</v>
      </c>
      <c r="K346" s="2">
        <v>344</v>
      </c>
      <c r="L346" s="1">
        <f t="shared" si="41"/>
        <v>2.1614157456697778</v>
      </c>
      <c r="M346" s="1">
        <f t="shared" si="42"/>
        <v>0.54152979495979059</v>
      </c>
      <c r="N346" s="1">
        <f t="shared" si="43"/>
        <v>1.1765489434591729</v>
      </c>
      <c r="O346" s="1">
        <f t="shared" si="44"/>
        <v>0.9625677417012678</v>
      </c>
      <c r="P346" s="1">
        <f t="shared" si="45"/>
        <v>0.19182235608288378</v>
      </c>
      <c r="Q346" s="1">
        <f t="shared" si="46"/>
        <v>0.7181172090507788</v>
      </c>
      <c r="R346" s="2">
        <f t="shared" si="47"/>
        <v>183.1198883079486</v>
      </c>
    </row>
    <row r="347" spans="9:18" ht="15.95" customHeight="1" x14ac:dyDescent="0.25">
      <c r="I347" s="1"/>
      <c r="J347" s="1">
        <f t="shared" si="40"/>
        <v>0.34499999999999997</v>
      </c>
      <c r="K347" s="2">
        <v>345</v>
      </c>
      <c r="L347" s="1">
        <f t="shared" si="41"/>
        <v>2.1676989309769574</v>
      </c>
      <c r="M347" s="1">
        <f t="shared" si="42"/>
        <v>0.54135402871372806</v>
      </c>
      <c r="N347" s="1">
        <f t="shared" si="43"/>
        <v>1.2492694415524375</v>
      </c>
      <c r="O347" s="1">
        <f t="shared" si="44"/>
        <v>0.98090792631490342</v>
      </c>
      <c r="P347" s="1">
        <f t="shared" si="45"/>
        <v>0.22479859943151448</v>
      </c>
      <c r="Q347" s="1">
        <f t="shared" si="46"/>
        <v>0.74908249900314583</v>
      </c>
      <c r="R347" s="2">
        <f t="shared" si="47"/>
        <v>191.01603724580218</v>
      </c>
    </row>
    <row r="348" spans="9:18" ht="15.95" customHeight="1" x14ac:dyDescent="0.25">
      <c r="I348" s="1"/>
      <c r="J348" s="1">
        <f t="shared" si="40"/>
        <v>0.34599999999999997</v>
      </c>
      <c r="K348" s="2">
        <v>346</v>
      </c>
      <c r="L348" s="1">
        <f t="shared" si="41"/>
        <v>2.1739821162841366</v>
      </c>
      <c r="M348" s="1">
        <f t="shared" si="42"/>
        <v>0.54117662988142134</v>
      </c>
      <c r="N348" s="1">
        <f t="shared" si="43"/>
        <v>1.2024542612900195</v>
      </c>
      <c r="O348" s="1">
        <f t="shared" si="44"/>
        <v>0.82951896585517337</v>
      </c>
      <c r="P348" s="1">
        <f t="shared" si="45"/>
        <v>0.46810598216277893</v>
      </c>
      <c r="Q348" s="1">
        <f t="shared" si="46"/>
        <v>0.76031395979734828</v>
      </c>
      <c r="R348" s="2">
        <f t="shared" si="47"/>
        <v>193.88005974832382</v>
      </c>
    </row>
    <row r="349" spans="9:18" ht="15.95" customHeight="1" x14ac:dyDescent="0.25">
      <c r="I349" s="1"/>
      <c r="J349" s="1">
        <f t="shared" si="40"/>
        <v>0.34699999999999998</v>
      </c>
      <c r="K349" s="2">
        <v>347</v>
      </c>
      <c r="L349" s="1">
        <f t="shared" si="41"/>
        <v>2.1802653015913167</v>
      </c>
      <c r="M349" s="1">
        <f t="shared" si="42"/>
        <v>0.54099760546627262</v>
      </c>
      <c r="N349" s="1">
        <f t="shared" si="43"/>
        <v>1.0435721235614319</v>
      </c>
      <c r="O349" s="1">
        <f t="shared" si="44"/>
        <v>0.56183129352215666</v>
      </c>
      <c r="P349" s="1">
        <f t="shared" si="45"/>
        <v>0.73578934952690511</v>
      </c>
      <c r="Q349" s="1">
        <f t="shared" si="46"/>
        <v>0.72054759301919158</v>
      </c>
      <c r="R349" s="2">
        <f t="shared" si="47"/>
        <v>183.73963621989384</v>
      </c>
    </row>
    <row r="350" spans="9:18" ht="15.95" customHeight="1" x14ac:dyDescent="0.25">
      <c r="I350" s="1"/>
      <c r="J350" s="1">
        <f t="shared" si="40"/>
        <v>0.34799999999999998</v>
      </c>
      <c r="K350" s="2">
        <v>348</v>
      </c>
      <c r="L350" s="1">
        <f t="shared" si="41"/>
        <v>2.1865484868984959</v>
      </c>
      <c r="M350" s="1">
        <f t="shared" si="42"/>
        <v>0.5408169625358592</v>
      </c>
      <c r="N350" s="1">
        <f t="shared" si="43"/>
        <v>0.79797049759305727</v>
      </c>
      <c r="O350" s="1">
        <f t="shared" si="44"/>
        <v>0.27232120568291562</v>
      </c>
      <c r="P350" s="1">
        <f t="shared" si="45"/>
        <v>0.82326345037623538</v>
      </c>
      <c r="Q350" s="1">
        <f t="shared" si="46"/>
        <v>0.60859302904701684</v>
      </c>
      <c r="R350" s="2">
        <f t="shared" si="47"/>
        <v>155.19122240698928</v>
      </c>
    </row>
    <row r="351" spans="9:18" ht="15.95" customHeight="1" x14ac:dyDescent="0.25">
      <c r="I351" s="1"/>
      <c r="J351" s="1">
        <f t="shared" si="40"/>
        <v>0.34899999999999998</v>
      </c>
      <c r="K351" s="2">
        <v>349</v>
      </c>
      <c r="L351" s="1">
        <f t="shared" si="41"/>
        <v>2.1928316722056755</v>
      </c>
      <c r="M351" s="1">
        <f t="shared" si="42"/>
        <v>0.54063470822165471</v>
      </c>
      <c r="N351" s="1">
        <f t="shared" si="43"/>
        <v>0.50483175935972613</v>
      </c>
      <c r="O351" s="1">
        <f t="shared" si="44"/>
        <v>6.3166888660106557E-2</v>
      </c>
      <c r="P351" s="1">
        <f t="shared" si="45"/>
        <v>0.66367351122452201</v>
      </c>
      <c r="Q351" s="1">
        <f t="shared" si="46"/>
        <v>0.44307671686650241</v>
      </c>
      <c r="R351" s="2">
        <f t="shared" si="47"/>
        <v>112.98456280095812</v>
      </c>
    </row>
    <row r="352" spans="9:18" ht="15.95" customHeight="1" x14ac:dyDescent="0.25">
      <c r="I352" s="1"/>
      <c r="J352" s="1">
        <f t="shared" si="40"/>
        <v>0.35</v>
      </c>
      <c r="K352" s="2">
        <v>350</v>
      </c>
      <c r="L352" s="1">
        <f t="shared" si="41"/>
        <v>2.1991148575128552</v>
      </c>
      <c r="M352" s="1">
        <f t="shared" si="42"/>
        <v>0.54045084971874735</v>
      </c>
      <c r="N352" s="1">
        <f t="shared" si="43"/>
        <v>0.21092218009019881</v>
      </c>
      <c r="O352" s="1">
        <f t="shared" si="44"/>
        <v>8.1861804933913707E-3</v>
      </c>
      <c r="P352" s="1">
        <f t="shared" si="45"/>
        <v>0.37899105426040386</v>
      </c>
      <c r="Q352" s="1">
        <f t="shared" si="46"/>
        <v>0.28463756614068536</v>
      </c>
      <c r="R352" s="2">
        <f t="shared" si="47"/>
        <v>72.582579365874764</v>
      </c>
    </row>
    <row r="353" spans="9:18" ht="15.95" customHeight="1" x14ac:dyDescent="0.25">
      <c r="I353" s="1"/>
      <c r="J353" s="1">
        <f t="shared" si="40"/>
        <v>0.35099999999999998</v>
      </c>
      <c r="K353" s="2">
        <v>351</v>
      </c>
      <c r="L353" s="1">
        <f t="shared" si="41"/>
        <v>2.2053980428200348</v>
      </c>
      <c r="M353" s="1">
        <f t="shared" si="42"/>
        <v>0.54026539428555609</v>
      </c>
      <c r="N353" s="1">
        <f t="shared" si="43"/>
        <v>-3.6868991855914746E-2</v>
      </c>
      <c r="O353" s="1">
        <f t="shared" si="44"/>
        <v>0.12678368668421636</v>
      </c>
      <c r="P353" s="1">
        <f t="shared" si="45"/>
        <v>0.18679340798520583</v>
      </c>
      <c r="Q353" s="1">
        <f t="shared" si="46"/>
        <v>0.20424337427476588</v>
      </c>
      <c r="R353" s="2">
        <f t="shared" si="47"/>
        <v>52.082060440065298</v>
      </c>
    </row>
    <row r="354" spans="9:18" ht="15.95" customHeight="1" x14ac:dyDescent="0.25">
      <c r="I354" s="1"/>
      <c r="J354" s="1">
        <f t="shared" si="40"/>
        <v>0.35199999999999998</v>
      </c>
      <c r="K354" s="2">
        <v>352</v>
      </c>
      <c r="L354" s="1">
        <f t="shared" si="41"/>
        <v>2.211681228127214</v>
      </c>
      <c r="M354" s="1">
        <f t="shared" si="42"/>
        <v>0.54007834924354381</v>
      </c>
      <c r="N354" s="1">
        <f t="shared" si="43"/>
        <v>-0.19901006842823132</v>
      </c>
      <c r="O354" s="1">
        <f t="shared" si="44"/>
        <v>0.3771022195420865</v>
      </c>
      <c r="P354" s="1">
        <f t="shared" si="45"/>
        <v>0.23397353822037975</v>
      </c>
      <c r="Q354" s="1">
        <f t="shared" si="46"/>
        <v>0.23803600964444471</v>
      </c>
      <c r="R354" s="2">
        <f t="shared" si="47"/>
        <v>60.6991824593334</v>
      </c>
    </row>
    <row r="355" spans="9:18" ht="15.95" customHeight="1" x14ac:dyDescent="0.25">
      <c r="I355" s="1"/>
      <c r="J355" s="1">
        <f t="shared" si="40"/>
        <v>0.35299999999999998</v>
      </c>
      <c r="K355" s="2">
        <v>353</v>
      </c>
      <c r="L355" s="1">
        <f t="shared" si="41"/>
        <v>2.2179644134343941</v>
      </c>
      <c r="M355" s="1">
        <f t="shared" si="42"/>
        <v>0.53988972197692853</v>
      </c>
      <c r="N355" s="1">
        <f t="shared" si="43"/>
        <v>-0.24963366133820708</v>
      </c>
      <c r="O355" s="1">
        <f t="shared" si="44"/>
        <v>0.67079565654928386</v>
      </c>
      <c r="P355" s="1">
        <f t="shared" si="45"/>
        <v>0.48447257852091413</v>
      </c>
      <c r="Q355" s="1">
        <f t="shared" si="46"/>
        <v>0.36138107392722985</v>
      </c>
      <c r="R355" s="2">
        <f t="shared" si="47"/>
        <v>92.152173851443607</v>
      </c>
    </row>
    <row r="356" spans="9:18" ht="15.95" customHeight="1" x14ac:dyDescent="0.25">
      <c r="I356" s="1"/>
      <c r="J356" s="1">
        <f t="shared" si="40"/>
        <v>0.35399999999999998</v>
      </c>
      <c r="K356" s="2">
        <v>354</v>
      </c>
      <c r="L356" s="1">
        <f t="shared" si="41"/>
        <v>2.2242475987415737</v>
      </c>
      <c r="M356" s="1">
        <f t="shared" si="42"/>
        <v>0.53969951993239174</v>
      </c>
      <c r="N356" s="1">
        <f t="shared" si="43"/>
        <v>-0.18066346961355806</v>
      </c>
      <c r="O356" s="1">
        <f t="shared" si="44"/>
        <v>0.90420936186124323</v>
      </c>
      <c r="P356" s="1">
        <f t="shared" si="45"/>
        <v>0.74683892852490463</v>
      </c>
      <c r="Q356" s="1">
        <f t="shared" si="46"/>
        <v>0.50252108517624539</v>
      </c>
      <c r="R356" s="2">
        <f t="shared" si="47"/>
        <v>128.14287671994256</v>
      </c>
    </row>
    <row r="357" spans="9:18" ht="15.95" customHeight="1" x14ac:dyDescent="0.25">
      <c r="I357" s="1"/>
      <c r="J357" s="1">
        <f t="shared" si="40"/>
        <v>0.35499999999999998</v>
      </c>
      <c r="K357" s="2">
        <v>355</v>
      </c>
      <c r="L357" s="1">
        <f t="shared" si="41"/>
        <v>2.2305307840487529</v>
      </c>
      <c r="M357" s="1">
        <f t="shared" si="42"/>
        <v>0.53950775061878453</v>
      </c>
      <c r="N357" s="1">
        <f t="shared" si="43"/>
        <v>-3.1027428157018866E-3</v>
      </c>
      <c r="O357" s="1">
        <f t="shared" si="44"/>
        <v>0.99496351496935753</v>
      </c>
      <c r="P357" s="1">
        <f t="shared" si="45"/>
        <v>0.82055103122713113</v>
      </c>
      <c r="Q357" s="1">
        <f t="shared" si="46"/>
        <v>0.5879798884998928</v>
      </c>
      <c r="R357" s="2">
        <f t="shared" si="47"/>
        <v>149.93487156747267</v>
      </c>
    </row>
    <row r="358" spans="9:18" ht="15.95" customHeight="1" x14ac:dyDescent="0.25">
      <c r="I358" s="1"/>
      <c r="J358" s="1">
        <f t="shared" si="40"/>
        <v>0.35599999999999998</v>
      </c>
      <c r="K358" s="2">
        <v>356</v>
      </c>
      <c r="L358" s="1">
        <f t="shared" si="41"/>
        <v>2.236813969355933</v>
      </c>
      <c r="M358" s="1">
        <f t="shared" si="42"/>
        <v>0.53931442160683096</v>
      </c>
      <c r="N358" s="1">
        <f t="shared" si="43"/>
        <v>0.25472113674132918</v>
      </c>
      <c r="O358" s="1">
        <f t="shared" si="44"/>
        <v>0.91102781656677834</v>
      </c>
      <c r="P358" s="1">
        <f t="shared" si="45"/>
        <v>0.6492721437344966</v>
      </c>
      <c r="Q358" s="1">
        <f t="shared" si="46"/>
        <v>0.58858387966235881</v>
      </c>
      <c r="R358" s="2">
        <f t="shared" si="47"/>
        <v>150.08888931390149</v>
      </c>
    </row>
    <row r="359" spans="9:18" ht="15.95" customHeight="1" x14ac:dyDescent="0.25">
      <c r="I359" s="1"/>
      <c r="J359" s="1">
        <f t="shared" si="40"/>
        <v>0.35699999999999998</v>
      </c>
      <c r="K359" s="2">
        <v>357</v>
      </c>
      <c r="L359" s="1">
        <f t="shared" si="41"/>
        <v>2.2430971546631122</v>
      </c>
      <c r="M359" s="1">
        <f t="shared" si="42"/>
        <v>0.53911954052882938</v>
      </c>
      <c r="N359" s="1">
        <f t="shared" si="43"/>
        <v>0.55167589990301069</v>
      </c>
      <c r="O359" s="1">
        <f t="shared" si="44"/>
        <v>0.6820260959802189</v>
      </c>
      <c r="P359" s="1">
        <f t="shared" si="45"/>
        <v>0.36390742671881088</v>
      </c>
      <c r="Q359" s="1">
        <f t="shared" si="46"/>
        <v>0.53418224078271748</v>
      </c>
      <c r="R359" s="2">
        <f t="shared" si="47"/>
        <v>136.21647139959296</v>
      </c>
    </row>
    <row r="360" spans="9:18" ht="15.95" customHeight="1" x14ac:dyDescent="0.25">
      <c r="I360" s="1"/>
      <c r="J360" s="1">
        <f t="shared" si="40"/>
        <v>0.35799999999999998</v>
      </c>
      <c r="K360" s="2">
        <v>358</v>
      </c>
      <c r="L360" s="1">
        <f t="shared" si="41"/>
        <v>2.2493803399702919</v>
      </c>
      <c r="M360" s="1">
        <f t="shared" si="42"/>
        <v>0.53892311507835122</v>
      </c>
      <c r="N360" s="1">
        <f t="shared" si="43"/>
        <v>0.84038648092277357</v>
      </c>
      <c r="O360" s="1">
        <f t="shared" si="44"/>
        <v>0.38878103075070436</v>
      </c>
      <c r="P360" s="1">
        <f t="shared" si="45"/>
        <v>0.18255564692151999</v>
      </c>
      <c r="Q360" s="1">
        <f t="shared" si="46"/>
        <v>0.48766156841833724</v>
      </c>
      <c r="R360" s="2">
        <f t="shared" si="47"/>
        <v>124.353699946676</v>
      </c>
    </row>
    <row r="361" spans="9:18" ht="15.95" customHeight="1" x14ac:dyDescent="0.25">
      <c r="I361" s="1"/>
      <c r="J361" s="1">
        <f t="shared" si="40"/>
        <v>0.35899999999999999</v>
      </c>
      <c r="K361" s="2">
        <v>359</v>
      </c>
      <c r="L361" s="1">
        <f t="shared" si="41"/>
        <v>2.2556635252774715</v>
      </c>
      <c r="M361" s="1">
        <f t="shared" si="42"/>
        <v>0.53872515300993673</v>
      </c>
      <c r="N361" s="1">
        <f t="shared" si="43"/>
        <v>1.0747930604128513</v>
      </c>
      <c r="O361" s="1">
        <f t="shared" si="44"/>
        <v>0.13478901071693566</v>
      </c>
      <c r="P361" s="1">
        <f t="shared" si="45"/>
        <v>0.2438204829396271</v>
      </c>
      <c r="Q361" s="1">
        <f t="shared" si="46"/>
        <v>0.49803192676983765</v>
      </c>
      <c r="R361" s="2">
        <f t="shared" si="47"/>
        <v>126.9981413263086</v>
      </c>
    </row>
    <row r="362" spans="9:18" ht="15.95" customHeight="1" x14ac:dyDescent="0.25">
      <c r="I362" s="1"/>
      <c r="J362" s="1">
        <f t="shared" si="40"/>
        <v>0.36</v>
      </c>
      <c r="K362" s="2">
        <v>360</v>
      </c>
      <c r="L362" s="1">
        <f t="shared" si="41"/>
        <v>2.2619467105846511</v>
      </c>
      <c r="M362" s="1">
        <f t="shared" si="42"/>
        <v>0.5385256621387895</v>
      </c>
      <c r="N362" s="1">
        <f t="shared" si="43"/>
        <v>1.2174992787508261</v>
      </c>
      <c r="O362" s="1">
        <f t="shared" si="44"/>
        <v>9.692659875832399E-3</v>
      </c>
      <c r="P362" s="1">
        <f t="shared" si="45"/>
        <v>0.50087839849329885</v>
      </c>
      <c r="Q362" s="1">
        <f t="shared" si="46"/>
        <v>0.56664899981468675</v>
      </c>
      <c r="R362" s="2">
        <f t="shared" si="47"/>
        <v>144.49549495274513</v>
      </c>
    </row>
    <row r="363" spans="9:18" ht="15.95" customHeight="1" x14ac:dyDescent="0.25">
      <c r="I363" s="1"/>
      <c r="J363" s="1">
        <f t="shared" si="40"/>
        <v>0.36099999999999999</v>
      </c>
      <c r="K363" s="2">
        <v>361</v>
      </c>
      <c r="L363" s="1">
        <f t="shared" si="41"/>
        <v>2.2682298958918303</v>
      </c>
      <c r="M363" s="1">
        <f t="shared" si="42"/>
        <v>0.5383246503404675</v>
      </c>
      <c r="N363" s="1">
        <f t="shared" si="43"/>
        <v>1.2457383131242532</v>
      </c>
      <c r="O363" s="1">
        <f t="shared" si="44"/>
        <v>5.7642834385571662E-2</v>
      </c>
      <c r="P363" s="1">
        <f t="shared" si="45"/>
        <v>0.75726497096677892</v>
      </c>
      <c r="Q363" s="1">
        <f t="shared" si="46"/>
        <v>0.64974269220426784</v>
      </c>
      <c r="R363" s="2">
        <f t="shared" si="47"/>
        <v>165.68438651208831</v>
      </c>
    </row>
    <row r="364" spans="9:18" ht="15.95" customHeight="1" x14ac:dyDescent="0.25">
      <c r="I364" s="1"/>
      <c r="J364" s="1">
        <f t="shared" si="40"/>
        <v>0.36199999999999999</v>
      </c>
      <c r="K364" s="2">
        <v>362</v>
      </c>
      <c r="L364" s="1">
        <f t="shared" si="41"/>
        <v>2.2745130811990104</v>
      </c>
      <c r="M364" s="1">
        <f t="shared" si="42"/>
        <v>0.53812212555057237</v>
      </c>
      <c r="N364" s="1">
        <f t="shared" si="43"/>
        <v>1.1550050123248468</v>
      </c>
      <c r="O364" s="1">
        <f t="shared" si="44"/>
        <v>0.26171624876820088</v>
      </c>
      <c r="P364" s="1">
        <f t="shared" si="45"/>
        <v>0.81702887235317534</v>
      </c>
      <c r="Q364" s="1">
        <f t="shared" si="46"/>
        <v>0.69296806474919892</v>
      </c>
      <c r="R364" s="2">
        <f t="shared" si="47"/>
        <v>176.70685651104571</v>
      </c>
    </row>
    <row r="365" spans="9:18" ht="15.95" customHeight="1" x14ac:dyDescent="0.25">
      <c r="I365" s="1"/>
      <c r="J365" s="1">
        <f t="shared" si="40"/>
        <v>0.36299999999999999</v>
      </c>
      <c r="K365" s="2">
        <v>363</v>
      </c>
      <c r="L365" s="1">
        <f t="shared" si="41"/>
        <v>2.2807962665061901</v>
      </c>
      <c r="M365" s="1">
        <f t="shared" si="42"/>
        <v>0.53791809576443606</v>
      </c>
      <c r="N365" s="1">
        <f t="shared" si="43"/>
        <v>0.95977463192694401</v>
      </c>
      <c r="O365" s="1">
        <f t="shared" si="44"/>
        <v>0.54988829236526782</v>
      </c>
      <c r="P365" s="1">
        <f t="shared" si="45"/>
        <v>0.63449370185438836</v>
      </c>
      <c r="Q365" s="1">
        <f t="shared" si="46"/>
        <v>0.67051868047775909</v>
      </c>
      <c r="R365" s="2">
        <f t="shared" si="47"/>
        <v>170.98226352182857</v>
      </c>
    </row>
    <row r="366" spans="9:18" ht="15.95" customHeight="1" x14ac:dyDescent="0.25">
      <c r="I366" s="1"/>
      <c r="J366" s="1">
        <f t="shared" si="40"/>
        <v>0.36399999999999999</v>
      </c>
      <c r="K366" s="2">
        <v>364</v>
      </c>
      <c r="L366" s="1">
        <f t="shared" si="41"/>
        <v>2.2870794518133692</v>
      </c>
      <c r="M366" s="1">
        <f t="shared" si="42"/>
        <v>0.5377125690368052</v>
      </c>
      <c r="N366" s="1">
        <f t="shared" si="43"/>
        <v>0.69119350549536229</v>
      </c>
      <c r="O366" s="1">
        <f t="shared" si="44"/>
        <v>0.82045302123741981</v>
      </c>
      <c r="P366" s="1">
        <f t="shared" si="45"/>
        <v>0.34916758082852373</v>
      </c>
      <c r="Q366" s="1">
        <f t="shared" si="46"/>
        <v>0.59963166914952781</v>
      </c>
      <c r="R366" s="2">
        <f t="shared" si="47"/>
        <v>152.9060756331296</v>
      </c>
    </row>
    <row r="367" spans="9:18" ht="15.95" customHeight="1" x14ac:dyDescent="0.25">
      <c r="I367" s="1"/>
      <c r="J367" s="1">
        <f t="shared" si="40"/>
        <v>0.36499999999999999</v>
      </c>
      <c r="K367" s="2">
        <v>365</v>
      </c>
      <c r="L367" s="1">
        <f t="shared" si="41"/>
        <v>2.2933626371205493</v>
      </c>
      <c r="M367" s="1">
        <f t="shared" si="42"/>
        <v>0.53750555348152296</v>
      </c>
      <c r="N367" s="1">
        <f t="shared" si="43"/>
        <v>0.39211007360572531</v>
      </c>
      <c r="O367" s="1">
        <f t="shared" si="44"/>
        <v>0.97791872562981674</v>
      </c>
      <c r="P367" s="1">
        <f t="shared" si="45"/>
        <v>0.17911977784405653</v>
      </c>
      <c r="Q367" s="1">
        <f t="shared" si="46"/>
        <v>0.52166353264028031</v>
      </c>
      <c r="R367" s="2">
        <f t="shared" si="47"/>
        <v>133.02420082327149</v>
      </c>
    </row>
    <row r="368" spans="9:18" ht="15.95" customHeight="1" x14ac:dyDescent="0.25">
      <c r="I368" s="1"/>
      <c r="J368" s="1">
        <f t="shared" si="40"/>
        <v>0.36599999999999999</v>
      </c>
      <c r="K368" s="2">
        <v>366</v>
      </c>
      <c r="L368" s="1">
        <f t="shared" si="41"/>
        <v>2.2996458224277285</v>
      </c>
      <c r="M368" s="1">
        <f t="shared" si="42"/>
        <v>0.53729705727120913</v>
      </c>
      <c r="N368" s="1">
        <f t="shared" si="43"/>
        <v>0.11023900194873448</v>
      </c>
      <c r="O368" s="1">
        <f t="shared" si="44"/>
        <v>0.96671027790894981</v>
      </c>
      <c r="P368" s="1">
        <f t="shared" si="45"/>
        <v>0.25431455935225733</v>
      </c>
      <c r="Q368" s="1">
        <f t="shared" si="46"/>
        <v>0.46714022412028766</v>
      </c>
      <c r="R368" s="2">
        <f t="shared" si="47"/>
        <v>119.12075715067336</v>
      </c>
    </row>
    <row r="369" spans="9:18" ht="15.95" customHeight="1" x14ac:dyDescent="0.25">
      <c r="I369" s="1"/>
      <c r="J369" s="1">
        <f t="shared" si="40"/>
        <v>0.36699999999999999</v>
      </c>
      <c r="K369" s="2">
        <v>367</v>
      </c>
      <c r="L369" s="1">
        <f t="shared" si="41"/>
        <v>2.3059290077349082</v>
      </c>
      <c r="M369" s="1">
        <f t="shared" si="42"/>
        <v>0.53708708863693699</v>
      </c>
      <c r="N369" s="1">
        <f t="shared" si="43"/>
        <v>-0.1094510401415083</v>
      </c>
      <c r="O369" s="1">
        <f t="shared" si="44"/>
        <v>0.79078352938266572</v>
      </c>
      <c r="P369" s="1">
        <f t="shared" si="45"/>
        <v>0.51728199955485499</v>
      </c>
      <c r="Q369" s="1">
        <f t="shared" si="46"/>
        <v>0.43392539435823735</v>
      </c>
      <c r="R369" s="2">
        <f t="shared" si="47"/>
        <v>110.65097556135052</v>
      </c>
    </row>
    <row r="370" spans="9:18" ht="15.95" customHeight="1" x14ac:dyDescent="0.25">
      <c r="I370" s="1"/>
      <c r="J370" s="1">
        <f t="shared" si="40"/>
        <v>0.36799999999999999</v>
      </c>
      <c r="K370" s="2">
        <v>368</v>
      </c>
      <c r="L370" s="1">
        <f t="shared" si="41"/>
        <v>2.3122121930420878</v>
      </c>
      <c r="M370" s="1">
        <f t="shared" si="42"/>
        <v>0.53687565586790864</v>
      </c>
      <c r="N370" s="1">
        <f t="shared" si="43"/>
        <v>-0.23191151504567553</v>
      </c>
      <c r="O370" s="1">
        <f t="shared" si="44"/>
        <v>0.51222915269119551</v>
      </c>
      <c r="P370" s="1">
        <f t="shared" si="45"/>
        <v>0.76704113976452282</v>
      </c>
      <c r="Q370" s="1">
        <f t="shared" si="46"/>
        <v>0.39605860831948786</v>
      </c>
      <c r="R370" s="2">
        <f t="shared" si="47"/>
        <v>100.9949451214694</v>
      </c>
    </row>
    <row r="371" spans="9:18" ht="15.95" customHeight="1" x14ac:dyDescent="0.25">
      <c r="I371" s="1"/>
      <c r="J371" s="1">
        <f t="shared" si="40"/>
        <v>0.36899999999999999</v>
      </c>
      <c r="K371" s="2">
        <v>369</v>
      </c>
      <c r="L371" s="1">
        <f t="shared" si="41"/>
        <v>2.3184953783492674</v>
      </c>
      <c r="M371" s="1">
        <f t="shared" si="42"/>
        <v>0.53666276731112794</v>
      </c>
      <c r="N371" s="1">
        <f t="shared" si="43"/>
        <v>-0.23760553105615989</v>
      </c>
      <c r="O371" s="1">
        <f t="shared" si="44"/>
        <v>0.22935868238248436</v>
      </c>
      <c r="P371" s="1">
        <f t="shared" si="45"/>
        <v>0.81270587103336467</v>
      </c>
      <c r="Q371" s="1">
        <f t="shared" si="46"/>
        <v>0.33528044741770424</v>
      </c>
      <c r="R371" s="2">
        <f t="shared" si="47"/>
        <v>85.496514091514584</v>
      </c>
    </row>
    <row r="372" spans="9:18" ht="15.95" customHeight="1" x14ac:dyDescent="0.25">
      <c r="I372" s="1"/>
      <c r="J372" s="1">
        <f t="shared" si="40"/>
        <v>0.37</v>
      </c>
      <c r="K372" s="2">
        <v>370</v>
      </c>
      <c r="L372" s="1">
        <f t="shared" si="41"/>
        <v>2.3247785636564466</v>
      </c>
      <c r="M372" s="1">
        <f t="shared" si="42"/>
        <v>0.53644843137107057</v>
      </c>
      <c r="N372" s="1">
        <f t="shared" si="43"/>
        <v>-0.12562468589652187</v>
      </c>
      <c r="O372" s="1">
        <f t="shared" si="44"/>
        <v>4.2006952662541119E-2</v>
      </c>
      <c r="P372" s="1">
        <f t="shared" si="45"/>
        <v>0.6193755172109956</v>
      </c>
      <c r="Q372" s="1">
        <f t="shared" si="46"/>
        <v>0.26805155383702134</v>
      </c>
      <c r="R372" s="2">
        <f t="shared" si="47"/>
        <v>68.353146228440437</v>
      </c>
    </row>
    <row r="373" spans="9:18" ht="15.95" customHeight="1" x14ac:dyDescent="0.25">
      <c r="I373" s="1"/>
      <c r="J373" s="1">
        <f t="shared" si="40"/>
        <v>0.371</v>
      </c>
      <c r="K373" s="2">
        <v>371</v>
      </c>
      <c r="L373" s="1">
        <f t="shared" si="41"/>
        <v>2.3310617489636267</v>
      </c>
      <c r="M373" s="1">
        <f t="shared" si="42"/>
        <v>0.53623265650935237</v>
      </c>
      <c r="N373" s="1">
        <f t="shared" si="43"/>
        <v>8.61660101356857E-2</v>
      </c>
      <c r="O373" s="1">
        <f t="shared" si="44"/>
        <v>1.6296909678354399E-2</v>
      </c>
      <c r="P373" s="1">
        <f t="shared" si="45"/>
        <v>0.33480875071950245</v>
      </c>
      <c r="Q373" s="1">
        <f t="shared" si="46"/>
        <v>0.24337608176072373</v>
      </c>
      <c r="R373" s="2">
        <f t="shared" si="47"/>
        <v>62.060900848984552</v>
      </c>
    </row>
    <row r="374" spans="9:18" ht="15.95" customHeight="1" x14ac:dyDescent="0.25">
      <c r="I374" s="1"/>
      <c r="J374" s="1">
        <f t="shared" si="40"/>
        <v>0.372</v>
      </c>
      <c r="K374" s="2">
        <v>372</v>
      </c>
      <c r="L374" s="1">
        <f t="shared" si="41"/>
        <v>2.3373449342708059</v>
      </c>
      <c r="M374" s="1">
        <f t="shared" si="42"/>
        <v>0.53601545124439531</v>
      </c>
      <c r="N374" s="1">
        <f t="shared" si="43"/>
        <v>0.36397825190523669</v>
      </c>
      <c r="O374" s="1">
        <f t="shared" si="44"/>
        <v>0.16130252243049431</v>
      </c>
      <c r="P374" s="1">
        <f t="shared" si="45"/>
        <v>0.17649448005630747</v>
      </c>
      <c r="Q374" s="1">
        <f t="shared" si="46"/>
        <v>0.30944767640910847</v>
      </c>
      <c r="R374" s="2">
        <f t="shared" si="47"/>
        <v>78.909157484322662</v>
      </c>
    </row>
    <row r="375" spans="9:18" ht="15.95" customHeight="1" x14ac:dyDescent="0.25">
      <c r="I375" s="1"/>
      <c r="J375" s="1">
        <f t="shared" si="40"/>
        <v>0.373</v>
      </c>
      <c r="K375" s="2">
        <v>373</v>
      </c>
      <c r="L375" s="1">
        <f t="shared" si="41"/>
        <v>2.3436281195779856</v>
      </c>
      <c r="M375" s="1">
        <f t="shared" si="42"/>
        <v>0.53579682415109153</v>
      </c>
      <c r="N375" s="1">
        <f t="shared" si="43"/>
        <v>0.66349090080197426</v>
      </c>
      <c r="O375" s="1">
        <f t="shared" si="44"/>
        <v>0.42584626329562303</v>
      </c>
      <c r="P375" s="1">
        <f t="shared" si="45"/>
        <v>0.2654292585105032</v>
      </c>
      <c r="Q375" s="1">
        <f t="shared" si="46"/>
        <v>0.47264081168979799</v>
      </c>
      <c r="R375" s="2">
        <f t="shared" si="47"/>
        <v>120.52340698089849</v>
      </c>
    </row>
    <row r="376" spans="9:18" ht="15.95" customHeight="1" x14ac:dyDescent="0.25">
      <c r="I376" s="1"/>
      <c r="J376" s="1">
        <f t="shared" si="40"/>
        <v>0.374</v>
      </c>
      <c r="K376" s="2">
        <v>374</v>
      </c>
      <c r="L376" s="1">
        <f t="shared" si="41"/>
        <v>2.3499113048851656</v>
      </c>
      <c r="M376" s="1">
        <f t="shared" si="42"/>
        <v>0.53557678386046426</v>
      </c>
      <c r="N376" s="1">
        <f t="shared" si="43"/>
        <v>0.93692081543980221</v>
      </c>
      <c r="O376" s="1">
        <f t="shared" si="44"/>
        <v>0.71656143874551015</v>
      </c>
      <c r="P376" s="1">
        <f t="shared" si="45"/>
        <v>0.5336419447856845</v>
      </c>
      <c r="Q376" s="1">
        <f t="shared" si="46"/>
        <v>0.68067524570786531</v>
      </c>
      <c r="R376" s="2">
        <f t="shared" si="47"/>
        <v>173.57218765550564</v>
      </c>
    </row>
    <row r="377" spans="9:18" ht="15.95" customHeight="1" x14ac:dyDescent="0.25">
      <c r="I377" s="1"/>
      <c r="J377" s="1">
        <f t="shared" si="40"/>
        <v>0.375</v>
      </c>
      <c r="K377" s="2">
        <v>375</v>
      </c>
      <c r="L377" s="1">
        <f t="shared" si="41"/>
        <v>2.3561944901923448</v>
      </c>
      <c r="M377" s="1">
        <f t="shared" si="42"/>
        <v>0.53535533905932742</v>
      </c>
      <c r="N377" s="1">
        <f t="shared" si="43"/>
        <v>1.140645997487536</v>
      </c>
      <c r="O377" s="1">
        <f t="shared" si="44"/>
        <v>0.93084454509682346</v>
      </c>
      <c r="P377" s="1">
        <f t="shared" si="45"/>
        <v>0.77614273946725287</v>
      </c>
      <c r="Q377" s="1">
        <f t="shared" si="46"/>
        <v>0.84574715527773492</v>
      </c>
      <c r="R377" s="2">
        <f t="shared" si="47"/>
        <v>215.6655245958224</v>
      </c>
    </row>
    <row r="378" spans="9:18" ht="15.95" customHeight="1" x14ac:dyDescent="0.25">
      <c r="I378" s="1"/>
      <c r="J378" s="1">
        <f t="shared" si="40"/>
        <v>0.376</v>
      </c>
      <c r="K378" s="2">
        <v>376</v>
      </c>
      <c r="L378" s="1">
        <f t="shared" si="41"/>
        <v>2.3624776754995245</v>
      </c>
      <c r="M378" s="1">
        <f t="shared" si="42"/>
        <v>0.53513249848994249</v>
      </c>
      <c r="N378" s="1">
        <f t="shared" si="43"/>
        <v>1.2421648841112256</v>
      </c>
      <c r="O378" s="1">
        <f t="shared" si="44"/>
        <v>0.99306761604975624</v>
      </c>
      <c r="P378" s="1">
        <f t="shared" si="45"/>
        <v>0.8075929475442174</v>
      </c>
      <c r="Q378" s="1">
        <f t="shared" si="46"/>
        <v>0.89448948654878546</v>
      </c>
      <c r="R378" s="2">
        <f t="shared" si="47"/>
        <v>228.09481906994029</v>
      </c>
    </row>
    <row r="379" spans="9:18" ht="15.95" customHeight="1" x14ac:dyDescent="0.25">
      <c r="I379" s="1"/>
      <c r="J379" s="1">
        <f t="shared" si="40"/>
        <v>0.377</v>
      </c>
      <c r="K379" s="2">
        <v>377</v>
      </c>
      <c r="L379" s="1">
        <f t="shared" si="41"/>
        <v>2.3687608608067041</v>
      </c>
      <c r="M379" s="1">
        <f t="shared" si="42"/>
        <v>0.53490827094967364</v>
      </c>
      <c r="N379" s="1">
        <f t="shared" si="43"/>
        <v>1.2252815272239621</v>
      </c>
      <c r="O379" s="1">
        <f t="shared" si="44"/>
        <v>0.88126996420699832</v>
      </c>
      <c r="P379" s="1">
        <f t="shared" si="45"/>
        <v>0.60395577965071823</v>
      </c>
      <c r="Q379" s="1">
        <f t="shared" si="46"/>
        <v>0.81135388550783805</v>
      </c>
      <c r="R379" s="2">
        <f t="shared" si="47"/>
        <v>206.89524080449871</v>
      </c>
    </row>
    <row r="380" spans="9:18" ht="15.95" customHeight="1" x14ac:dyDescent="0.25">
      <c r="I380" s="1"/>
      <c r="J380" s="1">
        <f t="shared" si="40"/>
        <v>0.378</v>
      </c>
      <c r="K380" s="2">
        <v>378</v>
      </c>
      <c r="L380" s="1">
        <f t="shared" si="41"/>
        <v>2.3750440461138838</v>
      </c>
      <c r="M380" s="1">
        <f t="shared" si="42"/>
        <v>0.53468266529064024</v>
      </c>
      <c r="N380" s="1">
        <f t="shared" si="43"/>
        <v>1.0926894352040657</v>
      </c>
      <c r="O380" s="1">
        <f t="shared" si="44"/>
        <v>0.63490887199242141</v>
      </c>
      <c r="P380" s="1">
        <f t="shared" si="45"/>
        <v>0.32086720804277613</v>
      </c>
      <c r="Q380" s="1">
        <f t="shared" si="46"/>
        <v>0.64578704513247587</v>
      </c>
      <c r="R380" s="2">
        <f t="shared" si="47"/>
        <v>164.67569650878136</v>
      </c>
    </row>
    <row r="381" spans="9:18" ht="15.95" customHeight="1" x14ac:dyDescent="0.25">
      <c r="I381" s="1"/>
      <c r="J381" s="1">
        <f t="shared" si="40"/>
        <v>0.379</v>
      </c>
      <c r="K381" s="2">
        <v>379</v>
      </c>
      <c r="L381" s="1">
        <f t="shared" si="41"/>
        <v>2.381327231421063</v>
      </c>
      <c r="M381" s="1">
        <f t="shared" si="42"/>
        <v>0.53445569041936747</v>
      </c>
      <c r="N381" s="1">
        <f t="shared" si="43"/>
        <v>0.86554186052019799</v>
      </c>
      <c r="O381" s="1">
        <f t="shared" si="44"/>
        <v>0.34093374338309612</v>
      </c>
      <c r="P381" s="1">
        <f t="shared" si="45"/>
        <v>0.17468638528832015</v>
      </c>
      <c r="Q381" s="1">
        <f t="shared" si="46"/>
        <v>0.47890441990274546</v>
      </c>
      <c r="R381" s="2">
        <f t="shared" si="47"/>
        <v>122.12062707520009</v>
      </c>
    </row>
    <row r="382" spans="9:18" ht="15.95" customHeight="1" x14ac:dyDescent="0.25">
      <c r="I382" s="1"/>
      <c r="J382" s="1">
        <f t="shared" si="40"/>
        <v>0.38</v>
      </c>
      <c r="K382" s="2">
        <v>380</v>
      </c>
      <c r="L382" s="1">
        <f t="shared" si="41"/>
        <v>2.387610416728243</v>
      </c>
      <c r="M382" s="1">
        <f t="shared" si="42"/>
        <v>0.53422735529643439</v>
      </c>
      <c r="N382" s="1">
        <f t="shared" si="43"/>
        <v>0.58007708798801738</v>
      </c>
      <c r="O382" s="1">
        <f t="shared" si="44"/>
        <v>0.10309863299404037</v>
      </c>
      <c r="P382" s="1">
        <f t="shared" si="45"/>
        <v>0.27713650371966897</v>
      </c>
      <c r="Q382" s="1">
        <f t="shared" si="46"/>
        <v>0.37363489499954028</v>
      </c>
      <c r="R382" s="2">
        <f t="shared" si="47"/>
        <v>95.276898224882771</v>
      </c>
    </row>
    <row r="383" spans="9:18" ht="15.95" customHeight="1" x14ac:dyDescent="0.25">
      <c r="I383" s="1"/>
      <c r="J383" s="1">
        <f t="shared" si="40"/>
        <v>0.38100000000000001</v>
      </c>
      <c r="K383" s="2">
        <v>381</v>
      </c>
      <c r="L383" s="1">
        <f t="shared" si="41"/>
        <v>2.3938936020354222</v>
      </c>
      <c r="M383" s="1">
        <f t="shared" si="42"/>
        <v>0.53399766893612099</v>
      </c>
      <c r="N383" s="1">
        <f t="shared" si="43"/>
        <v>0.28183711270162598</v>
      </c>
      <c r="O383" s="1">
        <f t="shared" si="44"/>
        <v>5.3438290715567827E-3</v>
      </c>
      <c r="P383" s="1">
        <f t="shared" si="45"/>
        <v>0.54991690754423261</v>
      </c>
      <c r="Q383" s="1">
        <f t="shared" si="46"/>
        <v>0.34277387956338412</v>
      </c>
      <c r="R383" s="2">
        <f t="shared" si="47"/>
        <v>87.407339288662953</v>
      </c>
    </row>
    <row r="384" spans="9:18" ht="15.95" customHeight="1" x14ac:dyDescent="0.25">
      <c r="I384" s="1"/>
      <c r="J384" s="1">
        <f t="shared" si="40"/>
        <v>0.38200000000000001</v>
      </c>
      <c r="K384" s="2">
        <v>382</v>
      </c>
      <c r="L384" s="1">
        <f t="shared" si="41"/>
        <v>2.4001767873426019</v>
      </c>
      <c r="M384" s="1">
        <f t="shared" si="42"/>
        <v>0.53376664040605126</v>
      </c>
      <c r="N384" s="1">
        <f t="shared" si="43"/>
        <v>1.8402038401452214E-2</v>
      </c>
      <c r="O384" s="1">
        <f t="shared" si="44"/>
        <v>8.2170404250681561E-2</v>
      </c>
      <c r="P384" s="1">
        <f t="shared" si="45"/>
        <v>0.78454677864422206</v>
      </c>
      <c r="Q384" s="1">
        <f t="shared" si="46"/>
        <v>0.35472146542560179</v>
      </c>
      <c r="R384" s="2">
        <f t="shared" si="47"/>
        <v>90.45397368352846</v>
      </c>
    </row>
    <row r="385" spans="9:18" ht="15.95" customHeight="1" x14ac:dyDescent="0.25">
      <c r="I385" s="1"/>
      <c r="J385" s="1">
        <f t="shared" si="40"/>
        <v>0.38300000000000001</v>
      </c>
      <c r="K385" s="2">
        <v>383</v>
      </c>
      <c r="L385" s="1">
        <f t="shared" si="41"/>
        <v>2.4064599726497815</v>
      </c>
      <c r="M385" s="1">
        <f t="shared" si="42"/>
        <v>0.53353427882683602</v>
      </c>
      <c r="N385" s="1">
        <f t="shared" si="43"/>
        <v>-0.16820067648056292</v>
      </c>
      <c r="O385" s="1">
        <f t="shared" si="44"/>
        <v>0.30646358622149505</v>
      </c>
      <c r="P385" s="1">
        <f t="shared" si="45"/>
        <v>0.80170301757420726</v>
      </c>
      <c r="Q385" s="1">
        <f t="shared" si="46"/>
        <v>0.36837505153549388</v>
      </c>
      <c r="R385" s="2">
        <f t="shared" si="47"/>
        <v>93.935638141550939</v>
      </c>
    </row>
    <row r="386" spans="9:18" ht="15.95" customHeight="1" x14ac:dyDescent="0.25">
      <c r="I386" s="1"/>
      <c r="J386" s="1">
        <f t="shared" si="40"/>
        <v>0.38400000000000001</v>
      </c>
      <c r="K386" s="2">
        <v>384</v>
      </c>
      <c r="L386" s="1">
        <f t="shared" si="41"/>
        <v>2.4127431579569611</v>
      </c>
      <c r="M386" s="1">
        <f t="shared" si="42"/>
        <v>0.53330059337171254</v>
      </c>
      <c r="N386" s="1">
        <f t="shared" si="43"/>
        <v>-0.24820112425911578</v>
      </c>
      <c r="O386" s="1">
        <f t="shared" si="44"/>
        <v>0.59906250459992549</v>
      </c>
      <c r="P386" s="1">
        <f t="shared" si="45"/>
        <v>0.58827344076894983</v>
      </c>
      <c r="Q386" s="1">
        <f t="shared" si="46"/>
        <v>0.36810885362036805</v>
      </c>
      <c r="R386" s="2">
        <f t="shared" si="47"/>
        <v>93.86775767319385</v>
      </c>
    </row>
    <row r="387" spans="9:18" ht="15.95" customHeight="1" x14ac:dyDescent="0.25">
      <c r="I387" s="1"/>
      <c r="J387" s="1">
        <f t="shared" ref="J387:J450" si="48">K387/$I$2</f>
        <v>0.38500000000000001</v>
      </c>
      <c r="K387" s="2">
        <v>385</v>
      </c>
      <c r="L387" s="1">
        <f t="shared" ref="L387:L450" si="49">(2*PI()*K387)/$I$2</f>
        <v>2.4190263432641408</v>
      </c>
      <c r="M387" s="1">
        <f t="shared" ref="M387:M450" si="50">$B$2*$F$2*SIN($C$2*(L387+$D$2))+$G$2</f>
        <v>0.53306559326618264</v>
      </c>
      <c r="N387" s="1">
        <f t="shared" ref="N387:N450" si="51">$B$3*$F$2*SIN($C$3*($L387+$D$3))+$G$2</f>
        <v>-0.20883632907580962</v>
      </c>
      <c r="O387" s="1">
        <f t="shared" ref="O387:O450" si="52">$B$4*$F$2*SIN($C$4*($L387+$D$4))+$G$2</f>
        <v>0.85669881726001218</v>
      </c>
      <c r="P387" s="1">
        <f t="shared" ref="P387:P450" si="53">$B$5*$F$2*SIN($C$5*($L387+$D$5))+$G$2</f>
        <v>0.3073781703451044</v>
      </c>
      <c r="Q387" s="1">
        <f t="shared" ref="Q387:Q450" si="54">AVERAGE(M387:P387)</f>
        <v>0.37207656294887242</v>
      </c>
      <c r="R387" s="2">
        <f t="shared" ref="R387:R450" si="55">Q387*255</f>
        <v>94.879523551962464</v>
      </c>
    </row>
    <row r="388" spans="9:18" ht="15.95" customHeight="1" x14ac:dyDescent="0.25">
      <c r="I388" s="1"/>
      <c r="J388" s="1">
        <f t="shared" si="48"/>
        <v>0.38600000000000001</v>
      </c>
      <c r="K388" s="2">
        <v>386</v>
      </c>
      <c r="L388" s="1">
        <f t="shared" si="49"/>
        <v>2.4253095285713204</v>
      </c>
      <c r="M388" s="1">
        <f t="shared" si="50"/>
        <v>0.53282928778764782</v>
      </c>
      <c r="N388" s="1">
        <f t="shared" si="51"/>
        <v>-5.6386404911830779E-2</v>
      </c>
      <c r="O388" s="1">
        <f t="shared" si="52"/>
        <v>0.98844370249831548</v>
      </c>
      <c r="P388" s="1">
        <f t="shared" si="53"/>
        <v>0.1737000609443981</v>
      </c>
      <c r="Q388" s="1">
        <f t="shared" si="54"/>
        <v>0.4096466615796327</v>
      </c>
      <c r="R388" s="2">
        <f t="shared" si="55"/>
        <v>104.45989870280634</v>
      </c>
    </row>
    <row r="389" spans="9:18" ht="15.95" customHeight="1" x14ac:dyDescent="0.25">
      <c r="I389" s="1"/>
      <c r="J389" s="1">
        <f t="shared" si="48"/>
        <v>0.38700000000000001</v>
      </c>
      <c r="K389" s="2">
        <v>387</v>
      </c>
      <c r="L389" s="1">
        <f t="shared" si="49"/>
        <v>2.4315927138785001</v>
      </c>
      <c r="M389" s="1">
        <f t="shared" si="50"/>
        <v>0.53259168626504394</v>
      </c>
      <c r="N389" s="1">
        <f t="shared" si="51"/>
        <v>0.18482735059327271</v>
      </c>
      <c r="O389" s="1">
        <f t="shared" si="52"/>
        <v>0.94779980496736205</v>
      </c>
      <c r="P389" s="1">
        <f t="shared" si="53"/>
        <v>0.28940672146230817</v>
      </c>
      <c r="Q389" s="1">
        <f t="shared" si="54"/>
        <v>0.48865639082199674</v>
      </c>
      <c r="R389" s="2">
        <f t="shared" si="55"/>
        <v>124.60737965960917</v>
      </c>
    </row>
    <row r="390" spans="9:18" ht="15.95" customHeight="1" x14ac:dyDescent="0.25">
      <c r="I390" s="1"/>
      <c r="J390" s="1">
        <f t="shared" si="48"/>
        <v>0.38800000000000001</v>
      </c>
      <c r="K390" s="2">
        <v>388</v>
      </c>
      <c r="L390" s="1">
        <f t="shared" si="49"/>
        <v>2.4378758991856793</v>
      </c>
      <c r="M390" s="1">
        <f t="shared" si="50"/>
        <v>0.53235279807847224</v>
      </c>
      <c r="N390" s="1">
        <f t="shared" si="51"/>
        <v>0.47632258610631339</v>
      </c>
      <c r="O390" s="1">
        <f t="shared" si="52"/>
        <v>0.74911177070625101</v>
      </c>
      <c r="P390" s="1">
        <f t="shared" si="53"/>
        <v>0.56606577586213735</v>
      </c>
      <c r="Q390" s="1">
        <f t="shared" si="54"/>
        <v>0.58096323268829342</v>
      </c>
      <c r="R390" s="2">
        <f t="shared" si="55"/>
        <v>148.14562433551481</v>
      </c>
    </row>
    <row r="391" spans="9:18" ht="15.95" customHeight="1" x14ac:dyDescent="0.25">
      <c r="I391" s="1"/>
      <c r="J391" s="1">
        <f t="shared" si="48"/>
        <v>0.38900000000000001</v>
      </c>
      <c r="K391" s="2">
        <v>389</v>
      </c>
      <c r="L391" s="1">
        <f t="shared" si="49"/>
        <v>2.4441590844928593</v>
      </c>
      <c r="M391" s="1">
        <f t="shared" si="50"/>
        <v>0.53211263265882924</v>
      </c>
      <c r="N391" s="1">
        <f t="shared" si="51"/>
        <v>0.77159522875029951</v>
      </c>
      <c r="O391" s="1">
        <f t="shared" si="52"/>
        <v>0.46250352229166458</v>
      </c>
      <c r="P391" s="1">
        <f t="shared" si="53"/>
        <v>0.7922320279631001</v>
      </c>
      <c r="Q391" s="1">
        <f t="shared" si="54"/>
        <v>0.6396108529159733</v>
      </c>
      <c r="R391" s="2">
        <f t="shared" si="55"/>
        <v>163.10076749357319</v>
      </c>
    </row>
    <row r="392" spans="9:18" ht="15.95" customHeight="1" x14ac:dyDescent="0.25">
      <c r="I392" s="1"/>
      <c r="J392" s="1">
        <f t="shared" si="48"/>
        <v>0.39</v>
      </c>
      <c r="K392" s="2">
        <v>390</v>
      </c>
      <c r="L392" s="1">
        <f t="shared" si="49"/>
        <v>2.4504422698000385</v>
      </c>
      <c r="M392" s="1">
        <f t="shared" si="50"/>
        <v>0.53187119948743444</v>
      </c>
      <c r="N392" s="1">
        <f t="shared" si="51"/>
        <v>1.0235385720709378</v>
      </c>
      <c r="O392" s="1">
        <f t="shared" si="52"/>
        <v>0.18912908591567229</v>
      </c>
      <c r="P392" s="1">
        <f t="shared" si="53"/>
        <v>0.79505095959761385</v>
      </c>
      <c r="Q392" s="1">
        <f t="shared" si="54"/>
        <v>0.63489745426791466</v>
      </c>
      <c r="R392" s="2">
        <f t="shared" si="55"/>
        <v>161.89885083831822</v>
      </c>
    </row>
    <row r="393" spans="9:18" ht="15.95" customHeight="1" x14ac:dyDescent="0.25">
      <c r="I393" s="1"/>
      <c r="J393" s="1">
        <f t="shared" si="48"/>
        <v>0.39100000000000001</v>
      </c>
      <c r="K393" s="2">
        <v>391</v>
      </c>
      <c r="L393" s="1">
        <f t="shared" si="49"/>
        <v>2.4567254551072182</v>
      </c>
      <c r="M393" s="1">
        <f t="shared" si="50"/>
        <v>0.5316285080956562</v>
      </c>
      <c r="N393" s="1">
        <f t="shared" si="51"/>
        <v>1.1919585059379769</v>
      </c>
      <c r="O393" s="1">
        <f t="shared" si="52"/>
        <v>2.5471814902338019E-2</v>
      </c>
      <c r="P393" s="1">
        <f t="shared" si="53"/>
        <v>0.57236811551472677</v>
      </c>
      <c r="Q393" s="1">
        <f t="shared" si="54"/>
        <v>0.58035673611267447</v>
      </c>
      <c r="R393" s="2">
        <f t="shared" si="55"/>
        <v>147.990967708732</v>
      </c>
    </row>
    <row r="394" spans="9:18" ht="15.95" customHeight="1" x14ac:dyDescent="0.25">
      <c r="I394" s="1"/>
      <c r="J394" s="1">
        <f t="shared" si="48"/>
        <v>0.39200000000000002</v>
      </c>
      <c r="K394" s="2">
        <v>392</v>
      </c>
      <c r="L394" s="1">
        <f t="shared" si="49"/>
        <v>2.4630086404143978</v>
      </c>
      <c r="M394" s="1">
        <f t="shared" si="50"/>
        <v>0.53138456806453505</v>
      </c>
      <c r="N394" s="1">
        <f t="shared" si="51"/>
        <v>1.2499859363687245</v>
      </c>
      <c r="O394" s="1">
        <f t="shared" si="52"/>
        <v>2.9292056241561115E-2</v>
      </c>
      <c r="P394" s="1">
        <f t="shared" si="53"/>
        <v>0.29437571210639751</v>
      </c>
      <c r="Q394" s="1">
        <f t="shared" si="54"/>
        <v>0.52625956819530451</v>
      </c>
      <c r="R394" s="2">
        <f t="shared" si="55"/>
        <v>134.19618988980264</v>
      </c>
    </row>
    <row r="395" spans="9:18" ht="15.95" customHeight="1" x14ac:dyDescent="0.25">
      <c r="I395" s="1"/>
      <c r="J395" s="1">
        <f t="shared" si="48"/>
        <v>0.39300000000000002</v>
      </c>
      <c r="K395" s="2">
        <v>393</v>
      </c>
      <c r="L395" s="1">
        <f t="shared" si="49"/>
        <v>2.4692918257215775</v>
      </c>
      <c r="M395" s="1">
        <f t="shared" si="50"/>
        <v>0.53113938902440561</v>
      </c>
      <c r="N395" s="1">
        <f t="shared" si="51"/>
        <v>1.1883633815080477</v>
      </c>
      <c r="O395" s="1">
        <f t="shared" si="52"/>
        <v>0.19924151380222255</v>
      </c>
      <c r="P395" s="1">
        <f t="shared" si="53"/>
        <v>0.17353799856543994</v>
      </c>
      <c r="Q395" s="1">
        <f t="shared" si="54"/>
        <v>0.52307057072502894</v>
      </c>
      <c r="R395" s="2">
        <f t="shared" si="55"/>
        <v>133.38299553488238</v>
      </c>
    </row>
    <row r="396" spans="9:18" ht="15.95" customHeight="1" x14ac:dyDescent="0.25">
      <c r="I396" s="1"/>
      <c r="J396" s="1">
        <f t="shared" si="48"/>
        <v>0.39400000000000002</v>
      </c>
      <c r="K396" s="2">
        <v>394</v>
      </c>
      <c r="L396" s="1">
        <f t="shared" si="49"/>
        <v>2.4755750110287567</v>
      </c>
      <c r="M396" s="1">
        <f t="shared" si="50"/>
        <v>0.53089298065451673</v>
      </c>
      <c r="N396" s="1">
        <f t="shared" si="51"/>
        <v>1.0169218760796257</v>
      </c>
      <c r="O396" s="1">
        <f t="shared" si="52"/>
        <v>0.47533910896391901</v>
      </c>
      <c r="P396" s="1">
        <f t="shared" si="53"/>
        <v>0.30220891610348111</v>
      </c>
      <c r="Q396" s="1">
        <f t="shared" si="54"/>
        <v>0.58134072045038576</v>
      </c>
      <c r="R396" s="2">
        <f t="shared" si="55"/>
        <v>148.24188371484837</v>
      </c>
    </row>
    <row r="397" spans="9:18" ht="15.95" customHeight="1" x14ac:dyDescent="0.25">
      <c r="I397" s="1"/>
      <c r="J397" s="1">
        <f t="shared" si="48"/>
        <v>0.39500000000000002</v>
      </c>
      <c r="K397" s="2">
        <v>395</v>
      </c>
      <c r="L397" s="1">
        <f t="shared" si="49"/>
        <v>2.4818581963359367</v>
      </c>
      <c r="M397" s="1">
        <f t="shared" si="50"/>
        <v>0.53064535268264879</v>
      </c>
      <c r="N397" s="1">
        <f t="shared" si="51"/>
        <v>0.76301256442909327</v>
      </c>
      <c r="O397" s="1">
        <f t="shared" si="52"/>
        <v>0.76014039088826157</v>
      </c>
      <c r="P397" s="1">
        <f t="shared" si="53"/>
        <v>0.58204775629653638</v>
      </c>
      <c r="Q397" s="1">
        <f t="shared" si="54"/>
        <v>0.658961516074135</v>
      </c>
      <c r="R397" s="2">
        <f t="shared" si="55"/>
        <v>168.03518659890443</v>
      </c>
    </row>
    <row r="398" spans="9:18" ht="15.95" customHeight="1" x14ac:dyDescent="0.25">
      <c r="I398" s="1"/>
      <c r="J398" s="1">
        <f t="shared" si="48"/>
        <v>0.39600000000000002</v>
      </c>
      <c r="K398" s="2">
        <v>396</v>
      </c>
      <c r="L398" s="1">
        <f t="shared" si="49"/>
        <v>2.4881413816431164</v>
      </c>
      <c r="M398" s="1">
        <f t="shared" si="50"/>
        <v>0.53039651488473027</v>
      </c>
      <c r="N398" s="1">
        <f t="shared" si="51"/>
        <v>0.46714320001042803</v>
      </c>
      <c r="O398" s="1">
        <f t="shared" si="52"/>
        <v>0.95312907474862452</v>
      </c>
      <c r="P398" s="1">
        <f t="shared" si="53"/>
        <v>0.79917907381712006</v>
      </c>
      <c r="Q398" s="1">
        <f t="shared" si="54"/>
        <v>0.68746196586522568</v>
      </c>
      <c r="R398" s="2">
        <f t="shared" si="55"/>
        <v>175.30280129563255</v>
      </c>
    </row>
    <row r="399" spans="9:18" ht="15.95" customHeight="1" x14ac:dyDescent="0.25">
      <c r="I399" s="1"/>
      <c r="J399" s="1">
        <f t="shared" si="48"/>
        <v>0.39700000000000002</v>
      </c>
      <c r="K399" s="2">
        <v>397</v>
      </c>
      <c r="L399" s="1">
        <f t="shared" si="49"/>
        <v>2.4944245669502956</v>
      </c>
      <c r="M399" s="1">
        <f t="shared" si="50"/>
        <v>0.53014647708445128</v>
      </c>
      <c r="N399" s="1">
        <f t="shared" si="51"/>
        <v>0.17651568806505663</v>
      </c>
      <c r="O399" s="1">
        <f t="shared" si="52"/>
        <v>0.98619273708914712</v>
      </c>
      <c r="P399" s="1">
        <f t="shared" si="53"/>
        <v>0.7876535772902129</v>
      </c>
      <c r="Q399" s="1">
        <f t="shared" si="54"/>
        <v>0.62012711988221692</v>
      </c>
      <c r="R399" s="2">
        <f t="shared" si="55"/>
        <v>158.1324155699653</v>
      </c>
    </row>
    <row r="400" spans="9:18" ht="15.95" customHeight="1" x14ac:dyDescent="0.25">
      <c r="I400" s="1"/>
      <c r="J400" s="1">
        <f t="shared" si="48"/>
        <v>0.39800000000000002</v>
      </c>
      <c r="K400" s="2">
        <v>398</v>
      </c>
      <c r="L400" s="1">
        <f t="shared" si="49"/>
        <v>2.5007077522574757</v>
      </c>
      <c r="M400" s="1">
        <f t="shared" si="50"/>
        <v>0.52989524915287589</v>
      </c>
      <c r="N400" s="1">
        <f t="shared" si="51"/>
        <v>-6.2504331942003333E-2</v>
      </c>
      <c r="O400" s="1">
        <f t="shared" si="52"/>
        <v>0.8476620606975569</v>
      </c>
      <c r="P400" s="1">
        <f t="shared" si="53"/>
        <v>0.55627998212003194</v>
      </c>
      <c r="Q400" s="1">
        <f t="shared" si="54"/>
        <v>0.46783324000711535</v>
      </c>
      <c r="R400" s="2">
        <f t="shared" si="55"/>
        <v>119.29747620181442</v>
      </c>
    </row>
    <row r="401" spans="9:18" ht="15.95" customHeight="1" x14ac:dyDescent="0.25">
      <c r="I401" s="1"/>
      <c r="J401" s="1">
        <f t="shared" si="48"/>
        <v>0.39900000000000002</v>
      </c>
      <c r="K401" s="2">
        <v>399</v>
      </c>
      <c r="L401" s="1">
        <f t="shared" si="49"/>
        <v>2.5069909375646549</v>
      </c>
      <c r="M401" s="1">
        <f t="shared" si="50"/>
        <v>0.52964284100805292</v>
      </c>
      <c r="N401" s="1">
        <f t="shared" si="51"/>
        <v>-0.21178448913361814</v>
      </c>
      <c r="O401" s="1">
        <f t="shared" si="52"/>
        <v>0.58642934279710035</v>
      </c>
      <c r="P401" s="1">
        <f t="shared" si="53"/>
        <v>0.28189267866462353</v>
      </c>
      <c r="Q401" s="1">
        <f t="shared" si="54"/>
        <v>0.29654509333403967</v>
      </c>
      <c r="R401" s="2">
        <f t="shared" si="55"/>
        <v>75.618998800180108</v>
      </c>
    </row>
    <row r="402" spans="9:18" ht="15.95" customHeight="1" x14ac:dyDescent="0.25">
      <c r="I402" s="1"/>
      <c r="J402" s="1">
        <f t="shared" si="48"/>
        <v>0.4</v>
      </c>
      <c r="K402" s="2">
        <v>400</v>
      </c>
      <c r="L402" s="1">
        <f t="shared" si="49"/>
        <v>2.5132741228718345</v>
      </c>
      <c r="M402" s="1">
        <f t="shared" si="50"/>
        <v>0.52938926261462371</v>
      </c>
      <c r="N402" s="1">
        <f t="shared" si="51"/>
        <v>-0.24750917878161227</v>
      </c>
      <c r="O402" s="1">
        <f t="shared" si="52"/>
        <v>0.29469270167246164</v>
      </c>
      <c r="P402" s="1">
        <f t="shared" si="53"/>
        <v>0.17420060753507838</v>
      </c>
      <c r="Q402" s="1">
        <f t="shared" si="54"/>
        <v>0.18769334826013787</v>
      </c>
      <c r="R402" s="2">
        <f t="shared" si="55"/>
        <v>47.861803806335153</v>
      </c>
    </row>
    <row r="403" spans="9:18" ht="15.95" customHeight="1" x14ac:dyDescent="0.25">
      <c r="I403" s="1"/>
      <c r="J403" s="1">
        <f t="shared" si="48"/>
        <v>0.40100000000000002</v>
      </c>
      <c r="K403" s="2">
        <v>401</v>
      </c>
      <c r="L403" s="1">
        <f t="shared" si="49"/>
        <v>2.5195573081790141</v>
      </c>
      <c r="M403" s="1">
        <f t="shared" si="50"/>
        <v>0.52913452398342886</v>
      </c>
      <c r="N403" s="1">
        <f t="shared" si="51"/>
        <v>-0.16397901589267527</v>
      </c>
      <c r="O403" s="1">
        <f t="shared" si="52"/>
        <v>7.5416151795393294E-2</v>
      </c>
      <c r="P403" s="1">
        <f t="shared" si="53"/>
        <v>0.31551074818849179</v>
      </c>
      <c r="Q403" s="1">
        <f t="shared" si="54"/>
        <v>0.18902060201865967</v>
      </c>
      <c r="R403" s="2">
        <f t="shared" si="55"/>
        <v>48.200253514758217</v>
      </c>
    </row>
    <row r="404" spans="9:18" ht="15.95" customHeight="1" x14ac:dyDescent="0.25">
      <c r="I404" s="1"/>
      <c r="J404" s="1">
        <f t="shared" si="48"/>
        <v>0.40200000000000002</v>
      </c>
      <c r="K404" s="2">
        <v>402</v>
      </c>
      <c r="L404" s="1">
        <f t="shared" si="49"/>
        <v>2.5258404934861938</v>
      </c>
      <c r="M404" s="1">
        <f t="shared" si="50"/>
        <v>0.52887863517111333</v>
      </c>
      <c r="N404" s="1">
        <f t="shared" si="51"/>
        <v>2.5479905967435768E-2</v>
      </c>
      <c r="O404" s="1">
        <f t="shared" si="52"/>
        <v>5.9900194815074581E-3</v>
      </c>
      <c r="P404" s="1">
        <f t="shared" si="53"/>
        <v>0.59782247697775437</v>
      </c>
      <c r="Q404" s="1">
        <f t="shared" si="54"/>
        <v>0.28954275939945273</v>
      </c>
      <c r="R404" s="2">
        <f t="shared" si="55"/>
        <v>73.833403646860447</v>
      </c>
    </row>
    <row r="405" spans="9:18" ht="15.95" customHeight="1" x14ac:dyDescent="0.25">
      <c r="I405" s="1"/>
      <c r="J405" s="1">
        <f t="shared" si="48"/>
        <v>0.40300000000000002</v>
      </c>
      <c r="K405" s="2">
        <v>403</v>
      </c>
      <c r="L405" s="1">
        <f t="shared" si="49"/>
        <v>2.532123678793373</v>
      </c>
      <c r="M405" s="1">
        <f t="shared" si="50"/>
        <v>0.52862160627972954</v>
      </c>
      <c r="N405" s="1">
        <f t="shared" si="51"/>
        <v>0.2906420104050299</v>
      </c>
      <c r="O405" s="1">
        <f t="shared" si="52"/>
        <v>0.11091720318307413</v>
      </c>
      <c r="P405" s="1">
        <f t="shared" si="53"/>
        <v>0.80537036736552847</v>
      </c>
      <c r="Q405" s="1">
        <f t="shared" si="54"/>
        <v>0.43388779680834055</v>
      </c>
      <c r="R405" s="2">
        <f t="shared" si="55"/>
        <v>110.64138818612685</v>
      </c>
    </row>
    <row r="406" spans="9:18" ht="15.95" customHeight="1" x14ac:dyDescent="0.25">
      <c r="I406" s="1"/>
      <c r="J406" s="1">
        <f t="shared" si="48"/>
        <v>0.40400000000000003</v>
      </c>
      <c r="K406" s="2">
        <v>404</v>
      </c>
      <c r="L406" s="1">
        <f t="shared" si="49"/>
        <v>2.5384068641005531</v>
      </c>
      <c r="M406" s="1">
        <f t="shared" si="50"/>
        <v>0.52836344745633779</v>
      </c>
      <c r="N406" s="1">
        <f t="shared" si="51"/>
        <v>0.58920431498103443</v>
      </c>
      <c r="O406" s="1">
        <f t="shared" si="52"/>
        <v>0.35316524780816311</v>
      </c>
      <c r="P406" s="1">
        <f t="shared" si="53"/>
        <v>0.77952955708169092</v>
      </c>
      <c r="Q406" s="1">
        <f t="shared" si="54"/>
        <v>0.56256564183180657</v>
      </c>
      <c r="R406" s="2">
        <f t="shared" si="55"/>
        <v>143.45423866711067</v>
      </c>
    </row>
    <row r="407" spans="9:18" ht="15.95" customHeight="1" x14ac:dyDescent="0.25">
      <c r="I407" s="1"/>
      <c r="J407" s="1">
        <f t="shared" si="48"/>
        <v>0.40500000000000003</v>
      </c>
      <c r="K407" s="2">
        <v>405</v>
      </c>
      <c r="L407" s="1">
        <f t="shared" si="49"/>
        <v>2.5446900494077322</v>
      </c>
      <c r="M407" s="1">
        <f t="shared" si="50"/>
        <v>0.52810416889260658</v>
      </c>
      <c r="N407" s="1">
        <f t="shared" si="51"/>
        <v>0.87353529273093944</v>
      </c>
      <c r="O407" s="1">
        <f t="shared" si="52"/>
        <v>0.64723638702755382</v>
      </c>
      <c r="P407" s="1">
        <f t="shared" si="53"/>
        <v>0.54004968060609526</v>
      </c>
      <c r="Q407" s="1">
        <f t="shared" si="54"/>
        <v>0.64723138231429878</v>
      </c>
      <c r="R407" s="2">
        <f t="shared" si="55"/>
        <v>165.0440024901462</v>
      </c>
    </row>
    <row r="408" spans="9:18" ht="15.95" customHeight="1" x14ac:dyDescent="0.25">
      <c r="I408" s="1"/>
      <c r="J408" s="1">
        <f t="shared" si="48"/>
        <v>0.40600000000000003</v>
      </c>
      <c r="K408" s="2">
        <v>406</v>
      </c>
      <c r="L408" s="1">
        <f t="shared" si="49"/>
        <v>2.5509732347149119</v>
      </c>
      <c r="M408" s="1">
        <f t="shared" si="50"/>
        <v>0.52784378082440941</v>
      </c>
      <c r="N408" s="1">
        <f t="shared" si="51"/>
        <v>1.0982738299912729</v>
      </c>
      <c r="O408" s="1">
        <f t="shared" si="52"/>
        <v>0.88934268074030354</v>
      </c>
      <c r="P408" s="1">
        <f t="shared" si="53"/>
        <v>0.26996060324564641</v>
      </c>
      <c r="Q408" s="1">
        <f t="shared" si="54"/>
        <v>0.69635522370040803</v>
      </c>
      <c r="R408" s="2">
        <f t="shared" si="55"/>
        <v>177.57058204360405</v>
      </c>
    </row>
    <row r="409" spans="9:18" ht="15.95" customHeight="1" x14ac:dyDescent="0.25">
      <c r="I409" s="1"/>
      <c r="J409" s="1">
        <f t="shared" si="48"/>
        <v>0.40699999999999997</v>
      </c>
      <c r="K409" s="2">
        <v>407</v>
      </c>
      <c r="L409" s="1">
        <f t="shared" si="49"/>
        <v>2.557256420022092</v>
      </c>
      <c r="M409" s="1">
        <f t="shared" si="50"/>
        <v>0.5275822935314215</v>
      </c>
      <c r="N409" s="1">
        <f t="shared" si="51"/>
        <v>1.2275659708761117</v>
      </c>
      <c r="O409" s="1">
        <f t="shared" si="52"/>
        <v>0.99403639144780831</v>
      </c>
      <c r="P409" s="1">
        <f t="shared" si="53"/>
        <v>0.17568621404554952</v>
      </c>
      <c r="Q409" s="1">
        <f t="shared" si="54"/>
        <v>0.73121771747522279</v>
      </c>
      <c r="R409" s="2">
        <f t="shared" si="55"/>
        <v>186.4605179561818</v>
      </c>
    </row>
    <row r="410" spans="9:18" ht="15.95" customHeight="1" x14ac:dyDescent="0.25">
      <c r="I410" s="1"/>
      <c r="J410" s="1">
        <f t="shared" si="48"/>
        <v>0.40799999999999997</v>
      </c>
      <c r="K410" s="2">
        <v>408</v>
      </c>
      <c r="L410" s="1">
        <f t="shared" si="49"/>
        <v>2.5635396053292712</v>
      </c>
      <c r="M410" s="1">
        <f t="shared" si="50"/>
        <v>0.52731971733671346</v>
      </c>
      <c r="N410" s="1">
        <f t="shared" si="51"/>
        <v>1.2407849249284499</v>
      </c>
      <c r="O410" s="1">
        <f t="shared" si="52"/>
        <v>0.92436746480365906</v>
      </c>
      <c r="P410" s="1">
        <f t="shared" si="53"/>
        <v>0.32927861613501042</v>
      </c>
      <c r="Q410" s="1">
        <f t="shared" si="54"/>
        <v>0.7554376808009583</v>
      </c>
      <c r="R410" s="2">
        <f t="shared" si="55"/>
        <v>192.63660860424437</v>
      </c>
    </row>
    <row r="411" spans="9:18" ht="15.95" customHeight="1" x14ac:dyDescent="0.25">
      <c r="I411" s="1"/>
      <c r="J411" s="1">
        <f t="shared" si="48"/>
        <v>0.40899999999999997</v>
      </c>
      <c r="K411" s="2">
        <v>409</v>
      </c>
      <c r="L411" s="1">
        <f t="shared" si="49"/>
        <v>2.5698227906364508</v>
      </c>
      <c r="M411" s="1">
        <f t="shared" si="50"/>
        <v>0.52705606260634374</v>
      </c>
      <c r="N411" s="1">
        <f t="shared" si="51"/>
        <v>1.1358217890592819</v>
      </c>
      <c r="O411" s="1">
        <f t="shared" si="52"/>
        <v>0.70492448982969214</v>
      </c>
      <c r="P411" s="1">
        <f t="shared" si="53"/>
        <v>0.61335008959231285</v>
      </c>
      <c r="Q411" s="1">
        <f t="shared" si="54"/>
        <v>0.74528810777190757</v>
      </c>
      <c r="R411" s="2">
        <f t="shared" si="55"/>
        <v>190.04846748183644</v>
      </c>
    </row>
    <row r="412" spans="9:18" ht="15.95" customHeight="1" x14ac:dyDescent="0.25">
      <c r="I412" s="1"/>
      <c r="J412" s="1">
        <f t="shared" si="48"/>
        <v>0.41</v>
      </c>
      <c r="K412" s="2">
        <v>410</v>
      </c>
      <c r="L412" s="1">
        <f t="shared" si="49"/>
        <v>2.5761059759436304</v>
      </c>
      <c r="M412" s="1">
        <f t="shared" si="50"/>
        <v>0.52679133974894987</v>
      </c>
      <c r="N412" s="1">
        <f t="shared" si="51"/>
        <v>0.92942199415453963</v>
      </c>
      <c r="O412" s="1">
        <f t="shared" si="52"/>
        <v>0.41315653005059633</v>
      </c>
      <c r="P412" s="1">
        <f t="shared" si="53"/>
        <v>0.81079026886351169</v>
      </c>
      <c r="Q412" s="1">
        <f t="shared" si="54"/>
        <v>0.67004003320439942</v>
      </c>
      <c r="R412" s="2">
        <f t="shared" si="55"/>
        <v>170.86020846712185</v>
      </c>
    </row>
    <row r="413" spans="9:18" ht="15.95" customHeight="1" x14ac:dyDescent="0.25">
      <c r="I413" s="1"/>
      <c r="J413" s="1">
        <f t="shared" si="48"/>
        <v>0.41099999999999998</v>
      </c>
      <c r="K413" s="2">
        <v>411</v>
      </c>
      <c r="L413" s="1">
        <f t="shared" si="49"/>
        <v>2.5823891612508101</v>
      </c>
      <c r="M413" s="1">
        <f t="shared" si="50"/>
        <v>0.52652555921533672</v>
      </c>
      <c r="N413" s="1">
        <f t="shared" si="51"/>
        <v>0.65451380090145295</v>
      </c>
      <c r="O413" s="1">
        <f t="shared" si="52"/>
        <v>0.15203865338129963</v>
      </c>
      <c r="P413" s="1">
        <f t="shared" si="53"/>
        <v>0.77069942095218757</v>
      </c>
      <c r="Q413" s="1">
        <f t="shared" si="54"/>
        <v>0.52594435861256916</v>
      </c>
      <c r="R413" s="2">
        <f t="shared" si="55"/>
        <v>134.11581144620513</v>
      </c>
    </row>
    <row r="414" spans="9:18" ht="15.95" customHeight="1" x14ac:dyDescent="0.25">
      <c r="I414" s="1"/>
      <c r="J414" s="1">
        <f t="shared" si="48"/>
        <v>0.41199999999999998</v>
      </c>
      <c r="K414" s="2">
        <v>412</v>
      </c>
      <c r="L414" s="1">
        <f t="shared" si="49"/>
        <v>2.5886723465579893</v>
      </c>
      <c r="M414" s="1">
        <f t="shared" si="50"/>
        <v>0.52625873149806479</v>
      </c>
      <c r="N414" s="1">
        <f t="shared" si="51"/>
        <v>0.35495504673961353</v>
      </c>
      <c r="O414" s="1">
        <f t="shared" si="52"/>
        <v>1.3728446639048597E-2</v>
      </c>
      <c r="P414" s="1">
        <f t="shared" si="53"/>
        <v>0.52371821012309894</v>
      </c>
      <c r="Q414" s="1">
        <f t="shared" si="54"/>
        <v>0.35466510874995649</v>
      </c>
      <c r="R414" s="2">
        <f t="shared" si="55"/>
        <v>90.439602731238907</v>
      </c>
    </row>
    <row r="415" spans="9:18" ht="15.95" customHeight="1" x14ac:dyDescent="0.25">
      <c r="I415" s="1"/>
      <c r="J415" s="1">
        <f t="shared" si="48"/>
        <v>0.41299999999999998</v>
      </c>
      <c r="K415" s="2">
        <v>413</v>
      </c>
      <c r="L415" s="1">
        <f t="shared" si="49"/>
        <v>2.5949555318651694</v>
      </c>
      <c r="M415" s="1">
        <f t="shared" si="50"/>
        <v>0.52599086713103549</v>
      </c>
      <c r="N415" s="1">
        <f t="shared" si="51"/>
        <v>7.8536228518705342E-2</v>
      </c>
      <c r="O415" s="1">
        <f t="shared" si="52"/>
        <v>4.7040395634387167E-2</v>
      </c>
      <c r="P415" s="1">
        <f t="shared" si="53"/>
        <v>0.25860962730749582</v>
      </c>
      <c r="Q415" s="1">
        <f t="shared" si="54"/>
        <v>0.22754427964790597</v>
      </c>
      <c r="R415" s="2">
        <f t="shared" si="55"/>
        <v>58.023791310216019</v>
      </c>
    </row>
    <row r="416" spans="9:18" ht="15.95" customHeight="1" x14ac:dyDescent="0.25">
      <c r="I416" s="1"/>
      <c r="J416" s="1">
        <f t="shared" si="48"/>
        <v>0.41399999999999998</v>
      </c>
      <c r="K416" s="2">
        <v>414</v>
      </c>
      <c r="L416" s="1">
        <f t="shared" si="49"/>
        <v>2.6012387171723486</v>
      </c>
      <c r="M416" s="1">
        <f t="shared" si="50"/>
        <v>0.52572197668907528</v>
      </c>
      <c r="N416" s="1">
        <f t="shared" si="51"/>
        <v>-0.13064381679561743</v>
      </c>
      <c r="O416" s="1">
        <f t="shared" si="52"/>
        <v>0.2402175541530242</v>
      </c>
      <c r="P416" s="1">
        <f t="shared" si="53"/>
        <v>0.17799106532587222</v>
      </c>
      <c r="Q416" s="1">
        <f t="shared" si="54"/>
        <v>0.2033216948430886</v>
      </c>
      <c r="R416" s="2">
        <f t="shared" si="55"/>
        <v>51.84703218498759</v>
      </c>
    </row>
    <row r="417" spans="9:18" ht="15.95" customHeight="1" x14ac:dyDescent="0.25">
      <c r="I417" s="1"/>
      <c r="J417" s="1">
        <f t="shared" si="48"/>
        <v>0.41499999999999998</v>
      </c>
      <c r="K417" s="2">
        <v>415</v>
      </c>
      <c r="L417" s="1">
        <f t="shared" si="49"/>
        <v>2.6075219024795282</v>
      </c>
      <c r="M417" s="1">
        <f t="shared" si="50"/>
        <v>0.52545207078751854</v>
      </c>
      <c r="N417" s="1">
        <f t="shared" si="51"/>
        <v>-0.2392132776381104</v>
      </c>
      <c r="O417" s="1">
        <f t="shared" si="52"/>
        <v>0.52508097947236332</v>
      </c>
      <c r="P417" s="1">
        <f t="shared" si="53"/>
        <v>0.34347774111371732</v>
      </c>
      <c r="Q417" s="1">
        <f t="shared" si="54"/>
        <v>0.28869937843387217</v>
      </c>
      <c r="R417" s="2">
        <f t="shared" si="55"/>
        <v>73.618341500637399</v>
      </c>
    </row>
    <row r="418" spans="9:18" ht="15.95" customHeight="1" x14ac:dyDescent="0.25">
      <c r="I418" s="1"/>
      <c r="J418" s="1">
        <f t="shared" si="48"/>
        <v>0.41599999999999998</v>
      </c>
      <c r="K418" s="2">
        <v>416</v>
      </c>
      <c r="L418" s="1">
        <f t="shared" si="49"/>
        <v>2.6138050877867083</v>
      </c>
      <c r="M418" s="1">
        <f t="shared" si="50"/>
        <v>0.52518116008178806</v>
      </c>
      <c r="N418" s="1">
        <f t="shared" si="51"/>
        <v>-0.22985138336097233</v>
      </c>
      <c r="O418" s="1">
        <f t="shared" si="52"/>
        <v>0.80109245419889075</v>
      </c>
      <c r="P418" s="1">
        <f t="shared" si="53"/>
        <v>0.62859137004313737</v>
      </c>
      <c r="Q418" s="1">
        <f t="shared" si="54"/>
        <v>0.43125340024071096</v>
      </c>
      <c r="R418" s="2">
        <f t="shared" si="55"/>
        <v>109.9696170613813</v>
      </c>
    </row>
    <row r="419" spans="9:18" ht="15.95" customHeight="1" x14ac:dyDescent="0.25">
      <c r="I419" s="1"/>
      <c r="J419" s="1">
        <f t="shared" si="48"/>
        <v>0.41699999999999998</v>
      </c>
      <c r="K419" s="2">
        <v>417</v>
      </c>
      <c r="L419" s="1">
        <f t="shared" si="49"/>
        <v>2.6200882730938875</v>
      </c>
      <c r="M419" s="1">
        <f t="shared" si="50"/>
        <v>0.52490925526697452</v>
      </c>
      <c r="N419" s="1">
        <f t="shared" si="51"/>
        <v>-0.10405169598750397</v>
      </c>
      <c r="O419" s="1">
        <f t="shared" si="52"/>
        <v>0.970837922393055</v>
      </c>
      <c r="P419" s="1">
        <f t="shared" si="53"/>
        <v>0.81542508716948414</v>
      </c>
      <c r="Q419" s="1">
        <f t="shared" si="54"/>
        <v>0.55178014221050242</v>
      </c>
      <c r="R419" s="2">
        <f t="shared" si="55"/>
        <v>140.70393626367812</v>
      </c>
    </row>
    <row r="420" spans="9:18" ht="15.95" customHeight="1" x14ac:dyDescent="0.25">
      <c r="I420" s="1"/>
      <c r="J420" s="1">
        <f t="shared" si="48"/>
        <v>0.41799999999999998</v>
      </c>
      <c r="K420" s="2">
        <v>418</v>
      </c>
      <c r="L420" s="1">
        <f t="shared" si="49"/>
        <v>2.6263714584010671</v>
      </c>
      <c r="M420" s="1">
        <f t="shared" si="50"/>
        <v>0.52463636707741457</v>
      </c>
      <c r="N420" s="1">
        <f t="shared" si="51"/>
        <v>0.11811616715484313</v>
      </c>
      <c r="O420" s="1">
        <f t="shared" si="52"/>
        <v>0.97440830038177428</v>
      </c>
      <c r="P420" s="1">
        <f t="shared" si="53"/>
        <v>0.76118547459190722</v>
      </c>
      <c r="Q420" s="1">
        <f t="shared" si="54"/>
        <v>0.59458657730148479</v>
      </c>
      <c r="R420" s="2">
        <f t="shared" si="55"/>
        <v>151.61957721187861</v>
      </c>
    </row>
    <row r="421" spans="9:18" ht="15.95" customHeight="1" x14ac:dyDescent="0.25">
      <c r="I421" s="1"/>
      <c r="J421" s="1">
        <f t="shared" si="48"/>
        <v>0.41899999999999998</v>
      </c>
      <c r="K421" s="2">
        <v>419</v>
      </c>
      <c r="L421" s="1">
        <f t="shared" si="49"/>
        <v>2.6326546437082468</v>
      </c>
      <c r="M421" s="1">
        <f t="shared" si="50"/>
        <v>0.52436250628626657</v>
      </c>
      <c r="N421" s="1">
        <f t="shared" si="51"/>
        <v>0.40120836603098908</v>
      </c>
      <c r="O421" s="1">
        <f t="shared" si="52"/>
        <v>0.8105434775067295</v>
      </c>
      <c r="P421" s="1">
        <f t="shared" si="53"/>
        <v>0.50732682538285789</v>
      </c>
      <c r="Q421" s="1">
        <f t="shared" si="54"/>
        <v>0.56086029380171076</v>
      </c>
      <c r="R421" s="2">
        <f t="shared" si="55"/>
        <v>143.01937491943625</v>
      </c>
    </row>
    <row r="422" spans="9:18" ht="15.95" customHeight="1" x14ac:dyDescent="0.25">
      <c r="I422" s="1"/>
      <c r="J422" s="1">
        <f t="shared" si="48"/>
        <v>0.42</v>
      </c>
      <c r="K422" s="2">
        <v>420</v>
      </c>
      <c r="L422" s="1">
        <f t="shared" si="49"/>
        <v>2.6389378290154264</v>
      </c>
      <c r="M422" s="1">
        <f t="shared" si="50"/>
        <v>0.52408768370508574</v>
      </c>
      <c r="N422" s="1">
        <f t="shared" si="51"/>
        <v>0.70006141718196568</v>
      </c>
      <c r="O422" s="1">
        <f t="shared" si="52"/>
        <v>0.53707705303357922</v>
      </c>
      <c r="P422" s="1">
        <f t="shared" si="53"/>
        <v>0.2478684244005589</v>
      </c>
      <c r="Q422" s="1">
        <f t="shared" si="54"/>
        <v>0.50227364458029733</v>
      </c>
      <c r="R422" s="2">
        <f t="shared" si="55"/>
        <v>128.07977936797582</v>
      </c>
    </row>
    <row r="423" spans="9:18" ht="15.95" customHeight="1" x14ac:dyDescent="0.25">
      <c r="I423" s="1"/>
      <c r="J423" s="1">
        <f t="shared" si="48"/>
        <v>0.42099999999999999</v>
      </c>
      <c r="K423" s="2">
        <v>421</v>
      </c>
      <c r="L423" s="1">
        <f t="shared" si="49"/>
        <v>2.6452210143226056</v>
      </c>
      <c r="M423" s="1">
        <f t="shared" si="50"/>
        <v>0.52381191018339701</v>
      </c>
      <c r="N423" s="1">
        <f t="shared" si="51"/>
        <v>0.96699740900898234</v>
      </c>
      <c r="O423" s="1">
        <f t="shared" si="52"/>
        <v>0.25052484608759484</v>
      </c>
      <c r="P423" s="1">
        <f t="shared" si="53"/>
        <v>0.1811093391216842</v>
      </c>
      <c r="Q423" s="1">
        <f t="shared" si="54"/>
        <v>0.48061087610041459</v>
      </c>
      <c r="R423" s="2">
        <f t="shared" si="55"/>
        <v>122.55577340560572</v>
      </c>
    </row>
    <row r="424" spans="9:18" ht="15.95" customHeight="1" x14ac:dyDescent="0.25">
      <c r="I424" s="1"/>
      <c r="J424" s="1">
        <f t="shared" si="48"/>
        <v>0.42199999999999999</v>
      </c>
      <c r="K424" s="2">
        <v>422</v>
      </c>
      <c r="L424" s="1">
        <f t="shared" si="49"/>
        <v>2.6515041996297857</v>
      </c>
      <c r="M424" s="1">
        <f t="shared" si="50"/>
        <v>0.52353519660826664</v>
      </c>
      <c r="N424" s="1">
        <f t="shared" si="51"/>
        <v>1.1594303596328852</v>
      </c>
      <c r="O424" s="1">
        <f t="shared" si="52"/>
        <v>5.2021103875922625E-2</v>
      </c>
      <c r="P424" s="1">
        <f t="shared" si="53"/>
        <v>0.35807225490265182</v>
      </c>
      <c r="Q424" s="1">
        <f t="shared" si="54"/>
        <v>0.52326472875493157</v>
      </c>
      <c r="R424" s="2">
        <f t="shared" si="55"/>
        <v>133.43250583250756</v>
      </c>
    </row>
    <row r="425" spans="9:18" ht="15.95" customHeight="1" x14ac:dyDescent="0.25">
      <c r="I425" s="1"/>
      <c r="J425" s="1">
        <f t="shared" si="48"/>
        <v>0.42299999999999999</v>
      </c>
      <c r="K425" s="2">
        <v>423</v>
      </c>
      <c r="L425" s="1">
        <f t="shared" si="49"/>
        <v>2.6577873849369649</v>
      </c>
      <c r="M425" s="1">
        <f t="shared" si="50"/>
        <v>0.52325755390387296</v>
      </c>
      <c r="N425" s="1">
        <f t="shared" si="51"/>
        <v>1.2466602270992178</v>
      </c>
      <c r="O425" s="1">
        <f t="shared" si="52"/>
        <v>1.1624705896866483E-2</v>
      </c>
      <c r="P425" s="1">
        <f t="shared" si="53"/>
        <v>0.64350781753303299</v>
      </c>
      <c r="Q425" s="1">
        <f t="shared" si="54"/>
        <v>0.60626257610824752</v>
      </c>
      <c r="R425" s="2">
        <f t="shared" si="55"/>
        <v>154.59695690760313</v>
      </c>
    </row>
    <row r="426" spans="9:18" ht="15.95" customHeight="1" x14ac:dyDescent="0.25">
      <c r="I426" s="1"/>
      <c r="J426" s="1">
        <f t="shared" si="48"/>
        <v>0.42399999999999999</v>
      </c>
      <c r="K426" s="2">
        <v>424</v>
      </c>
      <c r="L426" s="1">
        <f t="shared" si="49"/>
        <v>2.6640705702441445</v>
      </c>
      <c r="M426" s="1">
        <f t="shared" si="50"/>
        <v>0.52297899303107442</v>
      </c>
      <c r="N426" s="1">
        <f t="shared" si="51"/>
        <v>1.2147706806433898</v>
      </c>
      <c r="O426" s="1">
        <f t="shared" si="52"/>
        <v>0.14359294698346858</v>
      </c>
      <c r="P426" s="1">
        <f t="shared" si="53"/>
        <v>0.81926311433016097</v>
      </c>
      <c r="Q426" s="1">
        <f t="shared" si="54"/>
        <v>0.67515143374702347</v>
      </c>
      <c r="R426" s="2">
        <f t="shared" si="55"/>
        <v>172.16361560549097</v>
      </c>
    </row>
    <row r="427" spans="9:18" ht="15.95" customHeight="1" x14ac:dyDescent="0.25">
      <c r="I427" s="1"/>
      <c r="J427" s="1">
        <f t="shared" si="48"/>
        <v>0.42499999999999999</v>
      </c>
      <c r="K427" s="2">
        <v>425</v>
      </c>
      <c r="L427" s="1">
        <f t="shared" si="49"/>
        <v>2.6703537555513241</v>
      </c>
      <c r="M427" s="1">
        <f t="shared" si="50"/>
        <v>0.52269952498697736</v>
      </c>
      <c r="N427" s="1">
        <f t="shared" si="51"/>
        <v>1.0688492606836346</v>
      </c>
      <c r="O427" s="1">
        <f t="shared" si="52"/>
        <v>0.40134964173554777</v>
      </c>
      <c r="P427" s="1">
        <f t="shared" si="53"/>
        <v>0.75101175105506357</v>
      </c>
      <c r="Q427" s="1">
        <f t="shared" si="54"/>
        <v>0.6859775446153058</v>
      </c>
      <c r="R427" s="2">
        <f t="shared" si="55"/>
        <v>174.92427387690299</v>
      </c>
    </row>
    <row r="428" spans="9:18" ht="15.95" customHeight="1" x14ac:dyDescent="0.25">
      <c r="I428" s="1"/>
      <c r="J428" s="1">
        <f t="shared" si="48"/>
        <v>0.42599999999999999</v>
      </c>
      <c r="K428" s="2">
        <v>426</v>
      </c>
      <c r="L428" s="1">
        <f t="shared" si="49"/>
        <v>2.6766369408585038</v>
      </c>
      <c r="M428" s="1">
        <f t="shared" si="50"/>
        <v>0.52241916080450157</v>
      </c>
      <c r="N428" s="1">
        <f t="shared" si="51"/>
        <v>0.83217573141982992</v>
      </c>
      <c r="O428" s="1">
        <f t="shared" si="52"/>
        <v>0.69392348141953497</v>
      </c>
      <c r="P428" s="1">
        <f t="shared" si="53"/>
        <v>0.49091693244583812</v>
      </c>
      <c r="Q428" s="1">
        <f t="shared" si="54"/>
        <v>0.6348588265224262</v>
      </c>
      <c r="R428" s="2">
        <f t="shared" si="55"/>
        <v>161.88900076321869</v>
      </c>
    </row>
    <row r="429" spans="9:18" ht="15.95" customHeight="1" x14ac:dyDescent="0.25">
      <c r="I429" s="1"/>
      <c r="J429" s="1">
        <f t="shared" si="48"/>
        <v>0.42699999999999999</v>
      </c>
      <c r="K429" s="2">
        <v>427</v>
      </c>
      <c r="L429" s="1">
        <f t="shared" si="49"/>
        <v>2.6829201261656834</v>
      </c>
      <c r="M429" s="1">
        <f t="shared" si="50"/>
        <v>0.52213791155194511</v>
      </c>
      <c r="N429" s="1">
        <f t="shared" si="51"/>
        <v>0.54250811326552317</v>
      </c>
      <c r="O429" s="1">
        <f t="shared" si="52"/>
        <v>0.91805497505360334</v>
      </c>
      <c r="P429" s="1">
        <f t="shared" si="53"/>
        <v>0.23776412773557265</v>
      </c>
      <c r="Q429" s="1">
        <f t="shared" si="54"/>
        <v>0.55511628190166107</v>
      </c>
      <c r="R429" s="2">
        <f t="shared" si="55"/>
        <v>141.55465188492357</v>
      </c>
    </row>
    <row r="430" spans="9:18" ht="15.95" customHeight="1" x14ac:dyDescent="0.25">
      <c r="I430" s="1"/>
      <c r="J430" s="1">
        <f t="shared" si="48"/>
        <v>0.42799999999999999</v>
      </c>
      <c r="K430" s="2">
        <v>428</v>
      </c>
      <c r="L430" s="1">
        <f t="shared" si="49"/>
        <v>2.6892033114728631</v>
      </c>
      <c r="M430" s="1">
        <f t="shared" si="50"/>
        <v>0.52185578833254664</v>
      </c>
      <c r="N430" s="1">
        <f t="shared" si="51"/>
        <v>0.24605890777690992</v>
      </c>
      <c r="O430" s="1">
        <f t="shared" si="52"/>
        <v>0.99464031769521966</v>
      </c>
      <c r="P430" s="1">
        <f t="shared" si="53"/>
        <v>0.18503315840275125</v>
      </c>
      <c r="Q430" s="1">
        <f t="shared" si="54"/>
        <v>0.48689704305185688</v>
      </c>
      <c r="R430" s="2">
        <f t="shared" si="55"/>
        <v>124.15874597822351</v>
      </c>
    </row>
    <row r="431" spans="9:18" ht="15.95" customHeight="1" x14ac:dyDescent="0.25">
      <c r="I431" s="1"/>
      <c r="J431" s="1">
        <f t="shared" si="48"/>
        <v>0.42899999999999999</v>
      </c>
      <c r="K431" s="2">
        <v>429</v>
      </c>
      <c r="L431" s="1">
        <f t="shared" si="49"/>
        <v>2.6954864967800427</v>
      </c>
      <c r="M431" s="1">
        <f t="shared" si="50"/>
        <v>0.5215728022840479</v>
      </c>
      <c r="N431" s="1">
        <f t="shared" si="51"/>
        <v>-9.8774741026445012E-3</v>
      </c>
      <c r="O431" s="1">
        <f t="shared" si="52"/>
        <v>0.89664987639299065</v>
      </c>
      <c r="P431" s="1">
        <f t="shared" si="53"/>
        <v>0.37302529049330618</v>
      </c>
      <c r="Q431" s="1">
        <f t="shared" si="54"/>
        <v>0.44534262376692507</v>
      </c>
      <c r="R431" s="2">
        <f t="shared" si="55"/>
        <v>113.5623690605659</v>
      </c>
    </row>
    <row r="432" spans="9:18" ht="15.95" customHeight="1" x14ac:dyDescent="0.25">
      <c r="I432" s="1"/>
      <c r="J432" s="1">
        <f t="shared" si="48"/>
        <v>0.43</v>
      </c>
      <c r="K432" s="2">
        <v>430</v>
      </c>
      <c r="L432" s="1">
        <f t="shared" si="49"/>
        <v>2.7017696820872219</v>
      </c>
      <c r="M432" s="1">
        <f t="shared" si="50"/>
        <v>0.52128896457825369</v>
      </c>
      <c r="N432" s="1">
        <f t="shared" si="51"/>
        <v>-0.18446988762434036</v>
      </c>
      <c r="O432" s="1">
        <f t="shared" si="52"/>
        <v>0.65866788841462687</v>
      </c>
      <c r="P432" s="1">
        <f t="shared" si="53"/>
        <v>0.65806175182110571</v>
      </c>
      <c r="Q432" s="1">
        <f t="shared" si="54"/>
        <v>0.41338717929741148</v>
      </c>
      <c r="R432" s="2">
        <f t="shared" si="55"/>
        <v>105.41373072083992</v>
      </c>
    </row>
    <row r="433" spans="9:18" ht="15.95" customHeight="1" x14ac:dyDescent="0.25">
      <c r="I433" s="1"/>
      <c r="J433" s="1">
        <f t="shared" si="48"/>
        <v>0.43099999999999999</v>
      </c>
      <c r="K433" s="2">
        <v>431</v>
      </c>
      <c r="L433" s="1">
        <f t="shared" si="49"/>
        <v>2.708052867394402</v>
      </c>
      <c r="M433" s="1">
        <f t="shared" si="50"/>
        <v>0.52100428642059027</v>
      </c>
      <c r="N433" s="1">
        <f t="shared" si="51"/>
        <v>-0.24986450420708262</v>
      </c>
      <c r="O433" s="1">
        <f t="shared" si="52"/>
        <v>0.36468648021961919</v>
      </c>
      <c r="P433" s="1">
        <f t="shared" si="53"/>
        <v>0.82229465515585143</v>
      </c>
      <c r="Q433" s="1">
        <f t="shared" si="54"/>
        <v>0.36453022939724455</v>
      </c>
      <c r="R433" s="2">
        <f t="shared" si="55"/>
        <v>92.955208496297359</v>
      </c>
    </row>
    <row r="434" spans="9:18" ht="15.95" customHeight="1" x14ac:dyDescent="0.25">
      <c r="I434" s="1"/>
      <c r="J434" s="1">
        <f t="shared" si="48"/>
        <v>0.432</v>
      </c>
      <c r="K434" s="2">
        <v>432</v>
      </c>
      <c r="L434" s="1">
        <f t="shared" si="49"/>
        <v>2.7143360527015812</v>
      </c>
      <c r="M434" s="1">
        <f t="shared" si="50"/>
        <v>0.52071877904966424</v>
      </c>
      <c r="N434" s="1">
        <f t="shared" si="51"/>
        <v>-0.19562850833680889</v>
      </c>
      <c r="O434" s="1">
        <f t="shared" si="52"/>
        <v>0.11846192270742884</v>
      </c>
      <c r="P434" s="1">
        <f t="shared" si="53"/>
        <v>0.74020395005024453</v>
      </c>
      <c r="Q434" s="1">
        <f t="shared" si="54"/>
        <v>0.29593903586763215</v>
      </c>
      <c r="R434" s="2">
        <f t="shared" si="55"/>
        <v>75.464454146246197</v>
      </c>
    </row>
    <row r="435" spans="9:18" ht="15.95" customHeight="1" x14ac:dyDescent="0.25">
      <c r="I435" s="1"/>
      <c r="J435" s="1">
        <f t="shared" si="48"/>
        <v>0.433</v>
      </c>
      <c r="K435" s="2">
        <v>433</v>
      </c>
      <c r="L435" s="1">
        <f t="shared" si="49"/>
        <v>2.7206192380087608</v>
      </c>
      <c r="M435" s="1">
        <f t="shared" si="50"/>
        <v>0.52043245373681746</v>
      </c>
      <c r="N435" s="1">
        <f t="shared" si="51"/>
        <v>-3.0414510407208883E-2</v>
      </c>
      <c r="O435" s="1">
        <f t="shared" si="52"/>
        <v>6.8954320065484631E-3</v>
      </c>
      <c r="P435" s="1">
        <f t="shared" si="53"/>
        <v>0.47452998412577951</v>
      </c>
      <c r="Q435" s="1">
        <f t="shared" si="54"/>
        <v>0.24286083986548412</v>
      </c>
      <c r="R435" s="2">
        <f t="shared" si="55"/>
        <v>61.92951416569845</v>
      </c>
    </row>
    <row r="436" spans="9:18" ht="15.95" customHeight="1" x14ac:dyDescent="0.25">
      <c r="I436" s="1"/>
      <c r="J436" s="1">
        <f t="shared" si="48"/>
        <v>0.434</v>
      </c>
      <c r="K436" s="2">
        <v>434</v>
      </c>
      <c r="L436" s="1">
        <f t="shared" si="49"/>
        <v>2.7269024233159405</v>
      </c>
      <c r="M436" s="1">
        <f t="shared" si="50"/>
        <v>0.52014532178568318</v>
      </c>
      <c r="N436" s="1">
        <f t="shared" si="51"/>
        <v>0.2194198587734314</v>
      </c>
      <c r="O436" s="1">
        <f t="shared" si="52"/>
        <v>6.9362705728400587E-2</v>
      </c>
      <c r="P436" s="1">
        <f t="shared" si="53"/>
        <v>0.22832226164285441</v>
      </c>
      <c r="Q436" s="1">
        <f t="shared" si="54"/>
        <v>0.25931253698259238</v>
      </c>
      <c r="R436" s="2">
        <f t="shared" si="55"/>
        <v>66.124696930561058</v>
      </c>
    </row>
    <row r="437" spans="9:18" ht="15.95" customHeight="1" x14ac:dyDescent="0.25">
      <c r="I437" s="1"/>
      <c r="J437" s="1">
        <f t="shared" si="48"/>
        <v>0.435</v>
      </c>
      <c r="K437" s="2">
        <v>435</v>
      </c>
      <c r="L437" s="1">
        <f t="shared" si="49"/>
        <v>2.7331856086231201</v>
      </c>
      <c r="M437" s="1">
        <f t="shared" si="50"/>
        <v>0.51985739453173907</v>
      </c>
      <c r="N437" s="1">
        <f t="shared" si="51"/>
        <v>0.51401694701700562</v>
      </c>
      <c r="O437" s="1">
        <f t="shared" si="52"/>
        <v>0.28381686881912543</v>
      </c>
      <c r="P437" s="1">
        <f t="shared" si="53"/>
        <v>0.18975261126102039</v>
      </c>
      <c r="Q437" s="1">
        <f t="shared" si="54"/>
        <v>0.37686095540722264</v>
      </c>
      <c r="R437" s="2">
        <f t="shared" si="55"/>
        <v>96.099543628841772</v>
      </c>
    </row>
    <row r="438" spans="9:18" ht="15.95" customHeight="1" x14ac:dyDescent="0.25">
      <c r="I438" s="1"/>
      <c r="J438" s="1">
        <f t="shared" si="48"/>
        <v>0.436</v>
      </c>
      <c r="K438" s="2">
        <v>436</v>
      </c>
      <c r="L438" s="1">
        <f t="shared" si="49"/>
        <v>2.7394687939302993</v>
      </c>
      <c r="M438" s="1">
        <f t="shared" si="50"/>
        <v>0.51956868334186013</v>
      </c>
      <c r="N438" s="1">
        <f t="shared" si="51"/>
        <v>0.80637782332232621</v>
      </c>
      <c r="O438" s="1">
        <f t="shared" si="52"/>
        <v>0.57456958310191086</v>
      </c>
      <c r="P438" s="1">
        <f t="shared" si="53"/>
        <v>0.38829907522001628</v>
      </c>
      <c r="Q438" s="1">
        <f t="shared" si="54"/>
        <v>0.57220379124652831</v>
      </c>
      <c r="R438" s="2">
        <f t="shared" si="55"/>
        <v>145.91196676786473</v>
      </c>
    </row>
    <row r="439" spans="9:18" ht="15.95" customHeight="1" x14ac:dyDescent="0.25">
      <c r="I439" s="1"/>
      <c r="J439" s="1">
        <f t="shared" si="48"/>
        <v>0.437</v>
      </c>
      <c r="K439" s="2">
        <v>437</v>
      </c>
      <c r="L439" s="1">
        <f t="shared" si="49"/>
        <v>2.7457519792374794</v>
      </c>
      <c r="M439" s="1">
        <f t="shared" si="50"/>
        <v>0.51927919961386981</v>
      </c>
      <c r="N439" s="1">
        <f t="shared" si="51"/>
        <v>1.0498603136787064</v>
      </c>
      <c r="O439" s="1">
        <f t="shared" si="52"/>
        <v>0.83900409613286941</v>
      </c>
      <c r="P439" s="1">
        <f t="shared" si="53"/>
        <v>0.6722164084062362</v>
      </c>
      <c r="Q439" s="1">
        <f t="shared" si="54"/>
        <v>0.77009000445792042</v>
      </c>
      <c r="R439" s="2">
        <f t="shared" si="55"/>
        <v>196.3729511367697</v>
      </c>
    </row>
    <row r="440" spans="9:18" ht="15.95" customHeight="1" x14ac:dyDescent="0.25">
      <c r="I440" s="1"/>
      <c r="J440" s="1">
        <f t="shared" si="48"/>
        <v>0.438</v>
      </c>
      <c r="K440" s="2">
        <v>438</v>
      </c>
      <c r="L440" s="1">
        <f t="shared" si="49"/>
        <v>2.752035164544659</v>
      </c>
      <c r="M440" s="1">
        <f t="shared" si="50"/>
        <v>0.51898895477609008</v>
      </c>
      <c r="N440" s="1">
        <f t="shared" si="51"/>
        <v>1.2056201211771187</v>
      </c>
      <c r="O440" s="1">
        <f t="shared" si="52"/>
        <v>0.98379226468803982</v>
      </c>
      <c r="P440" s="1">
        <f t="shared" si="53"/>
        <v>0.82451205171131692</v>
      </c>
      <c r="Q440" s="1">
        <f t="shared" si="54"/>
        <v>0.88322834808814132</v>
      </c>
      <c r="R440" s="2">
        <f t="shared" si="55"/>
        <v>225.22322876247603</v>
      </c>
    </row>
    <row r="441" spans="9:18" ht="15.95" customHeight="1" x14ac:dyDescent="0.25">
      <c r="I441" s="1"/>
      <c r="J441" s="1">
        <f t="shared" si="48"/>
        <v>0.439</v>
      </c>
      <c r="K441" s="2">
        <v>439</v>
      </c>
      <c r="L441" s="1">
        <f t="shared" si="49"/>
        <v>2.7583183498518382</v>
      </c>
      <c r="M441" s="1">
        <f t="shared" si="50"/>
        <v>0.51869796028689008</v>
      </c>
      <c r="N441" s="1">
        <f t="shared" si="51"/>
        <v>1.2488079016199913</v>
      </c>
      <c r="O441" s="1">
        <f t="shared" si="52"/>
        <v>0.95783330476929296</v>
      </c>
      <c r="P441" s="1">
        <f t="shared" si="53"/>
        <v>0.7287893730207865</v>
      </c>
      <c r="Q441" s="1">
        <f t="shared" si="54"/>
        <v>0.86353213492424019</v>
      </c>
      <c r="R441" s="2">
        <f t="shared" si="55"/>
        <v>220.20069440568125</v>
      </c>
    </row>
    <row r="442" spans="9:18" ht="15.95" customHeight="1" x14ac:dyDescent="0.25">
      <c r="I442" s="1"/>
      <c r="J442" s="1">
        <f t="shared" si="48"/>
        <v>0.44</v>
      </c>
      <c r="K442" s="2">
        <v>440</v>
      </c>
      <c r="L442" s="1">
        <f t="shared" si="49"/>
        <v>2.7646015351590183</v>
      </c>
      <c r="M442" s="1">
        <f t="shared" si="50"/>
        <v>0.51840622763423394</v>
      </c>
      <c r="N442" s="1">
        <f t="shared" si="51"/>
        <v>1.1725336360827283</v>
      </c>
      <c r="O442" s="1">
        <f t="shared" si="52"/>
        <v>0.77028903682688277</v>
      </c>
      <c r="P442" s="1">
        <f t="shared" si="53"/>
        <v>0.45820737527627309</v>
      </c>
      <c r="Q442" s="1">
        <f t="shared" si="54"/>
        <v>0.7298590689550295</v>
      </c>
      <c r="R442" s="2">
        <f t="shared" si="55"/>
        <v>186.11406258353253</v>
      </c>
    </row>
    <row r="443" spans="9:18" ht="15.95" customHeight="1" x14ac:dyDescent="0.25">
      <c r="I443" s="1"/>
      <c r="J443" s="1">
        <f t="shared" si="48"/>
        <v>0.441</v>
      </c>
      <c r="K443" s="2">
        <v>441</v>
      </c>
      <c r="L443" s="1">
        <f t="shared" si="49"/>
        <v>2.7708847204661975</v>
      </c>
      <c r="M443" s="1">
        <f t="shared" si="50"/>
        <v>0.51811376833522726</v>
      </c>
      <c r="N443" s="1">
        <f t="shared" si="51"/>
        <v>0.98896583907621416</v>
      </c>
      <c r="O443" s="1">
        <f t="shared" si="52"/>
        <v>0.48735036044778618</v>
      </c>
      <c r="P443" s="1">
        <f t="shared" si="53"/>
        <v>0.21956667709557343</v>
      </c>
      <c r="Q443" s="1">
        <f t="shared" si="54"/>
        <v>0.55349916123870024</v>
      </c>
      <c r="R443" s="2">
        <f t="shared" si="55"/>
        <v>141.14228611586856</v>
      </c>
    </row>
    <row r="444" spans="9:18" ht="15.95" customHeight="1" x14ac:dyDescent="0.25">
      <c r="I444" s="1"/>
      <c r="J444" s="1">
        <f t="shared" si="48"/>
        <v>0.442</v>
      </c>
      <c r="K444" s="2">
        <v>442</v>
      </c>
      <c r="L444" s="1">
        <f t="shared" si="49"/>
        <v>2.7771679057733771</v>
      </c>
      <c r="M444" s="1">
        <f t="shared" si="50"/>
        <v>0.51782059393566249</v>
      </c>
      <c r="N444" s="1">
        <f t="shared" si="51"/>
        <v>0.72739023870107578</v>
      </c>
      <c r="O444" s="1">
        <f t="shared" si="52"/>
        <v>0.20887618213409803</v>
      </c>
      <c r="P444" s="1">
        <f t="shared" si="53"/>
        <v>0.19525577594897714</v>
      </c>
      <c r="Q444" s="1">
        <f t="shared" si="54"/>
        <v>0.41233569767995337</v>
      </c>
      <c r="R444" s="2">
        <f t="shared" si="55"/>
        <v>105.14560290838811</v>
      </c>
    </row>
    <row r="445" spans="9:18" ht="15.95" customHeight="1" x14ac:dyDescent="0.25">
      <c r="I445" s="1"/>
      <c r="J445" s="1">
        <f t="shared" si="48"/>
        <v>0.443</v>
      </c>
      <c r="K445" s="2">
        <v>443</v>
      </c>
      <c r="L445" s="1">
        <f t="shared" si="49"/>
        <v>2.7834510910805568</v>
      </c>
      <c r="M445" s="1">
        <f t="shared" si="50"/>
        <v>0.5175267160095629</v>
      </c>
      <c r="N445" s="1">
        <f t="shared" si="51"/>
        <v>0.42953763978949966</v>
      </c>
      <c r="O445" s="1">
        <f t="shared" si="52"/>
        <v>3.3149731634997293E-2</v>
      </c>
      <c r="P445" s="1">
        <f t="shared" si="53"/>
        <v>0.40385502617706853</v>
      </c>
      <c r="Q445" s="1">
        <f t="shared" si="54"/>
        <v>0.34601727840278212</v>
      </c>
      <c r="R445" s="2">
        <f t="shared" si="55"/>
        <v>88.234405992709441</v>
      </c>
    </row>
    <row r="446" spans="9:18" ht="15.95" customHeight="1" x14ac:dyDescent="0.25">
      <c r="I446" s="1"/>
      <c r="J446" s="1">
        <f t="shared" si="48"/>
        <v>0.44400000000000001</v>
      </c>
      <c r="K446" s="2">
        <v>444</v>
      </c>
      <c r="L446" s="1">
        <f t="shared" si="49"/>
        <v>2.7897342763877364</v>
      </c>
      <c r="M446" s="1">
        <f t="shared" si="50"/>
        <v>0.51723214615872581</v>
      </c>
      <c r="N446" s="1">
        <f t="shared" si="51"/>
        <v>0.14292634548638816</v>
      </c>
      <c r="O446" s="1">
        <f t="shared" si="52"/>
        <v>2.2190989445593945E-2</v>
      </c>
      <c r="P446" s="1">
        <f t="shared" si="53"/>
        <v>0.68593603139740467</v>
      </c>
      <c r="Q446" s="1">
        <f t="shared" si="54"/>
        <v>0.34207137812202815</v>
      </c>
      <c r="R446" s="2">
        <f t="shared" si="55"/>
        <v>87.228201421117177</v>
      </c>
    </row>
    <row r="447" spans="9:18" ht="15.95" customHeight="1" x14ac:dyDescent="0.25">
      <c r="I447" s="1"/>
      <c r="J447" s="1">
        <f t="shared" si="48"/>
        <v>0.44500000000000001</v>
      </c>
      <c r="K447" s="2">
        <v>445</v>
      </c>
      <c r="L447" s="1">
        <f t="shared" si="49"/>
        <v>2.7960174616949156</v>
      </c>
      <c r="M447" s="1">
        <f t="shared" si="50"/>
        <v>0.51693689601226456</v>
      </c>
      <c r="N447" s="1">
        <f t="shared" si="51"/>
        <v>-8.6718737266972545E-2</v>
      </c>
      <c r="O447" s="1">
        <f t="shared" si="52"/>
        <v>0.17986767710071427</v>
      </c>
      <c r="P447" s="1">
        <f t="shared" si="53"/>
        <v>0.82590970266041674</v>
      </c>
      <c r="Q447" s="1">
        <f t="shared" si="54"/>
        <v>0.35899888462660579</v>
      </c>
      <c r="R447" s="2">
        <f t="shared" si="55"/>
        <v>91.54471557978448</v>
      </c>
    </row>
    <row r="448" spans="9:18" ht="15.95" customHeight="1" x14ac:dyDescent="0.25">
      <c r="I448" s="1"/>
      <c r="J448" s="1">
        <f t="shared" si="48"/>
        <v>0.44600000000000001</v>
      </c>
      <c r="K448" s="2">
        <v>446</v>
      </c>
      <c r="L448" s="1">
        <f t="shared" si="49"/>
        <v>2.8023006470020957</v>
      </c>
      <c r="M448" s="1">
        <f t="shared" si="50"/>
        <v>0.51664097722614932</v>
      </c>
      <c r="N448" s="1">
        <f t="shared" si="51"/>
        <v>-0.22276088044512488</v>
      </c>
      <c r="O448" s="1">
        <f t="shared" si="52"/>
        <v>0.45053020363027785</v>
      </c>
      <c r="P448" s="1">
        <f t="shared" si="53"/>
        <v>0.71679685417889982</v>
      </c>
      <c r="Q448" s="1">
        <f t="shared" si="54"/>
        <v>0.36530178864755053</v>
      </c>
      <c r="R448" s="2">
        <f t="shared" si="55"/>
        <v>93.151956105125379</v>
      </c>
    </row>
    <row r="449" spans="9:18" ht="15.95" customHeight="1" x14ac:dyDescent="0.25">
      <c r="I449" s="1"/>
      <c r="J449" s="1">
        <f t="shared" si="48"/>
        <v>0.44700000000000001</v>
      </c>
      <c r="K449" s="2">
        <v>447</v>
      </c>
      <c r="L449" s="1">
        <f t="shared" si="49"/>
        <v>2.8085838323092749</v>
      </c>
      <c r="M449" s="1">
        <f t="shared" si="50"/>
        <v>0.51634440148274718</v>
      </c>
      <c r="N449" s="1">
        <f t="shared" si="51"/>
        <v>-0.24349642316461539</v>
      </c>
      <c r="O449" s="1">
        <f t="shared" si="52"/>
        <v>0.73865234308224892</v>
      </c>
      <c r="P449" s="1">
        <f t="shared" si="53"/>
        <v>0.44199033822395251</v>
      </c>
      <c r="Q449" s="1">
        <f t="shared" si="54"/>
        <v>0.36337266490608333</v>
      </c>
      <c r="R449" s="2">
        <f t="shared" si="55"/>
        <v>92.660029551051252</v>
      </c>
    </row>
    <row r="450" spans="9:18" ht="15.95" customHeight="1" x14ac:dyDescent="0.25">
      <c r="I450" s="1"/>
      <c r="J450" s="1">
        <f t="shared" si="48"/>
        <v>0.44800000000000001</v>
      </c>
      <c r="K450" s="2">
        <v>448</v>
      </c>
      <c r="L450" s="1">
        <f t="shared" si="49"/>
        <v>2.8148670176164545</v>
      </c>
      <c r="M450" s="1">
        <f t="shared" si="50"/>
        <v>0.51604718049036047</v>
      </c>
      <c r="N450" s="1">
        <f t="shared" si="51"/>
        <v>-0.14561729355226061</v>
      </c>
      <c r="O450" s="1">
        <f t="shared" si="52"/>
        <v>0.9425457644270151</v>
      </c>
      <c r="P450" s="1">
        <f t="shared" si="53"/>
        <v>0.21151949146018656</v>
      </c>
      <c r="Q450" s="1">
        <f t="shared" si="54"/>
        <v>0.38112378570632538</v>
      </c>
      <c r="R450" s="2">
        <f t="shared" si="55"/>
        <v>97.186565355112975</v>
      </c>
    </row>
    <row r="451" spans="9:18" ht="15.95" customHeight="1" x14ac:dyDescent="0.25">
      <c r="I451" s="1"/>
      <c r="J451" s="1">
        <f t="shared" ref="J451:J514" si="56">K451/$I$2</f>
        <v>0.44900000000000001</v>
      </c>
      <c r="K451" s="2">
        <v>449</v>
      </c>
      <c r="L451" s="1">
        <f t="shared" ref="L451:L514" si="57">(2*PI()*K451)/$I$2</f>
        <v>2.8211502029236346</v>
      </c>
      <c r="M451" s="1">
        <f t="shared" ref="M451:M514" si="58">$B$2*$F$2*SIN($C$2*(L451+$D$2))+$G$2</f>
        <v>0.51574932598276524</v>
      </c>
      <c r="N451" s="1">
        <f t="shared" ref="N451:N514" si="59">$B$3*$F$2*SIN($C$3*($L451+$D$3))+$G$2</f>
        <v>5.5261233690733824E-2</v>
      </c>
      <c r="O451" s="1">
        <f t="shared" ref="O451:O514" si="60">$B$4*$F$2*SIN($C$4*($L451+$D$4))+$G$2</f>
        <v>0.99024938281381714</v>
      </c>
      <c r="P451" s="1">
        <f t="shared" ref="P451:P514" si="61">$B$5*$F$2*SIN($C$5*($L451+$D$5))+$G$2</f>
        <v>0.20152875099503126</v>
      </c>
      <c r="Q451" s="1">
        <f t="shared" ref="Q451:Q514" si="62">AVERAGE(M451:P451)</f>
        <v>0.44069717337058689</v>
      </c>
      <c r="R451" s="2">
        <f t="shared" ref="R451:R514" si="63">Q451*255</f>
        <v>112.37777920949966</v>
      </c>
    </row>
    <row r="452" spans="9:18" ht="15.95" customHeight="1" x14ac:dyDescent="0.25">
      <c r="I452" s="1"/>
      <c r="J452" s="1">
        <f t="shared" si="56"/>
        <v>0.45</v>
      </c>
      <c r="K452" s="2">
        <v>450</v>
      </c>
      <c r="L452" s="1">
        <f t="shared" si="57"/>
        <v>2.8274333882308138</v>
      </c>
      <c r="M452" s="1">
        <f t="shared" si="58"/>
        <v>0.51545084971874733</v>
      </c>
      <c r="N452" s="1">
        <f t="shared" si="59"/>
        <v>0.32709174052024198</v>
      </c>
      <c r="O452" s="1">
        <f t="shared" si="60"/>
        <v>0.86492693100178553</v>
      </c>
      <c r="P452" s="1">
        <f t="shared" si="61"/>
        <v>0.4196538476822067</v>
      </c>
      <c r="Q452" s="1">
        <f t="shared" si="62"/>
        <v>0.5317808422307454</v>
      </c>
      <c r="R452" s="2">
        <f t="shared" si="63"/>
        <v>135.60411476884008</v>
      </c>
    </row>
    <row r="453" spans="9:18" ht="15.95" customHeight="1" x14ac:dyDescent="0.25">
      <c r="I453" s="1"/>
      <c r="J453" s="1">
        <f t="shared" si="56"/>
        <v>0.45100000000000001</v>
      </c>
      <c r="K453" s="2">
        <v>451</v>
      </c>
      <c r="L453" s="1">
        <f t="shared" si="57"/>
        <v>2.8337165735379934</v>
      </c>
      <c r="M453" s="1">
        <f t="shared" si="58"/>
        <v>0.51515176348163871</v>
      </c>
      <c r="N453" s="1">
        <f t="shared" si="59"/>
        <v>0.62650739221753393</v>
      </c>
      <c r="O453" s="1">
        <f t="shared" si="60"/>
        <v>0.61080906405111157</v>
      </c>
      <c r="P453" s="1">
        <f t="shared" si="61"/>
        <v>0.69918596383623866</v>
      </c>
      <c r="Q453" s="1">
        <f t="shared" si="62"/>
        <v>0.61291354589663072</v>
      </c>
      <c r="R453" s="2">
        <f t="shared" si="63"/>
        <v>156.29295420364085</v>
      </c>
    </row>
    <row r="454" spans="9:18" ht="15.95" customHeight="1" x14ac:dyDescent="0.25">
      <c r="I454" s="1"/>
      <c r="J454" s="1">
        <f t="shared" si="56"/>
        <v>0.45200000000000001</v>
      </c>
      <c r="K454" s="2">
        <v>452</v>
      </c>
      <c r="L454" s="1">
        <f t="shared" si="57"/>
        <v>2.8399997588451731</v>
      </c>
      <c r="M454" s="1">
        <f t="shared" si="58"/>
        <v>0.51485207907885178</v>
      </c>
      <c r="N454" s="1">
        <f t="shared" si="59"/>
        <v>0.90574052197131749</v>
      </c>
      <c r="O454" s="1">
        <f t="shared" si="60"/>
        <v>0.31758282171578556</v>
      </c>
      <c r="P454" s="1">
        <f t="shared" si="61"/>
        <v>0.82648407741556063</v>
      </c>
      <c r="Q454" s="1">
        <f t="shared" si="62"/>
        <v>0.64116487504537889</v>
      </c>
      <c r="R454" s="2">
        <f t="shared" si="63"/>
        <v>163.49704313657162</v>
      </c>
    </row>
    <row r="455" spans="9:18" ht="15.95" customHeight="1" x14ac:dyDescent="0.25">
      <c r="I455" s="1"/>
      <c r="J455" s="1">
        <f t="shared" si="56"/>
        <v>0.45300000000000001</v>
      </c>
      <c r="K455" s="2">
        <v>453</v>
      </c>
      <c r="L455" s="1">
        <f t="shared" si="57"/>
        <v>2.8462829441523527</v>
      </c>
      <c r="M455" s="1">
        <f t="shared" si="58"/>
        <v>0.51455180834141356</v>
      </c>
      <c r="N455" s="1">
        <f t="shared" si="59"/>
        <v>1.120243307952181</v>
      </c>
      <c r="O455" s="1">
        <f t="shared" si="60"/>
        <v>8.8737950579998226E-2</v>
      </c>
      <c r="P455" s="1">
        <f t="shared" si="61"/>
        <v>0.70425668766801275</v>
      </c>
      <c r="Q455" s="1">
        <f t="shared" si="62"/>
        <v>0.60694743863540135</v>
      </c>
      <c r="R455" s="2">
        <f t="shared" si="63"/>
        <v>154.77159685202736</v>
      </c>
    </row>
    <row r="456" spans="9:18" ht="15.95" customHeight="1" x14ac:dyDescent="0.25">
      <c r="I456" s="1"/>
      <c r="J456" s="1">
        <f t="shared" si="56"/>
        <v>0.45400000000000001</v>
      </c>
      <c r="K456" s="2">
        <v>454</v>
      </c>
      <c r="L456" s="1">
        <f t="shared" si="57"/>
        <v>2.8525661294595319</v>
      </c>
      <c r="M456" s="1">
        <f t="shared" si="58"/>
        <v>0.51425096312349883</v>
      </c>
      <c r="N456" s="1">
        <f t="shared" si="59"/>
        <v>1.2357947682149848</v>
      </c>
      <c r="O456" s="1">
        <f t="shared" si="60"/>
        <v>5.0417705545335312E-3</v>
      </c>
      <c r="P456" s="1">
        <f t="shared" si="61"/>
        <v>0.42591983861181837</v>
      </c>
      <c r="Q456" s="1">
        <f t="shared" si="62"/>
        <v>0.54525183512620889</v>
      </c>
      <c r="R456" s="2">
        <f t="shared" si="63"/>
        <v>139.03921795718327</v>
      </c>
    </row>
    <row r="457" spans="9:18" ht="15.95" customHeight="1" x14ac:dyDescent="0.25">
      <c r="I457" s="1"/>
      <c r="J457" s="1">
        <f t="shared" si="56"/>
        <v>0.45500000000000002</v>
      </c>
      <c r="K457" s="2">
        <v>455</v>
      </c>
      <c r="L457" s="1">
        <f t="shared" si="57"/>
        <v>2.858849314766712</v>
      </c>
      <c r="M457" s="1">
        <f t="shared" si="58"/>
        <v>0.5139495553019614</v>
      </c>
      <c r="N457" s="1">
        <f t="shared" si="59"/>
        <v>1.2339602497210602</v>
      </c>
      <c r="O457" s="1">
        <f t="shared" si="60"/>
        <v>9.603357659441264E-2</v>
      </c>
      <c r="P457" s="1">
        <f t="shared" si="61"/>
        <v>0.20420103262599981</v>
      </c>
      <c r="Q457" s="1">
        <f t="shared" si="62"/>
        <v>0.51203610356085849</v>
      </c>
      <c r="R457" s="2">
        <f t="shared" si="63"/>
        <v>130.56920640801891</v>
      </c>
    </row>
    <row r="458" spans="9:18" ht="15.95" customHeight="1" x14ac:dyDescent="0.25">
      <c r="I458" s="1"/>
      <c r="J458" s="1">
        <f t="shared" si="56"/>
        <v>0.45600000000000002</v>
      </c>
      <c r="K458" s="2">
        <v>456</v>
      </c>
      <c r="L458" s="1">
        <f t="shared" si="57"/>
        <v>2.8651325000738912</v>
      </c>
      <c r="M458" s="1">
        <f t="shared" si="58"/>
        <v>0.51364759677586624</v>
      </c>
      <c r="N458" s="1">
        <f t="shared" si="59"/>
        <v>1.1150324247728747</v>
      </c>
      <c r="O458" s="1">
        <f t="shared" si="60"/>
        <v>0.32959919340171179</v>
      </c>
      <c r="P458" s="1">
        <f t="shared" si="61"/>
        <v>0.20855569031976928</v>
      </c>
      <c r="Q458" s="1">
        <f t="shared" si="62"/>
        <v>0.54170872631755551</v>
      </c>
      <c r="R458" s="2">
        <f t="shared" si="63"/>
        <v>138.13572521097666</v>
      </c>
    </row>
    <row r="459" spans="9:18" ht="15.95" customHeight="1" x14ac:dyDescent="0.25">
      <c r="I459" s="1"/>
      <c r="J459" s="1">
        <f t="shared" si="56"/>
        <v>0.45700000000000002</v>
      </c>
      <c r="K459" s="2">
        <v>457</v>
      </c>
      <c r="L459" s="1">
        <f t="shared" si="57"/>
        <v>2.8714156853810708</v>
      </c>
      <c r="M459" s="1">
        <f t="shared" si="58"/>
        <v>0.51334509946601881</v>
      </c>
      <c r="N459" s="1">
        <f t="shared" si="59"/>
        <v>0.89798459915624029</v>
      </c>
      <c r="O459" s="1">
        <f t="shared" si="60"/>
        <v>0.62330518561387227</v>
      </c>
      <c r="P459" s="1">
        <f t="shared" si="61"/>
        <v>0.43565563054117873</v>
      </c>
      <c r="Q459" s="1">
        <f t="shared" si="62"/>
        <v>0.6175726286943275</v>
      </c>
      <c r="R459" s="2">
        <f t="shared" si="63"/>
        <v>157.48102031705352</v>
      </c>
    </row>
    <row r="460" spans="9:18" ht="15.95" customHeight="1" x14ac:dyDescent="0.25">
      <c r="I460" s="1"/>
      <c r="J460" s="1">
        <f t="shared" si="56"/>
        <v>0.45800000000000002</v>
      </c>
      <c r="K460" s="2">
        <v>458</v>
      </c>
      <c r="L460" s="1">
        <f t="shared" si="57"/>
        <v>2.8776988706882505</v>
      </c>
      <c r="M460" s="1">
        <f t="shared" si="58"/>
        <v>0.51304207531449486</v>
      </c>
      <c r="N460" s="1">
        <f t="shared" si="59"/>
        <v>0.61744378103654896</v>
      </c>
      <c r="O460" s="1">
        <f t="shared" si="60"/>
        <v>0.8734924862175808</v>
      </c>
      <c r="P460" s="1">
        <f t="shared" si="61"/>
        <v>0.7119327352434931</v>
      </c>
      <c r="Q460" s="1">
        <f t="shared" si="62"/>
        <v>0.67897776945302946</v>
      </c>
      <c r="R460" s="2">
        <f t="shared" si="63"/>
        <v>173.1393312105225</v>
      </c>
    </row>
    <row r="461" spans="9:18" ht="15.95" customHeight="1" x14ac:dyDescent="0.25">
      <c r="I461" s="1"/>
      <c r="J461" s="1">
        <f t="shared" si="56"/>
        <v>0.45900000000000002</v>
      </c>
      <c r="K461" s="2">
        <v>459</v>
      </c>
      <c r="L461" s="1">
        <f t="shared" si="57"/>
        <v>2.8839820559954301</v>
      </c>
      <c r="M461" s="1">
        <f t="shared" si="58"/>
        <v>0.5127385362841691</v>
      </c>
      <c r="N461" s="1">
        <f t="shared" si="59"/>
        <v>0.31816641601355183</v>
      </c>
      <c r="O461" s="1">
        <f t="shared" si="60"/>
        <v>0.99186128912504423</v>
      </c>
      <c r="P461" s="1">
        <f t="shared" si="61"/>
        <v>0.82623372505626291</v>
      </c>
      <c r="Q461" s="1">
        <f t="shared" si="62"/>
        <v>0.66224999161975706</v>
      </c>
      <c r="R461" s="2">
        <f t="shared" si="63"/>
        <v>168.87374786303806</v>
      </c>
    </row>
    <row r="462" spans="9:18" ht="15.95" customHeight="1" x14ac:dyDescent="0.25">
      <c r="I462" s="1"/>
      <c r="J462" s="1">
        <f t="shared" si="56"/>
        <v>0.46</v>
      </c>
      <c r="K462" s="2">
        <v>460</v>
      </c>
      <c r="L462" s="1">
        <f t="shared" si="57"/>
        <v>2.8902652413026098</v>
      </c>
      <c r="M462" s="1">
        <f t="shared" si="58"/>
        <v>0.51243449435824273</v>
      </c>
      <c r="N462" s="1">
        <f t="shared" si="59"/>
        <v>4.7898109153438839E-2</v>
      </c>
      <c r="O462" s="1">
        <f t="shared" si="60"/>
        <v>0.93663512399445614</v>
      </c>
      <c r="P462" s="1">
        <f t="shared" si="61"/>
        <v>0.6912005510370689</v>
      </c>
      <c r="Q462" s="1">
        <f t="shared" si="62"/>
        <v>0.5470420696358016</v>
      </c>
      <c r="R462" s="2">
        <f t="shared" si="63"/>
        <v>139.4957277571294</v>
      </c>
    </row>
    <row r="463" spans="9:18" ht="15.95" customHeight="1" x14ac:dyDescent="0.25">
      <c r="I463" s="1"/>
      <c r="J463" s="1">
        <f t="shared" si="56"/>
        <v>0.46100000000000002</v>
      </c>
      <c r="K463" s="2">
        <v>461</v>
      </c>
      <c r="L463" s="1">
        <f t="shared" si="57"/>
        <v>2.8965484266097894</v>
      </c>
      <c r="M463" s="1">
        <f t="shared" si="58"/>
        <v>0.51212996153977042</v>
      </c>
      <c r="N463" s="1">
        <f t="shared" si="59"/>
        <v>-0.15024353243621857</v>
      </c>
      <c r="O463" s="1">
        <f t="shared" si="60"/>
        <v>0.72730522663287633</v>
      </c>
      <c r="P463" s="1">
        <f t="shared" si="61"/>
        <v>0.4100364719165811</v>
      </c>
      <c r="Q463" s="1">
        <f t="shared" si="62"/>
        <v>0.37480703191325238</v>
      </c>
      <c r="R463" s="2">
        <f t="shared" si="63"/>
        <v>95.575793137879359</v>
      </c>
    </row>
    <row r="464" spans="9:18" ht="15.95" customHeight="1" x14ac:dyDescent="0.25">
      <c r="I464" s="1"/>
      <c r="J464" s="1">
        <f t="shared" si="56"/>
        <v>0.46200000000000002</v>
      </c>
      <c r="K464" s="2">
        <v>462</v>
      </c>
      <c r="L464" s="1">
        <f t="shared" si="57"/>
        <v>2.902831611916969</v>
      </c>
      <c r="M464" s="1">
        <f t="shared" si="58"/>
        <v>0.51182494985118621</v>
      </c>
      <c r="N464" s="1">
        <f t="shared" si="59"/>
        <v>-0.2446477233364186</v>
      </c>
      <c r="O464" s="1">
        <f t="shared" si="60"/>
        <v>0.43775140349252084</v>
      </c>
      <c r="P464" s="1">
        <f t="shared" si="61"/>
        <v>0.19762978765519895</v>
      </c>
      <c r="Q464" s="1">
        <f t="shared" si="62"/>
        <v>0.22563960441562186</v>
      </c>
      <c r="R464" s="2">
        <f t="shared" si="63"/>
        <v>57.538099125983578</v>
      </c>
    </row>
    <row r="465" spans="9:18" ht="15.95" customHeight="1" x14ac:dyDescent="0.25">
      <c r="I465" s="1"/>
      <c r="J465" s="1">
        <f t="shared" si="56"/>
        <v>0.46300000000000002</v>
      </c>
      <c r="K465" s="2">
        <v>463</v>
      </c>
      <c r="L465" s="1">
        <f t="shared" si="57"/>
        <v>2.9091147972241482</v>
      </c>
      <c r="M465" s="1">
        <f t="shared" si="58"/>
        <v>0.51151947133382958</v>
      </c>
      <c r="N465" s="1">
        <f t="shared" si="59"/>
        <v>-0.22025356772910931</v>
      </c>
      <c r="O465" s="1">
        <f t="shared" si="60"/>
        <v>0.17016727660608971</v>
      </c>
      <c r="P465" s="1">
        <f t="shared" si="61"/>
        <v>0.21631884326461659</v>
      </c>
      <c r="Q465" s="1">
        <f t="shared" si="62"/>
        <v>0.16943800586885666</v>
      </c>
      <c r="R465" s="2">
        <f t="shared" si="63"/>
        <v>43.206691496558449</v>
      </c>
    </row>
    <row r="466" spans="9:18" ht="15.95" customHeight="1" x14ac:dyDescent="0.25">
      <c r="I466" s="1"/>
      <c r="J466" s="1">
        <f t="shared" si="56"/>
        <v>0.46400000000000002</v>
      </c>
      <c r="K466" s="2">
        <v>464</v>
      </c>
      <c r="L466" s="1">
        <f t="shared" si="57"/>
        <v>2.9153979825313283</v>
      </c>
      <c r="M466" s="1">
        <f t="shared" si="58"/>
        <v>0.51121353804746905</v>
      </c>
      <c r="N466" s="1">
        <f t="shared" si="59"/>
        <v>-8.0952819070003068E-2</v>
      </c>
      <c r="O466" s="1">
        <f t="shared" si="60"/>
        <v>1.8992597548567469E-2</v>
      </c>
      <c r="P466" s="1">
        <f t="shared" si="61"/>
        <v>0.45181995286173904</v>
      </c>
      <c r="Q466" s="1">
        <f t="shared" si="62"/>
        <v>0.22526831734694314</v>
      </c>
      <c r="R466" s="2">
        <f t="shared" si="63"/>
        <v>57.443420923470498</v>
      </c>
    </row>
    <row r="467" spans="9:18" ht="15.95" customHeight="1" x14ac:dyDescent="0.25">
      <c r="I467" s="1"/>
      <c r="J467" s="1">
        <f t="shared" si="56"/>
        <v>0.46500000000000002</v>
      </c>
      <c r="K467" s="2">
        <v>465</v>
      </c>
      <c r="L467" s="1">
        <f t="shared" si="57"/>
        <v>2.9216811678385075</v>
      </c>
      <c r="M467" s="1">
        <f t="shared" si="58"/>
        <v>0.51090716206982711</v>
      </c>
      <c r="N467" s="1">
        <f t="shared" si="59"/>
        <v>0.15103099587868768</v>
      </c>
      <c r="O467" s="1">
        <f t="shared" si="60"/>
        <v>3.7582172155249394E-2</v>
      </c>
      <c r="P467" s="1">
        <f t="shared" si="61"/>
        <v>0.72414414616831158</v>
      </c>
      <c r="Q467" s="1">
        <f t="shared" si="62"/>
        <v>0.35591611906801895</v>
      </c>
      <c r="R467" s="2">
        <f t="shared" si="63"/>
        <v>90.758610362344839</v>
      </c>
    </row>
    <row r="468" spans="9:18" ht="15.95" customHeight="1" x14ac:dyDescent="0.25">
      <c r="I468" s="1"/>
      <c r="J468" s="1">
        <f t="shared" si="56"/>
        <v>0.46600000000000003</v>
      </c>
      <c r="K468" s="2">
        <v>466</v>
      </c>
      <c r="L468" s="1">
        <f t="shared" si="57"/>
        <v>2.9279643531456871</v>
      </c>
      <c r="M468" s="1">
        <f t="shared" si="58"/>
        <v>0.51060035549610272</v>
      </c>
      <c r="N468" s="1">
        <f t="shared" si="59"/>
        <v>0.43868803639805098</v>
      </c>
      <c r="O468" s="1">
        <f t="shared" si="60"/>
        <v>0.21937509254207127</v>
      </c>
      <c r="P468" s="1">
        <f t="shared" si="61"/>
        <v>0.82515927799431177</v>
      </c>
      <c r="Q468" s="1">
        <f t="shared" si="62"/>
        <v>0.49845569060763417</v>
      </c>
      <c r="R468" s="2">
        <f t="shared" si="63"/>
        <v>127.10620110494672</v>
      </c>
    </row>
    <row r="469" spans="9:18" ht="15.95" customHeight="1" x14ac:dyDescent="0.25">
      <c r="I469" s="1"/>
      <c r="J469" s="1">
        <f t="shared" si="56"/>
        <v>0.46700000000000003</v>
      </c>
      <c r="K469" s="2">
        <v>467</v>
      </c>
      <c r="L469" s="1">
        <f t="shared" si="57"/>
        <v>2.9342475384528668</v>
      </c>
      <c r="M469" s="1">
        <f t="shared" si="58"/>
        <v>0.51029313043849411</v>
      </c>
      <c r="N469" s="1">
        <f t="shared" si="59"/>
        <v>0.73612656105921148</v>
      </c>
      <c r="O469" s="1">
        <f t="shared" si="60"/>
        <v>0.50021030984862647</v>
      </c>
      <c r="P469" s="1">
        <f t="shared" si="61"/>
        <v>0.67766142522028416</v>
      </c>
      <c r="Q469" s="1">
        <f t="shared" si="62"/>
        <v>0.606072856641654</v>
      </c>
      <c r="R469" s="2">
        <f t="shared" si="63"/>
        <v>154.54857844362178</v>
      </c>
    </row>
    <row r="470" spans="9:18" ht="15.95" customHeight="1" x14ac:dyDescent="0.25">
      <c r="I470" s="1"/>
      <c r="J470" s="1">
        <f t="shared" si="56"/>
        <v>0.46800000000000003</v>
      </c>
      <c r="K470" s="2">
        <v>468</v>
      </c>
      <c r="L470" s="1">
        <f t="shared" si="57"/>
        <v>2.9405307237600464</v>
      </c>
      <c r="M470" s="1">
        <f t="shared" si="58"/>
        <v>0.50998549902572032</v>
      </c>
      <c r="N470" s="1">
        <f t="shared" si="59"/>
        <v>0.99589432659328458</v>
      </c>
      <c r="O470" s="1">
        <f t="shared" si="60"/>
        <v>0.78097130148979799</v>
      </c>
      <c r="P470" s="1">
        <f t="shared" si="61"/>
        <v>0.39438036090105222</v>
      </c>
      <c r="Q470" s="1">
        <f t="shared" si="62"/>
        <v>0.67030787200246378</v>
      </c>
      <c r="R470" s="2">
        <f t="shared" si="63"/>
        <v>170.92850736062826</v>
      </c>
    </row>
    <row r="471" spans="9:18" ht="15.95" customHeight="1" x14ac:dyDescent="0.25">
      <c r="I471" s="1"/>
      <c r="J471" s="1">
        <f t="shared" si="56"/>
        <v>0.46899999999999997</v>
      </c>
      <c r="K471" s="2">
        <v>469</v>
      </c>
      <c r="L471" s="1">
        <f t="shared" si="57"/>
        <v>2.9468139090672256</v>
      </c>
      <c r="M471" s="1">
        <f t="shared" si="58"/>
        <v>0.50967747340254299</v>
      </c>
      <c r="N471" s="1">
        <f t="shared" si="59"/>
        <v>1.1765489434591632</v>
      </c>
      <c r="O471" s="1">
        <f t="shared" si="60"/>
        <v>0.96256774170125226</v>
      </c>
      <c r="P471" s="1">
        <f t="shared" si="61"/>
        <v>0.19182235608288889</v>
      </c>
      <c r="Q471" s="1">
        <f t="shared" si="62"/>
        <v>0.71015412866146188</v>
      </c>
      <c r="R471" s="2">
        <f t="shared" si="63"/>
        <v>181.08930280867278</v>
      </c>
    </row>
    <row r="472" spans="9:18" ht="15.95" customHeight="1" x14ac:dyDescent="0.25">
      <c r="I472" s="1"/>
      <c r="J472" s="1">
        <f t="shared" si="56"/>
        <v>0.47</v>
      </c>
      <c r="K472" s="2">
        <v>470</v>
      </c>
      <c r="L472" s="1">
        <f t="shared" si="57"/>
        <v>2.9530970943744057</v>
      </c>
      <c r="M472" s="1">
        <f t="shared" si="58"/>
        <v>0.5093690657292862</v>
      </c>
      <c r="N472" s="1">
        <f t="shared" si="59"/>
        <v>1.2492694415524375</v>
      </c>
      <c r="O472" s="1">
        <f t="shared" si="60"/>
        <v>0.98090792631490387</v>
      </c>
      <c r="P472" s="1">
        <f t="shared" si="61"/>
        <v>0.22479859943150626</v>
      </c>
      <c r="Q472" s="1">
        <f t="shared" si="62"/>
        <v>0.74108625825703345</v>
      </c>
      <c r="R472" s="2">
        <f t="shared" si="63"/>
        <v>188.97699585554352</v>
      </c>
    </row>
    <row r="473" spans="9:18" ht="15.95" customHeight="1" x14ac:dyDescent="0.25">
      <c r="I473" s="1"/>
      <c r="J473" s="1">
        <f t="shared" si="56"/>
        <v>0.47099999999999997</v>
      </c>
      <c r="K473" s="2">
        <v>471</v>
      </c>
      <c r="L473" s="1">
        <f t="shared" si="57"/>
        <v>2.9593802796815853</v>
      </c>
      <c r="M473" s="1">
        <f t="shared" si="58"/>
        <v>0.50906028818135685</v>
      </c>
      <c r="N473" s="1">
        <f t="shared" si="59"/>
        <v>1.2024542612900126</v>
      </c>
      <c r="O473" s="1">
        <f t="shared" si="60"/>
        <v>0.82951896585515339</v>
      </c>
      <c r="P473" s="1">
        <f t="shared" si="61"/>
        <v>0.46810598216280058</v>
      </c>
      <c r="Q473" s="1">
        <f t="shared" si="62"/>
        <v>0.75228487437233083</v>
      </c>
      <c r="R473" s="2">
        <f t="shared" si="63"/>
        <v>191.83264296494437</v>
      </c>
    </row>
    <row r="474" spans="9:18" ht="15.95" customHeight="1" x14ac:dyDescent="0.25">
      <c r="I474" s="1"/>
      <c r="J474" s="1">
        <f t="shared" si="56"/>
        <v>0.47199999999999998</v>
      </c>
      <c r="K474" s="2">
        <v>472</v>
      </c>
      <c r="L474" s="1">
        <f t="shared" si="57"/>
        <v>2.9656634649887645</v>
      </c>
      <c r="M474" s="1">
        <f t="shared" si="58"/>
        <v>0.50875115294876383</v>
      </c>
      <c r="N474" s="1">
        <f t="shared" si="59"/>
        <v>1.0435721235614477</v>
      </c>
      <c r="O474" s="1">
        <f t="shared" si="60"/>
        <v>0.56183129352217209</v>
      </c>
      <c r="P474" s="1">
        <f t="shared" si="61"/>
        <v>0.73578934952688169</v>
      </c>
      <c r="Q474" s="1">
        <f t="shared" si="62"/>
        <v>0.71248597988981632</v>
      </c>
      <c r="R474" s="2">
        <f t="shared" si="63"/>
        <v>181.68392487190317</v>
      </c>
    </row>
    <row r="475" spans="9:18" ht="15.95" customHeight="1" x14ac:dyDescent="0.25">
      <c r="I475" s="1"/>
      <c r="J475" s="1">
        <f t="shared" si="56"/>
        <v>0.47299999999999998</v>
      </c>
      <c r="K475" s="2">
        <v>473</v>
      </c>
      <c r="L475" s="1">
        <f t="shared" si="57"/>
        <v>2.9719466502959446</v>
      </c>
      <c r="M475" s="1">
        <f t="shared" si="58"/>
        <v>0.50844167223563663</v>
      </c>
      <c r="N475" s="1">
        <f t="shared" si="59"/>
        <v>0.79797049759303906</v>
      </c>
      <c r="O475" s="1">
        <f t="shared" si="60"/>
        <v>0.27232120568290441</v>
      </c>
      <c r="P475" s="1">
        <f t="shared" si="61"/>
        <v>0.82326345037623239</v>
      </c>
      <c r="Q475" s="1">
        <f t="shared" si="62"/>
        <v>0.60049920647195321</v>
      </c>
      <c r="R475" s="2">
        <f t="shared" si="63"/>
        <v>153.12729765034805</v>
      </c>
    </row>
    <row r="476" spans="9:18" ht="15.95" customHeight="1" x14ac:dyDescent="0.25">
      <c r="I476" s="1"/>
      <c r="J476" s="1">
        <f t="shared" si="56"/>
        <v>0.47399999999999998</v>
      </c>
      <c r="K476" s="2">
        <v>474</v>
      </c>
      <c r="L476" s="1">
        <f t="shared" si="57"/>
        <v>2.9782298356031238</v>
      </c>
      <c r="M476" s="1">
        <f t="shared" si="58"/>
        <v>0.50813185825974416</v>
      </c>
      <c r="N476" s="1">
        <f t="shared" si="59"/>
        <v>0.50483175935972757</v>
      </c>
      <c r="O476" s="1">
        <f t="shared" si="60"/>
        <v>6.3166888660113829E-2</v>
      </c>
      <c r="P476" s="1">
        <f t="shared" si="61"/>
        <v>0.66367351122451934</v>
      </c>
      <c r="Q476" s="1">
        <f t="shared" si="62"/>
        <v>0.43495100437602618</v>
      </c>
      <c r="R476" s="2">
        <f t="shared" si="63"/>
        <v>110.91250611588667</v>
      </c>
    </row>
    <row r="477" spans="9:18" ht="15.95" customHeight="1" x14ac:dyDescent="0.25">
      <c r="I477" s="1"/>
      <c r="J477" s="1">
        <f t="shared" si="56"/>
        <v>0.47499999999999998</v>
      </c>
      <c r="K477" s="2">
        <v>475</v>
      </c>
      <c r="L477" s="1">
        <f t="shared" si="57"/>
        <v>2.9845130209103035</v>
      </c>
      <c r="M477" s="1">
        <f t="shared" si="58"/>
        <v>0.50782172325201158</v>
      </c>
      <c r="N477" s="1">
        <f t="shared" si="59"/>
        <v>0.21092218009020014</v>
      </c>
      <c r="O477" s="1">
        <f t="shared" si="60"/>
        <v>8.1861804933912041E-3</v>
      </c>
      <c r="P477" s="1">
        <f t="shared" si="61"/>
        <v>0.37899105426040092</v>
      </c>
      <c r="Q477" s="1">
        <f t="shared" si="62"/>
        <v>0.27648028452400097</v>
      </c>
      <c r="R477" s="2">
        <f t="shared" si="63"/>
        <v>70.502472553620251</v>
      </c>
    </row>
    <row r="478" spans="9:18" ht="15.95" customHeight="1" x14ac:dyDescent="0.25">
      <c r="I478" s="1"/>
      <c r="J478" s="1">
        <f t="shared" si="56"/>
        <v>0.47599999999999998</v>
      </c>
      <c r="K478" s="2">
        <v>476</v>
      </c>
      <c r="L478" s="1">
        <f t="shared" si="57"/>
        <v>2.9907962062174831</v>
      </c>
      <c r="M478" s="1">
        <f t="shared" si="58"/>
        <v>0.50751127945603791</v>
      </c>
      <c r="N478" s="1">
        <f t="shared" si="59"/>
        <v>-3.6868991855913746E-2</v>
      </c>
      <c r="O478" s="1">
        <f t="shared" si="60"/>
        <v>0.12678368668422468</v>
      </c>
      <c r="P478" s="1">
        <f t="shared" si="61"/>
        <v>0.18679340798520488</v>
      </c>
      <c r="Q478" s="1">
        <f t="shared" si="62"/>
        <v>0.19605484556738845</v>
      </c>
      <c r="R478" s="2">
        <f t="shared" si="63"/>
        <v>49.993985619684054</v>
      </c>
    </row>
    <row r="479" spans="9:18" ht="15.95" customHeight="1" x14ac:dyDescent="0.25">
      <c r="I479" s="1"/>
      <c r="J479" s="1">
        <f t="shared" si="56"/>
        <v>0.47699999999999998</v>
      </c>
      <c r="K479" s="2">
        <v>477</v>
      </c>
      <c r="L479" s="1">
        <f t="shared" si="57"/>
        <v>2.9970793915246627</v>
      </c>
      <c r="M479" s="1">
        <f t="shared" si="58"/>
        <v>0.50720053912761265</v>
      </c>
      <c r="N479" s="1">
        <f t="shared" si="59"/>
        <v>-0.19901006842823854</v>
      </c>
      <c r="O479" s="1">
        <f t="shared" si="60"/>
        <v>0.37710221954209872</v>
      </c>
      <c r="P479" s="1">
        <f t="shared" si="61"/>
        <v>0.23397353822039235</v>
      </c>
      <c r="Q479" s="1">
        <f t="shared" si="62"/>
        <v>0.22981655711546631</v>
      </c>
      <c r="R479" s="2">
        <f t="shared" si="63"/>
        <v>58.603222064443905</v>
      </c>
    </row>
    <row r="480" spans="9:18" ht="15.95" customHeight="1" x14ac:dyDescent="0.25">
      <c r="I480" s="1"/>
      <c r="J480" s="1">
        <f t="shared" si="56"/>
        <v>0.47799999999999998</v>
      </c>
      <c r="K480" s="2">
        <v>478</v>
      </c>
      <c r="L480" s="1">
        <f t="shared" si="57"/>
        <v>3.0033625768318419</v>
      </c>
      <c r="M480" s="1">
        <f t="shared" si="58"/>
        <v>0.50688951453423192</v>
      </c>
      <c r="N480" s="1">
        <f t="shared" si="59"/>
        <v>-0.24963366133820786</v>
      </c>
      <c r="O480" s="1">
        <f t="shared" si="60"/>
        <v>0.67079565654924289</v>
      </c>
      <c r="P480" s="1">
        <f t="shared" si="61"/>
        <v>0.48447257852089881</v>
      </c>
      <c r="Q480" s="1">
        <f t="shared" si="62"/>
        <v>0.35313102206654146</v>
      </c>
      <c r="R480" s="2">
        <f t="shared" si="63"/>
        <v>90.048410626968078</v>
      </c>
    </row>
    <row r="481" spans="9:18" ht="15.95" customHeight="1" x14ac:dyDescent="0.25">
      <c r="I481" s="1"/>
      <c r="J481" s="1">
        <f t="shared" si="56"/>
        <v>0.47899999999999998</v>
      </c>
      <c r="K481" s="2">
        <v>479</v>
      </c>
      <c r="L481" s="1">
        <f t="shared" si="57"/>
        <v>3.009645762139022</v>
      </c>
      <c r="M481" s="1">
        <f t="shared" si="58"/>
        <v>0.50657821795461411</v>
      </c>
      <c r="N481" s="1">
        <f t="shared" si="59"/>
        <v>-0.18066346961355872</v>
      </c>
      <c r="O481" s="1">
        <f t="shared" si="60"/>
        <v>0.90420936186124234</v>
      </c>
      <c r="P481" s="1">
        <f t="shared" si="61"/>
        <v>0.74683892852489453</v>
      </c>
      <c r="Q481" s="1">
        <f t="shared" si="62"/>
        <v>0.49424075968179804</v>
      </c>
      <c r="R481" s="2">
        <f t="shared" si="63"/>
        <v>126.0313937188585</v>
      </c>
    </row>
    <row r="482" spans="9:18" ht="15.95" customHeight="1" x14ac:dyDescent="0.25">
      <c r="I482" s="1"/>
      <c r="J482" s="1">
        <f t="shared" si="56"/>
        <v>0.48</v>
      </c>
      <c r="K482" s="2">
        <v>480</v>
      </c>
      <c r="L482" s="1">
        <f t="shared" si="57"/>
        <v>3.0159289474462012</v>
      </c>
      <c r="M482" s="1">
        <f t="shared" si="58"/>
        <v>0.50626666167821521</v>
      </c>
      <c r="N482" s="1">
        <f t="shared" si="59"/>
        <v>-3.1027428157028858E-3</v>
      </c>
      <c r="O482" s="1">
        <f t="shared" si="60"/>
        <v>0.99496351496935742</v>
      </c>
      <c r="P482" s="1">
        <f t="shared" si="61"/>
        <v>0.82055103122713402</v>
      </c>
      <c r="Q482" s="1">
        <f t="shared" si="62"/>
        <v>0.579669616264751</v>
      </c>
      <c r="R482" s="2">
        <f t="shared" si="63"/>
        <v>147.81575214751152</v>
      </c>
    </row>
    <row r="483" spans="9:18" ht="15.95" customHeight="1" x14ac:dyDescent="0.25">
      <c r="I483" s="1"/>
      <c r="J483" s="1">
        <f t="shared" si="56"/>
        <v>0.48099999999999998</v>
      </c>
      <c r="K483" s="2">
        <v>481</v>
      </c>
      <c r="L483" s="1">
        <f t="shared" si="57"/>
        <v>3.0222121327533809</v>
      </c>
      <c r="M483" s="1">
        <f t="shared" si="58"/>
        <v>0.50595485800474349</v>
      </c>
      <c r="N483" s="1">
        <f t="shared" si="59"/>
        <v>0.2547211367413077</v>
      </c>
      <c r="O483" s="1">
        <f t="shared" si="60"/>
        <v>0.911027816566787</v>
      </c>
      <c r="P483" s="1">
        <f t="shared" si="61"/>
        <v>0.6492721437345268</v>
      </c>
      <c r="Q483" s="1">
        <f t="shared" si="62"/>
        <v>0.58024398876184125</v>
      </c>
      <c r="R483" s="2">
        <f t="shared" si="63"/>
        <v>147.96221713426951</v>
      </c>
    </row>
    <row r="484" spans="9:18" ht="15.95" customHeight="1" x14ac:dyDescent="0.25">
      <c r="I484" s="1"/>
      <c r="J484" s="1">
        <f t="shared" si="56"/>
        <v>0.48199999999999998</v>
      </c>
      <c r="K484" s="2">
        <v>482</v>
      </c>
      <c r="L484" s="1">
        <f t="shared" si="57"/>
        <v>3.0284953180605609</v>
      </c>
      <c r="M484" s="1">
        <f t="shared" si="58"/>
        <v>0.50564281924367405</v>
      </c>
      <c r="N484" s="1">
        <f t="shared" si="59"/>
        <v>0.55167589990303056</v>
      </c>
      <c r="O484" s="1">
        <f t="shared" si="60"/>
        <v>0.68202609598020725</v>
      </c>
      <c r="P484" s="1">
        <f t="shared" si="61"/>
        <v>0.36390742671879106</v>
      </c>
      <c r="Q484" s="1">
        <f t="shared" si="62"/>
        <v>0.52581306046142573</v>
      </c>
      <c r="R484" s="2">
        <f t="shared" si="63"/>
        <v>134.08233041766357</v>
      </c>
    </row>
    <row r="485" spans="9:18" ht="15.95" customHeight="1" x14ac:dyDescent="0.25">
      <c r="I485" s="1"/>
      <c r="J485" s="1">
        <f t="shared" si="56"/>
        <v>0.48299999999999998</v>
      </c>
      <c r="K485" s="2">
        <v>483</v>
      </c>
      <c r="L485" s="1">
        <f t="shared" si="57"/>
        <v>3.0347785033677401</v>
      </c>
      <c r="M485" s="1">
        <f t="shared" si="58"/>
        <v>0.50533055771376301</v>
      </c>
      <c r="N485" s="1">
        <f t="shared" si="59"/>
        <v>0.84038648092277224</v>
      </c>
      <c r="O485" s="1">
        <f t="shared" si="60"/>
        <v>0.38878103075071946</v>
      </c>
      <c r="P485" s="1">
        <f t="shared" si="61"/>
        <v>0.18255564692151927</v>
      </c>
      <c r="Q485" s="1">
        <f t="shared" si="62"/>
        <v>0.47926342907719355</v>
      </c>
      <c r="R485" s="2">
        <f t="shared" si="63"/>
        <v>122.21217441468436</v>
      </c>
    </row>
    <row r="486" spans="9:18" ht="15.95" customHeight="1" x14ac:dyDescent="0.25">
      <c r="I486" s="1"/>
      <c r="J486" s="1">
        <f t="shared" si="56"/>
        <v>0.48399999999999999</v>
      </c>
      <c r="K486" s="2">
        <v>484</v>
      </c>
      <c r="L486" s="1">
        <f t="shared" si="57"/>
        <v>3.0410616886749198</v>
      </c>
      <c r="M486" s="1">
        <f t="shared" si="58"/>
        <v>0.5050180857425608</v>
      </c>
      <c r="N486" s="1">
        <f t="shared" si="59"/>
        <v>1.0747930604128504</v>
      </c>
      <c r="O486" s="1">
        <f t="shared" si="60"/>
        <v>0.13478901071693661</v>
      </c>
      <c r="P486" s="1">
        <f t="shared" si="61"/>
        <v>0.2438204829396291</v>
      </c>
      <c r="Q486" s="1">
        <f t="shared" si="62"/>
        <v>0.48960515995299425</v>
      </c>
      <c r="R486" s="2">
        <f t="shared" si="63"/>
        <v>124.84931578801353</v>
      </c>
    </row>
    <row r="487" spans="9:18" ht="15.95" customHeight="1" x14ac:dyDescent="0.25">
      <c r="I487" s="1"/>
      <c r="J487" s="1">
        <f t="shared" si="56"/>
        <v>0.48499999999999999</v>
      </c>
      <c r="K487" s="2">
        <v>485</v>
      </c>
      <c r="L487" s="1">
        <f t="shared" si="57"/>
        <v>3.0473448739820994</v>
      </c>
      <c r="M487" s="1">
        <f t="shared" si="58"/>
        <v>0.50470541566592575</v>
      </c>
      <c r="N487" s="1">
        <f t="shared" si="59"/>
        <v>1.2174992787508256</v>
      </c>
      <c r="O487" s="1">
        <f t="shared" si="60"/>
        <v>9.6926598758306781E-3</v>
      </c>
      <c r="P487" s="1">
        <f t="shared" si="61"/>
        <v>0.50087839849330207</v>
      </c>
      <c r="Q487" s="1">
        <f t="shared" si="62"/>
        <v>0.55819393819647101</v>
      </c>
      <c r="R487" s="2">
        <f t="shared" si="63"/>
        <v>142.33945424010011</v>
      </c>
    </row>
    <row r="488" spans="9:18" ht="15.95" customHeight="1" x14ac:dyDescent="0.25">
      <c r="I488" s="1"/>
      <c r="J488" s="1">
        <f t="shared" si="56"/>
        <v>0.48599999999999999</v>
      </c>
      <c r="K488" s="2">
        <v>486</v>
      </c>
      <c r="L488" s="1">
        <f t="shared" si="57"/>
        <v>3.0536280592892791</v>
      </c>
      <c r="M488" s="1">
        <f t="shared" si="58"/>
        <v>0.50439255982753717</v>
      </c>
      <c r="N488" s="1">
        <f t="shared" si="59"/>
        <v>1.2457383131242512</v>
      </c>
      <c r="O488" s="1">
        <f t="shared" si="60"/>
        <v>5.7642834385577324E-2</v>
      </c>
      <c r="P488" s="1">
        <f t="shared" si="61"/>
        <v>0.75726497096679235</v>
      </c>
      <c r="Q488" s="1">
        <f t="shared" si="62"/>
        <v>0.64125966957603953</v>
      </c>
      <c r="R488" s="2">
        <f t="shared" si="63"/>
        <v>163.52121574189007</v>
      </c>
    </row>
    <row r="489" spans="9:18" ht="15.95" customHeight="1" x14ac:dyDescent="0.25">
      <c r="I489" s="1"/>
      <c r="J489" s="1">
        <f t="shared" si="56"/>
        <v>0.48699999999999999</v>
      </c>
      <c r="K489" s="2">
        <v>487</v>
      </c>
      <c r="L489" s="1">
        <f t="shared" si="57"/>
        <v>3.0599112445964582</v>
      </c>
      <c r="M489" s="1">
        <f t="shared" si="58"/>
        <v>0.50407953057840793</v>
      </c>
      <c r="N489" s="1">
        <f t="shared" si="59"/>
        <v>1.1550050123248579</v>
      </c>
      <c r="O489" s="1">
        <f t="shared" si="60"/>
        <v>0.26171624876816257</v>
      </c>
      <c r="P489" s="1">
        <f t="shared" si="61"/>
        <v>0.817028872353179</v>
      </c>
      <c r="Q489" s="1">
        <f t="shared" si="62"/>
        <v>0.68445741600615184</v>
      </c>
      <c r="R489" s="2">
        <f t="shared" si="63"/>
        <v>174.53664108156872</v>
      </c>
    </row>
    <row r="490" spans="9:18" ht="15.95" customHeight="1" x14ac:dyDescent="0.25">
      <c r="I490" s="1"/>
      <c r="J490" s="1">
        <f t="shared" si="56"/>
        <v>0.48799999999999999</v>
      </c>
      <c r="K490" s="2">
        <v>488</v>
      </c>
      <c r="L490" s="1">
        <f t="shared" si="57"/>
        <v>3.0661944299036383</v>
      </c>
      <c r="M490" s="1">
        <f t="shared" si="58"/>
        <v>0.50376634027639666</v>
      </c>
      <c r="N490" s="1">
        <f t="shared" si="59"/>
        <v>0.95977463192694523</v>
      </c>
      <c r="O490" s="1">
        <f t="shared" si="60"/>
        <v>0.54988829236526637</v>
      </c>
      <c r="P490" s="1">
        <f t="shared" si="61"/>
        <v>0.63449370185440235</v>
      </c>
      <c r="Q490" s="1">
        <f t="shared" si="62"/>
        <v>0.6619807416057526</v>
      </c>
      <c r="R490" s="2">
        <f t="shared" si="63"/>
        <v>168.80508910946691</v>
      </c>
    </row>
    <row r="491" spans="9:18" ht="15.95" customHeight="1" x14ac:dyDescent="0.25">
      <c r="I491" s="1"/>
      <c r="J491" s="1">
        <f t="shared" si="56"/>
        <v>0.48899999999999999</v>
      </c>
      <c r="K491" s="2">
        <v>489</v>
      </c>
      <c r="L491" s="1">
        <f t="shared" si="57"/>
        <v>3.0724776152108175</v>
      </c>
      <c r="M491" s="1">
        <f t="shared" si="58"/>
        <v>0.50345300128572035</v>
      </c>
      <c r="N491" s="1">
        <f t="shared" si="59"/>
        <v>0.69119350549536374</v>
      </c>
      <c r="O491" s="1">
        <f t="shared" si="60"/>
        <v>0.8204530212374187</v>
      </c>
      <c r="P491" s="1">
        <f t="shared" si="61"/>
        <v>0.34916758082853733</v>
      </c>
      <c r="Q491" s="1">
        <f t="shared" si="62"/>
        <v>0.59106677721176004</v>
      </c>
      <c r="R491" s="2">
        <f t="shared" si="63"/>
        <v>150.72202818899882</v>
      </c>
    </row>
    <row r="492" spans="9:18" ht="15.95" customHeight="1" x14ac:dyDescent="0.25">
      <c r="I492" s="1"/>
      <c r="J492" s="1">
        <f t="shared" si="56"/>
        <v>0.49</v>
      </c>
      <c r="K492" s="2">
        <v>490</v>
      </c>
      <c r="L492" s="1">
        <f t="shared" si="57"/>
        <v>3.0787608005179972</v>
      </c>
      <c r="M492" s="1">
        <f t="shared" si="58"/>
        <v>0.50313952597646572</v>
      </c>
      <c r="N492" s="1">
        <f t="shared" si="59"/>
        <v>0.39211007360574784</v>
      </c>
      <c r="O492" s="1">
        <f t="shared" si="60"/>
        <v>0.97791872562981275</v>
      </c>
      <c r="P492" s="1">
        <f t="shared" si="61"/>
        <v>0.1791197778440628</v>
      </c>
      <c r="Q492" s="1">
        <f t="shared" si="62"/>
        <v>0.51307202576402233</v>
      </c>
      <c r="R492" s="2">
        <f t="shared" si="63"/>
        <v>130.8333665698257</v>
      </c>
    </row>
    <row r="493" spans="9:18" ht="15.95" customHeight="1" x14ac:dyDescent="0.25">
      <c r="I493" s="1"/>
      <c r="J493" s="1">
        <f t="shared" si="56"/>
        <v>0.49099999999999999</v>
      </c>
      <c r="K493" s="2">
        <v>491</v>
      </c>
      <c r="L493" s="1">
        <f t="shared" si="57"/>
        <v>3.0850439858251772</v>
      </c>
      <c r="M493" s="1">
        <f t="shared" si="58"/>
        <v>0.5028259267241012</v>
      </c>
      <c r="N493" s="1">
        <f t="shared" si="59"/>
        <v>0.1102390019487175</v>
      </c>
      <c r="O493" s="1">
        <f t="shared" si="60"/>
        <v>0.96671027790894559</v>
      </c>
      <c r="P493" s="1">
        <f t="shared" si="61"/>
        <v>0.25431455935227165</v>
      </c>
      <c r="Q493" s="1">
        <f t="shared" si="62"/>
        <v>0.45852244148350896</v>
      </c>
      <c r="R493" s="2">
        <f t="shared" si="63"/>
        <v>116.92322257829478</v>
      </c>
    </row>
    <row r="494" spans="9:18" ht="15.95" customHeight="1" x14ac:dyDescent="0.25">
      <c r="I494" s="1"/>
      <c r="J494" s="1">
        <f t="shared" si="56"/>
        <v>0.49199999999999999</v>
      </c>
      <c r="K494" s="2">
        <v>492</v>
      </c>
      <c r="L494" s="1">
        <f t="shared" si="57"/>
        <v>3.0913271711323564</v>
      </c>
      <c r="M494" s="1">
        <f t="shared" si="58"/>
        <v>0.50251221590898854</v>
      </c>
      <c r="N494" s="1">
        <f t="shared" si="59"/>
        <v>-0.10945104014150742</v>
      </c>
      <c r="O494" s="1">
        <f t="shared" si="60"/>
        <v>0.79078352938267815</v>
      </c>
      <c r="P494" s="1">
        <f t="shared" si="61"/>
        <v>0.51728199955485821</v>
      </c>
      <c r="Q494" s="1">
        <f t="shared" si="62"/>
        <v>0.42528167617625434</v>
      </c>
      <c r="R494" s="2">
        <f t="shared" si="63"/>
        <v>108.44682742494486</v>
      </c>
    </row>
    <row r="495" spans="9:18" ht="15.95" customHeight="1" x14ac:dyDescent="0.25">
      <c r="I495" s="1"/>
      <c r="J495" s="1">
        <f t="shared" si="56"/>
        <v>0.49299999999999999</v>
      </c>
      <c r="K495" s="2">
        <v>493</v>
      </c>
      <c r="L495" s="1">
        <f t="shared" si="57"/>
        <v>3.0976103564395361</v>
      </c>
      <c r="M495" s="1">
        <f t="shared" si="58"/>
        <v>0.50219840591589326</v>
      </c>
      <c r="N495" s="1">
        <f t="shared" si="59"/>
        <v>-0.2319115150456752</v>
      </c>
      <c r="O495" s="1">
        <f t="shared" si="60"/>
        <v>0.51222915269119695</v>
      </c>
      <c r="P495" s="1">
        <f t="shared" si="61"/>
        <v>0.7670411397645247</v>
      </c>
      <c r="Q495" s="1">
        <f t="shared" si="62"/>
        <v>0.38738929583148496</v>
      </c>
      <c r="R495" s="2">
        <f t="shared" si="63"/>
        <v>98.784270437028667</v>
      </c>
    </row>
    <row r="496" spans="9:18" ht="15.95" customHeight="1" x14ac:dyDescent="0.25">
      <c r="I496" s="1"/>
      <c r="J496" s="1">
        <f t="shared" si="56"/>
        <v>0.49399999999999999</v>
      </c>
      <c r="K496" s="2">
        <v>494</v>
      </c>
      <c r="L496" s="1">
        <f t="shared" si="57"/>
        <v>3.1038935417467157</v>
      </c>
      <c r="M496" s="1">
        <f t="shared" si="58"/>
        <v>0.50188450913349669</v>
      </c>
      <c r="N496" s="1">
        <f t="shared" si="59"/>
        <v>-0.23760553105616011</v>
      </c>
      <c r="O496" s="1">
        <f t="shared" si="60"/>
        <v>0.22935868238247376</v>
      </c>
      <c r="P496" s="1">
        <f t="shared" si="61"/>
        <v>0.81270587103336367</v>
      </c>
      <c r="Q496" s="1">
        <f t="shared" si="62"/>
        <v>0.32658588287329349</v>
      </c>
      <c r="R496" s="2">
        <f t="shared" si="63"/>
        <v>83.279400132689844</v>
      </c>
    </row>
    <row r="497" spans="9:18" ht="15.95" customHeight="1" x14ac:dyDescent="0.25">
      <c r="I497" s="1"/>
      <c r="J497" s="1">
        <f t="shared" si="56"/>
        <v>0.495</v>
      </c>
      <c r="K497" s="2">
        <v>495</v>
      </c>
      <c r="L497" s="1">
        <f t="shared" si="57"/>
        <v>3.1101767270538954</v>
      </c>
      <c r="M497" s="1">
        <f t="shared" si="58"/>
        <v>0.50157053795390638</v>
      </c>
      <c r="N497" s="1">
        <f t="shared" si="59"/>
        <v>-0.12562468589651099</v>
      </c>
      <c r="O497" s="1">
        <f t="shared" si="60"/>
        <v>4.2006952662536345E-2</v>
      </c>
      <c r="P497" s="1">
        <f t="shared" si="61"/>
        <v>0.61937551721097528</v>
      </c>
      <c r="Q497" s="1">
        <f t="shared" si="62"/>
        <v>0.25933208048272677</v>
      </c>
      <c r="R497" s="2">
        <f t="shared" si="63"/>
        <v>66.129680523095331</v>
      </c>
    </row>
    <row r="498" spans="9:18" ht="15.95" customHeight="1" x14ac:dyDescent="0.25">
      <c r="I498" s="1"/>
      <c r="J498" s="1">
        <f t="shared" si="56"/>
        <v>0.496</v>
      </c>
      <c r="K498" s="2">
        <v>496</v>
      </c>
      <c r="L498" s="1">
        <f t="shared" si="57"/>
        <v>3.1164599123610746</v>
      </c>
      <c r="M498" s="1">
        <f t="shared" si="58"/>
        <v>0.50125650477216688</v>
      </c>
      <c r="N498" s="1">
        <f t="shared" si="59"/>
        <v>8.6166010135666715E-2</v>
      </c>
      <c r="O498" s="1">
        <f t="shared" si="60"/>
        <v>1.6296909678345128E-2</v>
      </c>
      <c r="P498" s="1">
        <f t="shared" si="61"/>
        <v>0.33480875071951571</v>
      </c>
      <c r="Q498" s="1">
        <f t="shared" si="62"/>
        <v>0.23463204382642361</v>
      </c>
      <c r="R498" s="2">
        <f t="shared" si="63"/>
        <v>59.831171175738021</v>
      </c>
    </row>
    <row r="499" spans="9:18" ht="15.95" customHeight="1" x14ac:dyDescent="0.25">
      <c r="I499" s="1"/>
      <c r="J499" s="1">
        <f t="shared" si="56"/>
        <v>0.497</v>
      </c>
      <c r="K499" s="2">
        <v>497</v>
      </c>
      <c r="L499" s="1">
        <f t="shared" si="57"/>
        <v>3.1227430976682546</v>
      </c>
      <c r="M499" s="1">
        <f t="shared" si="58"/>
        <v>0.50094242198577044</v>
      </c>
      <c r="N499" s="1">
        <f t="shared" si="59"/>
        <v>0.36397825190525623</v>
      </c>
      <c r="O499" s="1">
        <f t="shared" si="60"/>
        <v>0.16130252243050353</v>
      </c>
      <c r="P499" s="1">
        <f t="shared" si="61"/>
        <v>0.17649448005630702</v>
      </c>
      <c r="Q499" s="1">
        <f t="shared" si="62"/>
        <v>0.30067941909445933</v>
      </c>
      <c r="R499" s="2">
        <f t="shared" si="63"/>
        <v>76.673251869087125</v>
      </c>
    </row>
    <row r="500" spans="9:18" ht="15.95" customHeight="1" x14ac:dyDescent="0.25">
      <c r="I500" s="1"/>
      <c r="J500" s="1">
        <f t="shared" si="56"/>
        <v>0.498</v>
      </c>
      <c r="K500" s="2">
        <v>498</v>
      </c>
      <c r="L500" s="1">
        <f t="shared" si="57"/>
        <v>3.1290262829754338</v>
      </c>
      <c r="M500" s="1">
        <f t="shared" si="58"/>
        <v>0.50062830199416763</v>
      </c>
      <c r="N500" s="1">
        <f t="shared" si="59"/>
        <v>0.66349090080197282</v>
      </c>
      <c r="O500" s="1">
        <f t="shared" si="60"/>
        <v>0.42584626329562159</v>
      </c>
      <c r="P500" s="1">
        <f t="shared" si="61"/>
        <v>0.26542925851049248</v>
      </c>
      <c r="Q500" s="1">
        <f t="shared" si="62"/>
        <v>0.4638486811505636</v>
      </c>
      <c r="R500" s="2">
        <f t="shared" si="63"/>
        <v>118.28141369339372</v>
      </c>
    </row>
    <row r="501" spans="9:18" ht="15.95" customHeight="1" x14ac:dyDescent="0.25">
      <c r="I501" s="1"/>
      <c r="J501" s="1">
        <f t="shared" si="56"/>
        <v>0.499</v>
      </c>
      <c r="K501" s="2">
        <v>499</v>
      </c>
      <c r="L501" s="1">
        <f t="shared" si="57"/>
        <v>3.1353094682826135</v>
      </c>
      <c r="M501" s="1">
        <f t="shared" si="58"/>
        <v>0.50031415719827799</v>
      </c>
      <c r="N501" s="1">
        <f t="shared" si="59"/>
        <v>0.93692081543978378</v>
      </c>
      <c r="O501" s="1">
        <f t="shared" si="60"/>
        <v>0.71656143874549616</v>
      </c>
      <c r="P501" s="1">
        <f t="shared" si="61"/>
        <v>0.53364194478565075</v>
      </c>
      <c r="Q501" s="1">
        <f t="shared" si="62"/>
        <v>0.67185958904230225</v>
      </c>
      <c r="R501" s="2">
        <f t="shared" si="63"/>
        <v>171.32419520578708</v>
      </c>
    </row>
    <row r="502" spans="9:18" ht="15.95" customHeight="1" x14ac:dyDescent="0.25">
      <c r="I502" s="1"/>
      <c r="J502" s="1">
        <f t="shared" si="56"/>
        <v>0.5</v>
      </c>
      <c r="K502" s="2">
        <v>500</v>
      </c>
      <c r="L502" s="1">
        <f t="shared" si="57"/>
        <v>3.1415926535897931</v>
      </c>
      <c r="M502" s="1">
        <f t="shared" si="58"/>
        <v>0.5</v>
      </c>
      <c r="N502" s="1">
        <f t="shared" si="59"/>
        <v>1.1406459974875354</v>
      </c>
      <c r="O502" s="1">
        <f t="shared" si="60"/>
        <v>0.93084454509682968</v>
      </c>
      <c r="P502" s="1">
        <f t="shared" si="61"/>
        <v>0.77614273946725454</v>
      </c>
      <c r="Q502" s="1">
        <f t="shared" si="62"/>
        <v>0.83690832051290487</v>
      </c>
      <c r="R502" s="2">
        <f t="shared" si="63"/>
        <v>213.41162173079073</v>
      </c>
    </row>
    <row r="503" spans="9:18" ht="15.95" customHeight="1" x14ac:dyDescent="0.25">
      <c r="I503" s="1"/>
      <c r="J503" s="1">
        <f t="shared" si="56"/>
        <v>0.501</v>
      </c>
      <c r="K503" s="2">
        <v>501</v>
      </c>
      <c r="L503" s="1">
        <f t="shared" si="57"/>
        <v>3.1478758388969728</v>
      </c>
      <c r="M503" s="1">
        <f t="shared" si="58"/>
        <v>0.49968584280172207</v>
      </c>
      <c r="N503" s="1">
        <f t="shared" si="59"/>
        <v>1.2421648841112254</v>
      </c>
      <c r="O503" s="1">
        <f t="shared" si="60"/>
        <v>0.99306761604975757</v>
      </c>
      <c r="P503" s="1">
        <f t="shared" si="61"/>
        <v>0.80759294754421629</v>
      </c>
      <c r="Q503" s="1">
        <f t="shared" si="62"/>
        <v>0.88562782262673023</v>
      </c>
      <c r="R503" s="2">
        <f t="shared" si="63"/>
        <v>225.83509476981621</v>
      </c>
    </row>
    <row r="504" spans="9:18" ht="15.95" customHeight="1" x14ac:dyDescent="0.25">
      <c r="I504" s="1"/>
      <c r="J504" s="1">
        <f t="shared" si="56"/>
        <v>0.502</v>
      </c>
      <c r="K504" s="2">
        <v>502</v>
      </c>
      <c r="L504" s="1">
        <f t="shared" si="57"/>
        <v>3.1541590242041524</v>
      </c>
      <c r="M504" s="1">
        <f t="shared" si="58"/>
        <v>0.49937169800583237</v>
      </c>
      <c r="N504" s="1">
        <f t="shared" si="59"/>
        <v>1.2252815272239626</v>
      </c>
      <c r="O504" s="1">
        <f t="shared" si="60"/>
        <v>0.88126996420699921</v>
      </c>
      <c r="P504" s="1">
        <f t="shared" si="61"/>
        <v>0.60395577965071523</v>
      </c>
      <c r="Q504" s="1">
        <f t="shared" si="62"/>
        <v>0.80246974227187728</v>
      </c>
      <c r="R504" s="2">
        <f t="shared" si="63"/>
        <v>204.6297842793287</v>
      </c>
    </row>
    <row r="505" spans="9:18" ht="15.95" customHeight="1" x14ac:dyDescent="0.25">
      <c r="I505" s="1"/>
      <c r="J505" s="1">
        <f t="shared" si="56"/>
        <v>0.503</v>
      </c>
      <c r="K505" s="2">
        <v>503</v>
      </c>
      <c r="L505" s="1">
        <f t="shared" si="57"/>
        <v>3.160442209511332</v>
      </c>
      <c r="M505" s="1">
        <f t="shared" si="58"/>
        <v>0.49905757801422956</v>
      </c>
      <c r="N505" s="1">
        <f t="shared" si="59"/>
        <v>1.0926894352040664</v>
      </c>
      <c r="O505" s="1">
        <f t="shared" si="60"/>
        <v>0.63490887199240931</v>
      </c>
      <c r="P505" s="1">
        <f t="shared" si="61"/>
        <v>0.32086720804277347</v>
      </c>
      <c r="Q505" s="1">
        <f t="shared" si="62"/>
        <v>0.63688077331336967</v>
      </c>
      <c r="R505" s="2">
        <f t="shared" si="63"/>
        <v>162.40459719490926</v>
      </c>
    </row>
    <row r="506" spans="9:18" ht="15.95" customHeight="1" x14ac:dyDescent="0.25">
      <c r="I506" s="1"/>
      <c r="J506" s="1">
        <f t="shared" si="56"/>
        <v>0.504</v>
      </c>
      <c r="K506" s="2">
        <v>504</v>
      </c>
      <c r="L506" s="1">
        <f t="shared" si="57"/>
        <v>3.1667253948185117</v>
      </c>
      <c r="M506" s="1">
        <f t="shared" si="58"/>
        <v>0.49874349522783312</v>
      </c>
      <c r="N506" s="1">
        <f t="shared" si="59"/>
        <v>0.86554186052018056</v>
      </c>
      <c r="O506" s="1">
        <f t="shared" si="60"/>
        <v>0.34093374338308413</v>
      </c>
      <c r="P506" s="1">
        <f t="shared" si="61"/>
        <v>0.17468638528831831</v>
      </c>
      <c r="Q506" s="1">
        <f t="shared" si="62"/>
        <v>0.46997637110485402</v>
      </c>
      <c r="R506" s="2">
        <f t="shared" si="63"/>
        <v>119.84397463173778</v>
      </c>
    </row>
    <row r="507" spans="9:18" ht="15.95" customHeight="1" x14ac:dyDescent="0.25">
      <c r="I507" s="1"/>
      <c r="J507" s="1">
        <f t="shared" si="56"/>
        <v>0.505</v>
      </c>
      <c r="K507" s="2">
        <v>505</v>
      </c>
      <c r="L507" s="1">
        <f t="shared" si="57"/>
        <v>3.1730085801256909</v>
      </c>
      <c r="M507" s="1">
        <f t="shared" si="58"/>
        <v>0.49842946204609362</v>
      </c>
      <c r="N507" s="1">
        <f t="shared" si="59"/>
        <v>0.58007708798804003</v>
      </c>
      <c r="O507" s="1">
        <f t="shared" si="60"/>
        <v>0.10309863299406641</v>
      </c>
      <c r="P507" s="1">
        <f t="shared" si="61"/>
        <v>0.2771365037196577</v>
      </c>
      <c r="Q507" s="1">
        <f t="shared" si="62"/>
        <v>0.36468542168696449</v>
      </c>
      <c r="R507" s="2">
        <f t="shared" si="63"/>
        <v>92.994782530175939</v>
      </c>
    </row>
    <row r="508" spans="9:18" ht="15.95" customHeight="1" x14ac:dyDescent="0.25">
      <c r="I508" s="1"/>
      <c r="J508" s="1">
        <f t="shared" si="56"/>
        <v>0.50600000000000001</v>
      </c>
      <c r="K508" s="2">
        <v>506</v>
      </c>
      <c r="L508" s="1">
        <f t="shared" si="57"/>
        <v>3.179291765432871</v>
      </c>
      <c r="M508" s="1">
        <f t="shared" si="58"/>
        <v>0.49811549086650325</v>
      </c>
      <c r="N508" s="1">
        <f t="shared" si="59"/>
        <v>0.281837112701607</v>
      </c>
      <c r="O508" s="1">
        <f t="shared" si="60"/>
        <v>5.3438290715562831E-3</v>
      </c>
      <c r="P508" s="1">
        <f t="shared" si="61"/>
        <v>0.54991690754423572</v>
      </c>
      <c r="Q508" s="1">
        <f t="shared" si="62"/>
        <v>0.33380333504597559</v>
      </c>
      <c r="R508" s="2">
        <f t="shared" si="63"/>
        <v>85.11985043672378</v>
      </c>
    </row>
    <row r="509" spans="9:18" ht="15.95" customHeight="1" x14ac:dyDescent="0.25">
      <c r="I509" s="1"/>
      <c r="J509" s="1">
        <f t="shared" si="56"/>
        <v>0.50700000000000001</v>
      </c>
      <c r="K509" s="2">
        <v>507</v>
      </c>
      <c r="L509" s="1">
        <f t="shared" si="57"/>
        <v>3.1855749507400501</v>
      </c>
      <c r="M509" s="1">
        <f t="shared" si="58"/>
        <v>0.49780159408410679</v>
      </c>
      <c r="N509" s="1">
        <f t="shared" si="59"/>
        <v>1.8402038401453269E-2</v>
      </c>
      <c r="O509" s="1">
        <f t="shared" si="60"/>
        <v>8.217040425068084E-2</v>
      </c>
      <c r="P509" s="1">
        <f t="shared" si="61"/>
        <v>0.78454677864421463</v>
      </c>
      <c r="Q509" s="1">
        <f t="shared" si="62"/>
        <v>0.34573020384511388</v>
      </c>
      <c r="R509" s="2">
        <f t="shared" si="63"/>
        <v>88.161201980504046</v>
      </c>
    </row>
    <row r="510" spans="9:18" ht="15.95" customHeight="1" x14ac:dyDescent="0.25">
      <c r="I510" s="1"/>
      <c r="J510" s="1">
        <f t="shared" si="56"/>
        <v>0.50800000000000001</v>
      </c>
      <c r="K510" s="2">
        <v>508</v>
      </c>
      <c r="L510" s="1">
        <f t="shared" si="57"/>
        <v>3.1918581360472298</v>
      </c>
      <c r="M510" s="1">
        <f t="shared" si="58"/>
        <v>0.49748778409101152</v>
      </c>
      <c r="N510" s="1">
        <f t="shared" si="59"/>
        <v>-0.16820067648056225</v>
      </c>
      <c r="O510" s="1">
        <f t="shared" si="60"/>
        <v>0.30646358622150666</v>
      </c>
      <c r="P510" s="1">
        <f t="shared" si="61"/>
        <v>0.80170301757421325</v>
      </c>
      <c r="Q510" s="1">
        <f t="shared" si="62"/>
        <v>0.35936342785154229</v>
      </c>
      <c r="R510" s="2">
        <f t="shared" si="63"/>
        <v>91.637674102143279</v>
      </c>
    </row>
    <row r="511" spans="9:18" ht="15.95" customHeight="1" x14ac:dyDescent="0.25">
      <c r="I511" s="1"/>
      <c r="J511" s="1">
        <f t="shared" si="56"/>
        <v>0.50900000000000001</v>
      </c>
      <c r="K511" s="2">
        <v>509</v>
      </c>
      <c r="L511" s="1">
        <f t="shared" si="57"/>
        <v>3.1981413213544094</v>
      </c>
      <c r="M511" s="1">
        <f t="shared" si="58"/>
        <v>0.4971740732758988</v>
      </c>
      <c r="N511" s="1">
        <f t="shared" si="59"/>
        <v>-0.24820112425911567</v>
      </c>
      <c r="O511" s="1">
        <f t="shared" si="60"/>
        <v>0.59906250459993782</v>
      </c>
      <c r="P511" s="1">
        <f t="shared" si="61"/>
        <v>0.58827344076894672</v>
      </c>
      <c r="Q511" s="1">
        <f t="shared" si="62"/>
        <v>0.35907722359641692</v>
      </c>
      <c r="R511" s="2">
        <f t="shared" si="63"/>
        <v>91.564692017086315</v>
      </c>
    </row>
    <row r="512" spans="9:18" ht="15.95" customHeight="1" x14ac:dyDescent="0.25">
      <c r="I512" s="1"/>
      <c r="J512" s="1">
        <f t="shared" si="56"/>
        <v>0.51</v>
      </c>
      <c r="K512" s="2">
        <v>510</v>
      </c>
      <c r="L512" s="1">
        <f t="shared" si="57"/>
        <v>3.2044245066615891</v>
      </c>
      <c r="M512" s="1">
        <f t="shared" si="58"/>
        <v>0.49686047402353434</v>
      </c>
      <c r="N512" s="1">
        <f t="shared" si="59"/>
        <v>-0.20883632907580996</v>
      </c>
      <c r="O512" s="1">
        <f t="shared" si="60"/>
        <v>0.85669881726000141</v>
      </c>
      <c r="P512" s="1">
        <f t="shared" si="61"/>
        <v>0.30737817034510179</v>
      </c>
      <c r="Q512" s="1">
        <f t="shared" si="62"/>
        <v>0.36302528313820687</v>
      </c>
      <c r="R512" s="2">
        <f t="shared" si="63"/>
        <v>92.571447200242744</v>
      </c>
    </row>
    <row r="513" spans="9:18" ht="15.95" customHeight="1" x14ac:dyDescent="0.25">
      <c r="I513" s="1"/>
      <c r="J513" s="1">
        <f t="shared" si="56"/>
        <v>0.51100000000000001</v>
      </c>
      <c r="K513" s="2">
        <v>511</v>
      </c>
      <c r="L513" s="1">
        <f t="shared" si="57"/>
        <v>3.2107076919687683</v>
      </c>
      <c r="M513" s="1">
        <f t="shared" si="58"/>
        <v>0.49654699871427971</v>
      </c>
      <c r="N513" s="1">
        <f t="shared" si="59"/>
        <v>-5.6386404911845989E-2</v>
      </c>
      <c r="O513" s="1">
        <f t="shared" si="60"/>
        <v>0.98844370249831071</v>
      </c>
      <c r="P513" s="1">
        <f t="shared" si="61"/>
        <v>0.17370006094439866</v>
      </c>
      <c r="Q513" s="1">
        <f t="shared" si="62"/>
        <v>0.40057608931128574</v>
      </c>
      <c r="R513" s="2">
        <f t="shared" si="63"/>
        <v>102.14690277437786</v>
      </c>
    </row>
    <row r="514" spans="9:18" ht="15.95" customHeight="1" x14ac:dyDescent="0.25">
      <c r="I514" s="1"/>
      <c r="J514" s="1">
        <f t="shared" si="56"/>
        <v>0.51200000000000001</v>
      </c>
      <c r="K514" s="2">
        <v>512</v>
      </c>
      <c r="L514" s="1">
        <f t="shared" si="57"/>
        <v>3.2169908772759483</v>
      </c>
      <c r="M514" s="1">
        <f t="shared" si="58"/>
        <v>0.49623365972360334</v>
      </c>
      <c r="N514" s="1">
        <f t="shared" si="59"/>
        <v>0.18482735059327138</v>
      </c>
      <c r="O514" s="1">
        <f t="shared" si="60"/>
        <v>0.94779980496735661</v>
      </c>
      <c r="P514" s="1">
        <f t="shared" si="61"/>
        <v>0.28940672146231061</v>
      </c>
      <c r="Q514" s="1">
        <f t="shared" si="62"/>
        <v>0.47956688418663546</v>
      </c>
      <c r="R514" s="2">
        <f t="shared" si="63"/>
        <v>122.28955546759204</v>
      </c>
    </row>
    <row r="515" spans="9:18" ht="15.95" customHeight="1" x14ac:dyDescent="0.25">
      <c r="I515" s="1"/>
      <c r="J515" s="1">
        <f t="shared" ref="J515:J578" si="64">K515/$I$2</f>
        <v>0.51300000000000001</v>
      </c>
      <c r="K515" s="2">
        <v>513</v>
      </c>
      <c r="L515" s="1">
        <f t="shared" ref="L515:L578" si="65">(2*PI()*K515)/$I$2</f>
        <v>3.223274062583128</v>
      </c>
      <c r="M515" s="1">
        <f t="shared" ref="M515:M578" si="66">$B$2*$F$2*SIN($C$2*(L515+$D$2))+$G$2</f>
        <v>0.49592046942159212</v>
      </c>
      <c r="N515" s="1">
        <f t="shared" ref="N515:N578" si="67">$B$3*$F$2*SIN($C$3*($L515+$D$3))+$G$2</f>
        <v>0.47632258610633321</v>
      </c>
      <c r="O515" s="1">
        <f t="shared" ref="O515:O578" si="68">$B$4*$F$2*SIN($C$4*($L515+$D$4))+$G$2</f>
        <v>0.74911177070624013</v>
      </c>
      <c r="P515" s="1">
        <f t="shared" ref="P515:P578" si="69">$B$5*$F$2*SIN($C$5*($L515+$D$5))+$G$2</f>
        <v>0.56606577586215867</v>
      </c>
      <c r="Q515" s="1">
        <f t="shared" ref="Q515:Q578" si="70">AVERAGE(M515:P515)</f>
        <v>0.57185515052408098</v>
      </c>
      <c r="R515" s="2">
        <f t="shared" ref="R515:R578" si="71">Q515*255</f>
        <v>145.82306338364066</v>
      </c>
    </row>
    <row r="516" spans="9:18" ht="15.95" customHeight="1" x14ac:dyDescent="0.25">
      <c r="I516" s="1"/>
      <c r="J516" s="1">
        <f t="shared" si="64"/>
        <v>0.51400000000000001</v>
      </c>
      <c r="K516" s="2">
        <v>514</v>
      </c>
      <c r="L516" s="1">
        <f t="shared" si="65"/>
        <v>3.2295572478903072</v>
      </c>
      <c r="M516" s="1">
        <f t="shared" si="66"/>
        <v>0.49560744017246283</v>
      </c>
      <c r="N516" s="1">
        <f t="shared" si="67"/>
        <v>0.77159522875027831</v>
      </c>
      <c r="O516" s="1">
        <f t="shared" si="68"/>
        <v>0.4625035222917081</v>
      </c>
      <c r="P516" s="1">
        <f t="shared" si="69"/>
        <v>0.79223202796309322</v>
      </c>
      <c r="Q516" s="1">
        <f t="shared" si="70"/>
        <v>0.63048455479438559</v>
      </c>
      <c r="R516" s="2">
        <f t="shared" si="71"/>
        <v>160.77356147256833</v>
      </c>
    </row>
    <row r="517" spans="9:18" ht="15.95" customHeight="1" x14ac:dyDescent="0.25">
      <c r="I517" s="1"/>
      <c r="J517" s="1">
        <f t="shared" si="64"/>
        <v>0.51500000000000001</v>
      </c>
      <c r="K517" s="2">
        <v>515</v>
      </c>
      <c r="L517" s="1">
        <f t="shared" si="65"/>
        <v>3.2358404331974873</v>
      </c>
      <c r="M517" s="1">
        <f t="shared" si="66"/>
        <v>0.49529458433407425</v>
      </c>
      <c r="N517" s="1">
        <f t="shared" si="67"/>
        <v>1.023538572070952</v>
      </c>
      <c r="O517" s="1">
        <f t="shared" si="68"/>
        <v>0.18912908591566246</v>
      </c>
      <c r="P517" s="1">
        <f t="shared" si="69"/>
        <v>0.79505095959761241</v>
      </c>
      <c r="Q517" s="1">
        <f t="shared" si="70"/>
        <v>0.62575330047957523</v>
      </c>
      <c r="R517" s="2">
        <f t="shared" si="71"/>
        <v>159.56709162229168</v>
      </c>
    </row>
    <row r="518" spans="9:18" ht="15.95" customHeight="1" x14ac:dyDescent="0.25">
      <c r="I518" s="1"/>
      <c r="J518" s="1">
        <f t="shared" si="64"/>
        <v>0.51600000000000001</v>
      </c>
      <c r="K518" s="2">
        <v>516</v>
      </c>
      <c r="L518" s="1">
        <f t="shared" si="65"/>
        <v>3.2421236185046665</v>
      </c>
      <c r="M518" s="1">
        <f t="shared" si="66"/>
        <v>0.49498191425743926</v>
      </c>
      <c r="N518" s="1">
        <f t="shared" si="67"/>
        <v>1.1919585059379763</v>
      </c>
      <c r="O518" s="1">
        <f t="shared" si="68"/>
        <v>2.5471814902338352E-2</v>
      </c>
      <c r="P518" s="1">
        <f t="shared" si="69"/>
        <v>0.57236811551474176</v>
      </c>
      <c r="Q518" s="1">
        <f t="shared" si="70"/>
        <v>0.57119508765312388</v>
      </c>
      <c r="R518" s="2">
        <f t="shared" si="71"/>
        <v>145.65474735154658</v>
      </c>
    </row>
    <row r="519" spans="9:18" ht="15.95" customHeight="1" x14ac:dyDescent="0.25">
      <c r="I519" s="1"/>
      <c r="J519" s="1">
        <f t="shared" si="64"/>
        <v>0.51700000000000002</v>
      </c>
      <c r="K519" s="2">
        <v>517</v>
      </c>
      <c r="L519" s="1">
        <f t="shared" si="65"/>
        <v>3.2484068038118461</v>
      </c>
      <c r="M519" s="1">
        <f t="shared" si="66"/>
        <v>0.49466944228623699</v>
      </c>
      <c r="N519" s="1">
        <f t="shared" si="67"/>
        <v>1.2499859363687245</v>
      </c>
      <c r="O519" s="1">
        <f t="shared" si="68"/>
        <v>2.9292056241565056E-2</v>
      </c>
      <c r="P519" s="1">
        <f t="shared" si="69"/>
        <v>0.29437571210640945</v>
      </c>
      <c r="Q519" s="1">
        <f t="shared" si="70"/>
        <v>0.51708078675073399</v>
      </c>
      <c r="R519" s="2">
        <f t="shared" si="71"/>
        <v>131.85560062143716</v>
      </c>
    </row>
    <row r="520" spans="9:18" ht="15.95" customHeight="1" x14ac:dyDescent="0.25">
      <c r="I520" s="1"/>
      <c r="J520" s="1">
        <f t="shared" si="64"/>
        <v>0.51800000000000002</v>
      </c>
      <c r="K520" s="2">
        <v>518</v>
      </c>
      <c r="L520" s="1">
        <f t="shared" si="65"/>
        <v>3.2546899891190257</v>
      </c>
      <c r="M520" s="1">
        <f t="shared" si="66"/>
        <v>0.4943571807563259</v>
      </c>
      <c r="N520" s="1">
        <f t="shared" si="67"/>
        <v>1.1883633815080483</v>
      </c>
      <c r="O520" s="1">
        <f t="shared" si="68"/>
        <v>0.19924151380223265</v>
      </c>
      <c r="P520" s="1">
        <f t="shared" si="69"/>
        <v>0.17353799856544</v>
      </c>
      <c r="Q520" s="1">
        <f t="shared" si="70"/>
        <v>0.51387501865801177</v>
      </c>
      <c r="R520" s="2">
        <f t="shared" si="71"/>
        <v>131.038129757793</v>
      </c>
    </row>
    <row r="521" spans="9:18" ht="15.95" customHeight="1" x14ac:dyDescent="0.25">
      <c r="I521" s="1"/>
      <c r="J521" s="1">
        <f t="shared" si="64"/>
        <v>0.51900000000000002</v>
      </c>
      <c r="K521" s="2">
        <v>519</v>
      </c>
      <c r="L521" s="1">
        <f t="shared" si="65"/>
        <v>3.2609731744262054</v>
      </c>
      <c r="M521" s="1">
        <f t="shared" si="66"/>
        <v>0.49404514199525651</v>
      </c>
      <c r="N521" s="1">
        <f t="shared" si="67"/>
        <v>1.0169218760796113</v>
      </c>
      <c r="O521" s="1">
        <f t="shared" si="68"/>
        <v>0.47533910896393161</v>
      </c>
      <c r="P521" s="1">
        <f t="shared" si="69"/>
        <v>0.30220891610349837</v>
      </c>
      <c r="Q521" s="1">
        <f t="shared" si="70"/>
        <v>0.5721287607855744</v>
      </c>
      <c r="R521" s="2">
        <f t="shared" si="71"/>
        <v>145.89283400032147</v>
      </c>
    </row>
    <row r="522" spans="9:18" ht="15.95" customHeight="1" x14ac:dyDescent="0.25">
      <c r="I522" s="1"/>
      <c r="J522" s="1">
        <f t="shared" si="64"/>
        <v>0.52</v>
      </c>
      <c r="K522" s="2">
        <v>520</v>
      </c>
      <c r="L522" s="1">
        <f t="shared" si="65"/>
        <v>3.2672563597333846</v>
      </c>
      <c r="M522" s="1">
        <f t="shared" si="66"/>
        <v>0.49373333832178479</v>
      </c>
      <c r="N522" s="1">
        <f t="shared" si="67"/>
        <v>0.76301256442911458</v>
      </c>
      <c r="O522" s="1">
        <f t="shared" si="68"/>
        <v>0.76014039088823626</v>
      </c>
      <c r="P522" s="1">
        <f t="shared" si="69"/>
        <v>0.5820477562965215</v>
      </c>
      <c r="Q522" s="1">
        <f t="shared" si="70"/>
        <v>0.64973351248391431</v>
      </c>
      <c r="R522" s="2">
        <f t="shared" si="71"/>
        <v>165.68204568339814</v>
      </c>
    </row>
    <row r="523" spans="9:18" ht="15.95" customHeight="1" x14ac:dyDescent="0.25">
      <c r="I523" s="1"/>
      <c r="J523" s="1">
        <f t="shared" si="64"/>
        <v>0.52100000000000002</v>
      </c>
      <c r="K523" s="2">
        <v>521</v>
      </c>
      <c r="L523" s="1">
        <f t="shared" si="65"/>
        <v>3.2735395450405647</v>
      </c>
      <c r="M523" s="1">
        <f t="shared" si="66"/>
        <v>0.49342178204538589</v>
      </c>
      <c r="N523" s="1">
        <f t="shared" si="67"/>
        <v>0.46714320001042947</v>
      </c>
      <c r="O523" s="1">
        <f t="shared" si="68"/>
        <v>0.95312907474862962</v>
      </c>
      <c r="P523" s="1">
        <f t="shared" si="69"/>
        <v>0.79917907381712139</v>
      </c>
      <c r="Q523" s="1">
        <f t="shared" si="70"/>
        <v>0.67821828265539152</v>
      </c>
      <c r="R523" s="2">
        <f t="shared" si="71"/>
        <v>172.94566207712484</v>
      </c>
    </row>
    <row r="524" spans="9:18" ht="15.95" customHeight="1" x14ac:dyDescent="0.25">
      <c r="I524" s="1"/>
      <c r="J524" s="1">
        <f t="shared" si="64"/>
        <v>0.52200000000000002</v>
      </c>
      <c r="K524" s="2">
        <v>522</v>
      </c>
      <c r="L524" s="1">
        <f t="shared" si="65"/>
        <v>3.2798227303477439</v>
      </c>
      <c r="M524" s="1">
        <f t="shared" si="66"/>
        <v>0.49311048546576813</v>
      </c>
      <c r="N524" s="1">
        <f t="shared" si="67"/>
        <v>0.17651568806505791</v>
      </c>
      <c r="O524" s="1">
        <f t="shared" si="68"/>
        <v>0.98619273708914479</v>
      </c>
      <c r="P524" s="1">
        <f t="shared" si="69"/>
        <v>0.78765357729021146</v>
      </c>
      <c r="Q524" s="1">
        <f t="shared" si="70"/>
        <v>0.61086812197754559</v>
      </c>
      <c r="R524" s="2">
        <f t="shared" si="71"/>
        <v>155.77137110427412</v>
      </c>
    </row>
    <row r="525" spans="9:18" ht="15.95" customHeight="1" x14ac:dyDescent="0.25">
      <c r="I525" s="1"/>
      <c r="J525" s="1">
        <f t="shared" si="64"/>
        <v>0.52300000000000002</v>
      </c>
      <c r="K525" s="2">
        <v>523</v>
      </c>
      <c r="L525" s="1">
        <f t="shared" si="65"/>
        <v>3.2861059156549235</v>
      </c>
      <c r="M525" s="1">
        <f t="shared" si="66"/>
        <v>0.49279946087238741</v>
      </c>
      <c r="N525" s="1">
        <f t="shared" si="67"/>
        <v>-6.2504331941988234E-2</v>
      </c>
      <c r="O525" s="1">
        <f t="shared" si="68"/>
        <v>0.84766206069758798</v>
      </c>
      <c r="P525" s="1">
        <f t="shared" si="69"/>
        <v>0.55627998212004703</v>
      </c>
      <c r="Q525" s="1">
        <f t="shared" si="70"/>
        <v>0.45855929293700853</v>
      </c>
      <c r="R525" s="2">
        <f t="shared" si="71"/>
        <v>116.93261969893717</v>
      </c>
    </row>
    <row r="526" spans="9:18" ht="15.95" customHeight="1" x14ac:dyDescent="0.25">
      <c r="I526" s="1"/>
      <c r="J526" s="1">
        <f t="shared" si="64"/>
        <v>0.52400000000000002</v>
      </c>
      <c r="K526" s="2">
        <v>524</v>
      </c>
      <c r="L526" s="1">
        <f t="shared" si="65"/>
        <v>3.2923891009621036</v>
      </c>
      <c r="M526" s="1">
        <f t="shared" si="66"/>
        <v>0.49248872054396214</v>
      </c>
      <c r="N526" s="1">
        <f t="shared" si="67"/>
        <v>-0.21178448913362447</v>
      </c>
      <c r="O526" s="1">
        <f t="shared" si="68"/>
        <v>0.58642934279708792</v>
      </c>
      <c r="P526" s="1">
        <f t="shared" si="69"/>
        <v>0.28189267866462109</v>
      </c>
      <c r="Q526" s="1">
        <f t="shared" si="70"/>
        <v>0.28725656321801163</v>
      </c>
      <c r="R526" s="2">
        <f t="shared" si="71"/>
        <v>73.250423620592969</v>
      </c>
    </row>
    <row r="527" spans="9:18" ht="15.95" customHeight="1" x14ac:dyDescent="0.25">
      <c r="I527" s="1"/>
      <c r="J527" s="1">
        <f t="shared" si="64"/>
        <v>0.52500000000000002</v>
      </c>
      <c r="K527" s="2">
        <v>525</v>
      </c>
      <c r="L527" s="1">
        <f t="shared" si="65"/>
        <v>3.2986722862692828</v>
      </c>
      <c r="M527" s="1">
        <f t="shared" si="66"/>
        <v>0.49217827674798847</v>
      </c>
      <c r="N527" s="1">
        <f t="shared" si="67"/>
        <v>-0.24750917878161238</v>
      </c>
      <c r="O527" s="1">
        <f t="shared" si="68"/>
        <v>0.29469270167246298</v>
      </c>
      <c r="P527" s="1">
        <f t="shared" si="69"/>
        <v>0.17420060753507732</v>
      </c>
      <c r="Q527" s="1">
        <f t="shared" si="70"/>
        <v>0.1783906017934791</v>
      </c>
      <c r="R527" s="2">
        <f t="shared" si="71"/>
        <v>45.489603457337168</v>
      </c>
    </row>
    <row r="528" spans="9:18" ht="15.95" customHeight="1" x14ac:dyDescent="0.25">
      <c r="I528" s="1"/>
      <c r="J528" s="1">
        <f t="shared" si="64"/>
        <v>0.52600000000000002</v>
      </c>
      <c r="K528" s="2">
        <v>526</v>
      </c>
      <c r="L528" s="1">
        <f t="shared" si="65"/>
        <v>3.3049554715764624</v>
      </c>
      <c r="M528" s="1">
        <f t="shared" si="66"/>
        <v>0.49186814174025584</v>
      </c>
      <c r="N528" s="1">
        <f t="shared" si="67"/>
        <v>-0.16397901589267594</v>
      </c>
      <c r="O528" s="1">
        <f t="shared" si="68"/>
        <v>7.5416151795386799E-2</v>
      </c>
      <c r="P528" s="1">
        <f t="shared" si="69"/>
        <v>0.31551074818847913</v>
      </c>
      <c r="Q528" s="1">
        <f t="shared" si="70"/>
        <v>0.17970400645786144</v>
      </c>
      <c r="R528" s="2">
        <f t="shared" si="71"/>
        <v>45.824521646754668</v>
      </c>
    </row>
    <row r="529" spans="9:18" ht="15.95" customHeight="1" x14ac:dyDescent="0.25">
      <c r="I529" s="1"/>
      <c r="J529" s="1">
        <f t="shared" si="64"/>
        <v>0.52700000000000002</v>
      </c>
      <c r="K529" s="2">
        <v>527</v>
      </c>
      <c r="L529" s="1">
        <f t="shared" si="65"/>
        <v>3.3112386568836421</v>
      </c>
      <c r="M529" s="1">
        <f t="shared" si="66"/>
        <v>0.49155832776436331</v>
      </c>
      <c r="N529" s="1">
        <f t="shared" si="67"/>
        <v>2.5479905967434602E-2</v>
      </c>
      <c r="O529" s="1">
        <f t="shared" si="68"/>
        <v>5.9900194815082353E-3</v>
      </c>
      <c r="P529" s="1">
        <f t="shared" si="69"/>
        <v>0.59782247697775737</v>
      </c>
      <c r="Q529" s="1">
        <f t="shared" si="70"/>
        <v>0.28021268254776588</v>
      </c>
      <c r="R529" s="2">
        <f t="shared" si="71"/>
        <v>71.454234049680295</v>
      </c>
    </row>
    <row r="530" spans="9:18" ht="15.95" customHeight="1" x14ac:dyDescent="0.25">
      <c r="I530" s="1"/>
      <c r="J530" s="1">
        <f t="shared" si="64"/>
        <v>0.52800000000000002</v>
      </c>
      <c r="K530" s="2">
        <v>528</v>
      </c>
      <c r="L530" s="1">
        <f t="shared" si="65"/>
        <v>3.3175218421908217</v>
      </c>
      <c r="M530" s="1">
        <f t="shared" si="66"/>
        <v>0.49124884705123617</v>
      </c>
      <c r="N530" s="1">
        <f t="shared" si="67"/>
        <v>0.29064201040504895</v>
      </c>
      <c r="O530" s="1">
        <f t="shared" si="68"/>
        <v>0.11091720318308196</v>
      </c>
      <c r="P530" s="1">
        <f t="shared" si="69"/>
        <v>0.80537036736553613</v>
      </c>
      <c r="Q530" s="1">
        <f t="shared" si="70"/>
        <v>0.42454460700122576</v>
      </c>
      <c r="R530" s="2">
        <f t="shared" si="71"/>
        <v>108.25887478531257</v>
      </c>
    </row>
    <row r="531" spans="9:18" ht="15.95" customHeight="1" x14ac:dyDescent="0.25">
      <c r="I531" s="1"/>
      <c r="J531" s="1">
        <f t="shared" si="64"/>
        <v>0.52900000000000003</v>
      </c>
      <c r="K531" s="2">
        <v>529</v>
      </c>
      <c r="L531" s="1">
        <f t="shared" si="65"/>
        <v>3.3238050274980009</v>
      </c>
      <c r="M531" s="1">
        <f t="shared" si="66"/>
        <v>0.49093971181864315</v>
      </c>
      <c r="N531" s="1">
        <f t="shared" si="67"/>
        <v>0.58920431498101178</v>
      </c>
      <c r="O531" s="1">
        <f t="shared" si="68"/>
        <v>0.35316524780813485</v>
      </c>
      <c r="P531" s="1">
        <f t="shared" si="69"/>
        <v>0.7795295570816988</v>
      </c>
      <c r="Q531" s="1">
        <f t="shared" si="70"/>
        <v>0.55320970792237212</v>
      </c>
      <c r="R531" s="2">
        <f t="shared" si="71"/>
        <v>141.06847552020488</v>
      </c>
    </row>
    <row r="532" spans="9:18" ht="15.95" customHeight="1" x14ac:dyDescent="0.25">
      <c r="I532" s="1"/>
      <c r="J532" s="1">
        <f t="shared" si="64"/>
        <v>0.53</v>
      </c>
      <c r="K532" s="2">
        <v>530</v>
      </c>
      <c r="L532" s="1">
        <f t="shared" si="65"/>
        <v>3.330088212805181</v>
      </c>
      <c r="M532" s="1">
        <f t="shared" si="66"/>
        <v>0.49063093427071375</v>
      </c>
      <c r="N532" s="1">
        <f t="shared" si="67"/>
        <v>0.87353529273095676</v>
      </c>
      <c r="O532" s="1">
        <f t="shared" si="68"/>
        <v>0.64723638702757924</v>
      </c>
      <c r="P532" s="1">
        <f t="shared" si="69"/>
        <v>0.54004968060607361</v>
      </c>
      <c r="Q532" s="1">
        <f t="shared" si="70"/>
        <v>0.63786307365883088</v>
      </c>
      <c r="R532" s="2">
        <f t="shared" si="71"/>
        <v>162.65508378300188</v>
      </c>
    </row>
    <row r="533" spans="9:18" ht="15.95" customHeight="1" x14ac:dyDescent="0.25">
      <c r="I533" s="1"/>
      <c r="J533" s="1">
        <f t="shared" si="64"/>
        <v>0.53100000000000003</v>
      </c>
      <c r="K533" s="2">
        <v>531</v>
      </c>
      <c r="L533" s="1">
        <f t="shared" si="65"/>
        <v>3.3363713981123602</v>
      </c>
      <c r="M533" s="1">
        <f t="shared" si="66"/>
        <v>0.49032252659745701</v>
      </c>
      <c r="N533" s="1">
        <f t="shared" si="67"/>
        <v>1.098273829991272</v>
      </c>
      <c r="O533" s="1">
        <f t="shared" si="68"/>
        <v>0.88934268074031131</v>
      </c>
      <c r="P533" s="1">
        <f t="shared" si="69"/>
        <v>0.26996060324564419</v>
      </c>
      <c r="Q533" s="1">
        <f t="shared" si="70"/>
        <v>0.68697491014367118</v>
      </c>
      <c r="R533" s="2">
        <f t="shared" si="71"/>
        <v>175.17860208663615</v>
      </c>
    </row>
    <row r="534" spans="9:18" ht="15.95" customHeight="1" x14ac:dyDescent="0.25">
      <c r="I534" s="1"/>
      <c r="J534" s="1">
        <f t="shared" si="64"/>
        <v>0.53200000000000003</v>
      </c>
      <c r="K534" s="2">
        <v>532</v>
      </c>
      <c r="L534" s="1">
        <f t="shared" si="65"/>
        <v>3.3426545834195398</v>
      </c>
      <c r="M534" s="1">
        <f t="shared" si="66"/>
        <v>0.49001450097427968</v>
      </c>
      <c r="N534" s="1">
        <f t="shared" si="67"/>
        <v>1.227565970876106</v>
      </c>
      <c r="O534" s="1">
        <f t="shared" si="68"/>
        <v>0.99403639144780565</v>
      </c>
      <c r="P534" s="1">
        <f t="shared" si="69"/>
        <v>0.17568621404554774</v>
      </c>
      <c r="Q534" s="1">
        <f t="shared" si="70"/>
        <v>0.72182576933593479</v>
      </c>
      <c r="R534" s="2">
        <f t="shared" si="71"/>
        <v>184.06557118066337</v>
      </c>
    </row>
    <row r="535" spans="9:18" ht="15.95" customHeight="1" x14ac:dyDescent="0.25">
      <c r="I535" s="1"/>
      <c r="J535" s="1">
        <f t="shared" si="64"/>
        <v>0.53300000000000003</v>
      </c>
      <c r="K535" s="2">
        <v>533</v>
      </c>
      <c r="L535" s="1">
        <f t="shared" si="65"/>
        <v>3.3489377687267194</v>
      </c>
      <c r="M535" s="1">
        <f t="shared" si="66"/>
        <v>0.48970686956150594</v>
      </c>
      <c r="N535" s="1">
        <f t="shared" si="67"/>
        <v>1.2407849249284504</v>
      </c>
      <c r="O535" s="1">
        <f t="shared" si="68"/>
        <v>0.92436746480366705</v>
      </c>
      <c r="P535" s="1">
        <f t="shared" si="69"/>
        <v>0.32927861613499732</v>
      </c>
      <c r="Q535" s="1">
        <f t="shared" si="70"/>
        <v>0.74603446885715508</v>
      </c>
      <c r="R535" s="2">
        <f t="shared" si="71"/>
        <v>190.23878955857455</v>
      </c>
    </row>
    <row r="536" spans="9:18" ht="15.95" customHeight="1" x14ac:dyDescent="0.25">
      <c r="I536" s="1"/>
      <c r="J536" s="1">
        <f t="shared" si="64"/>
        <v>0.53400000000000003</v>
      </c>
      <c r="K536" s="2">
        <v>534</v>
      </c>
      <c r="L536" s="1">
        <f t="shared" si="65"/>
        <v>3.3552209540338991</v>
      </c>
      <c r="M536" s="1">
        <f t="shared" si="66"/>
        <v>0.48939964450389728</v>
      </c>
      <c r="N536" s="1">
        <f t="shared" si="67"/>
        <v>1.1358217890592825</v>
      </c>
      <c r="O536" s="1">
        <f t="shared" si="68"/>
        <v>0.70492448982969347</v>
      </c>
      <c r="P536" s="1">
        <f t="shared" si="69"/>
        <v>0.61335008959229842</v>
      </c>
      <c r="Q536" s="1">
        <f t="shared" si="70"/>
        <v>0.73587400324629293</v>
      </c>
      <c r="R536" s="2">
        <f t="shared" si="71"/>
        <v>187.6478708278047</v>
      </c>
    </row>
    <row r="537" spans="9:18" ht="15.95" customHeight="1" x14ac:dyDescent="0.25">
      <c r="I537" s="1"/>
      <c r="J537" s="1">
        <f t="shared" si="64"/>
        <v>0.53500000000000003</v>
      </c>
      <c r="K537" s="2">
        <v>535</v>
      </c>
      <c r="L537" s="1">
        <f t="shared" si="65"/>
        <v>3.3615041393410787</v>
      </c>
      <c r="M537" s="1">
        <f t="shared" si="66"/>
        <v>0.48909283793017289</v>
      </c>
      <c r="N537" s="1">
        <f t="shared" si="67"/>
        <v>0.92942199415454074</v>
      </c>
      <c r="O537" s="1">
        <f t="shared" si="68"/>
        <v>0.41315653005058395</v>
      </c>
      <c r="P537" s="1">
        <f t="shared" si="69"/>
        <v>0.81079026886350702</v>
      </c>
      <c r="Q537" s="1">
        <f t="shared" si="70"/>
        <v>0.66061540774970118</v>
      </c>
      <c r="R537" s="2">
        <f t="shared" si="71"/>
        <v>168.4569289761738</v>
      </c>
    </row>
    <row r="538" spans="9:18" ht="15.95" customHeight="1" x14ac:dyDescent="0.25">
      <c r="I538" s="1"/>
      <c r="J538" s="1">
        <f t="shared" si="64"/>
        <v>0.53600000000000003</v>
      </c>
      <c r="K538" s="2">
        <v>536</v>
      </c>
      <c r="L538" s="1">
        <f t="shared" si="65"/>
        <v>3.3677873246482584</v>
      </c>
      <c r="M538" s="1">
        <f t="shared" si="66"/>
        <v>0.48878646195253095</v>
      </c>
      <c r="N538" s="1">
        <f t="shared" si="67"/>
        <v>0.65451380090145439</v>
      </c>
      <c r="O538" s="1">
        <f t="shared" si="68"/>
        <v>0.15203865338129058</v>
      </c>
      <c r="P538" s="1">
        <f t="shared" si="69"/>
        <v>0.7706994209521858</v>
      </c>
      <c r="Q538" s="1">
        <f t="shared" si="70"/>
        <v>0.51650958429686544</v>
      </c>
      <c r="R538" s="2">
        <f t="shared" si="71"/>
        <v>131.70994399570068</v>
      </c>
    </row>
    <row r="539" spans="9:18" ht="15.95" customHeight="1" x14ac:dyDescent="0.25">
      <c r="I539" s="1"/>
      <c r="J539" s="1">
        <f t="shared" si="64"/>
        <v>0.53700000000000003</v>
      </c>
      <c r="K539" s="2">
        <v>537</v>
      </c>
      <c r="L539" s="1">
        <f t="shared" si="65"/>
        <v>3.374070509955438</v>
      </c>
      <c r="M539" s="1">
        <f t="shared" si="66"/>
        <v>0.48848052866617048</v>
      </c>
      <c r="N539" s="1">
        <f t="shared" si="67"/>
        <v>0.35495504673959399</v>
      </c>
      <c r="O539" s="1">
        <f t="shared" si="68"/>
        <v>1.372844663904621E-2</v>
      </c>
      <c r="P539" s="1">
        <f t="shared" si="69"/>
        <v>0.52371821012307718</v>
      </c>
      <c r="Q539" s="1">
        <f t="shared" si="70"/>
        <v>0.34522055804197194</v>
      </c>
      <c r="R539" s="2">
        <f t="shared" si="71"/>
        <v>88.031242300702843</v>
      </c>
    </row>
    <row r="540" spans="9:18" ht="15.95" customHeight="1" x14ac:dyDescent="0.25">
      <c r="I540" s="1"/>
      <c r="J540" s="1">
        <f t="shared" si="64"/>
        <v>0.53800000000000003</v>
      </c>
      <c r="K540" s="2">
        <v>538</v>
      </c>
      <c r="L540" s="1">
        <f t="shared" si="65"/>
        <v>3.3803536952626172</v>
      </c>
      <c r="M540" s="1">
        <f t="shared" si="66"/>
        <v>0.48817505014881379</v>
      </c>
      <c r="N540" s="1">
        <f t="shared" si="67"/>
        <v>7.8536228518724271E-2</v>
      </c>
      <c r="O540" s="1">
        <f t="shared" si="68"/>
        <v>4.7040395634375232E-2</v>
      </c>
      <c r="P540" s="1">
        <f t="shared" si="69"/>
        <v>0.25860962730750614</v>
      </c>
      <c r="Q540" s="1">
        <f t="shared" si="70"/>
        <v>0.21809032540235487</v>
      </c>
      <c r="R540" s="2">
        <f t="shared" si="71"/>
        <v>55.61303297760049</v>
      </c>
    </row>
    <row r="541" spans="9:18" ht="15.95" customHeight="1" x14ac:dyDescent="0.25">
      <c r="I541" s="1"/>
      <c r="J541" s="1">
        <f t="shared" si="64"/>
        <v>0.53900000000000003</v>
      </c>
      <c r="K541" s="2">
        <v>539</v>
      </c>
      <c r="L541" s="1">
        <f t="shared" si="65"/>
        <v>3.3866368805697973</v>
      </c>
      <c r="M541" s="1">
        <f t="shared" si="66"/>
        <v>0.48787003846022964</v>
      </c>
      <c r="N541" s="1">
        <f t="shared" si="67"/>
        <v>-0.13064381679562809</v>
      </c>
      <c r="O541" s="1">
        <f t="shared" si="68"/>
        <v>0.24021755415304691</v>
      </c>
      <c r="P541" s="1">
        <f t="shared" si="69"/>
        <v>0.17799106532587583</v>
      </c>
      <c r="Q541" s="1">
        <f t="shared" si="70"/>
        <v>0.19385871028588109</v>
      </c>
      <c r="R541" s="2">
        <f t="shared" si="71"/>
        <v>49.433971122899678</v>
      </c>
    </row>
    <row r="542" spans="9:18" ht="15.95" customHeight="1" x14ac:dyDescent="0.25">
      <c r="I542" s="1"/>
      <c r="J542" s="1">
        <f t="shared" si="64"/>
        <v>0.54</v>
      </c>
      <c r="K542" s="2">
        <v>540</v>
      </c>
      <c r="L542" s="1">
        <f t="shared" si="65"/>
        <v>3.3929200658769765</v>
      </c>
      <c r="M542" s="1">
        <f t="shared" si="66"/>
        <v>0.48756550564175727</v>
      </c>
      <c r="N542" s="1">
        <f t="shared" si="67"/>
        <v>-0.23921327763811018</v>
      </c>
      <c r="O542" s="1">
        <f t="shared" si="68"/>
        <v>0.52508097947237586</v>
      </c>
      <c r="P542" s="1">
        <f t="shared" si="69"/>
        <v>0.34347774111372009</v>
      </c>
      <c r="Q542" s="1">
        <f t="shared" si="70"/>
        <v>0.27922773714743576</v>
      </c>
      <c r="R542" s="2">
        <f t="shared" si="71"/>
        <v>71.203072972596118</v>
      </c>
    </row>
    <row r="543" spans="9:18" ht="15.95" customHeight="1" x14ac:dyDescent="0.25">
      <c r="I543" s="1"/>
      <c r="J543" s="1">
        <f t="shared" si="64"/>
        <v>0.54100000000000004</v>
      </c>
      <c r="K543" s="2">
        <v>541</v>
      </c>
      <c r="L543" s="1">
        <f t="shared" si="65"/>
        <v>3.3992032511841561</v>
      </c>
      <c r="M543" s="1">
        <f t="shared" si="66"/>
        <v>0.4872614637158309</v>
      </c>
      <c r="N543" s="1">
        <f t="shared" si="67"/>
        <v>-0.22985138336097755</v>
      </c>
      <c r="O543" s="1">
        <f t="shared" si="68"/>
        <v>0.80109245419885611</v>
      </c>
      <c r="P543" s="1">
        <f t="shared" si="69"/>
        <v>0.62859137004312327</v>
      </c>
      <c r="Q543" s="1">
        <f t="shared" si="70"/>
        <v>0.42177347614920824</v>
      </c>
      <c r="R543" s="2">
        <f t="shared" si="71"/>
        <v>107.5522364180481</v>
      </c>
    </row>
    <row r="544" spans="9:18" ht="15.95" customHeight="1" x14ac:dyDescent="0.25">
      <c r="I544" s="1"/>
      <c r="J544" s="1">
        <f t="shared" si="64"/>
        <v>0.54200000000000004</v>
      </c>
      <c r="K544" s="2">
        <v>542</v>
      </c>
      <c r="L544" s="1">
        <f t="shared" si="65"/>
        <v>3.4054864364913358</v>
      </c>
      <c r="M544" s="1">
        <f t="shared" si="66"/>
        <v>0.48695792468550514</v>
      </c>
      <c r="N544" s="1">
        <f t="shared" si="67"/>
        <v>-0.10405169598750486</v>
      </c>
      <c r="O544" s="1">
        <f t="shared" si="68"/>
        <v>0.97083792239305011</v>
      </c>
      <c r="P544" s="1">
        <f t="shared" si="69"/>
        <v>0.81542508716948015</v>
      </c>
      <c r="Q544" s="1">
        <f t="shared" si="70"/>
        <v>0.54229230956513264</v>
      </c>
      <c r="R544" s="2">
        <f t="shared" si="71"/>
        <v>138.28453893910881</v>
      </c>
    </row>
    <row r="545" spans="9:18" ht="15.95" customHeight="1" x14ac:dyDescent="0.25">
      <c r="I545" s="1"/>
      <c r="J545" s="1">
        <f t="shared" si="64"/>
        <v>0.54300000000000004</v>
      </c>
      <c r="K545" s="2">
        <v>543</v>
      </c>
      <c r="L545" s="1">
        <f t="shared" si="65"/>
        <v>3.4117696217985154</v>
      </c>
      <c r="M545" s="1">
        <f t="shared" si="66"/>
        <v>0.48665490053398125</v>
      </c>
      <c r="N545" s="1">
        <f t="shared" si="67"/>
        <v>0.11811616715484186</v>
      </c>
      <c r="O545" s="1">
        <f t="shared" si="68"/>
        <v>0.97440830038177473</v>
      </c>
      <c r="P545" s="1">
        <f t="shared" si="69"/>
        <v>0.76118547459191643</v>
      </c>
      <c r="Q545" s="1">
        <f t="shared" si="70"/>
        <v>0.58509121066562852</v>
      </c>
      <c r="R545" s="2">
        <f t="shared" si="71"/>
        <v>149.19825871973526</v>
      </c>
    </row>
    <row r="546" spans="9:18" ht="15.95" customHeight="1" x14ac:dyDescent="0.25">
      <c r="I546" s="1"/>
      <c r="J546" s="1">
        <f t="shared" si="64"/>
        <v>0.54400000000000004</v>
      </c>
      <c r="K546" s="2">
        <v>544</v>
      </c>
      <c r="L546" s="1">
        <f t="shared" si="65"/>
        <v>3.418052807105695</v>
      </c>
      <c r="M546" s="1">
        <f t="shared" si="66"/>
        <v>0.48635240322413376</v>
      </c>
      <c r="N546" s="1">
        <f t="shared" si="67"/>
        <v>0.40120836603098764</v>
      </c>
      <c r="O546" s="1">
        <f t="shared" si="68"/>
        <v>0.81054347750671973</v>
      </c>
      <c r="P546" s="1">
        <f t="shared" si="69"/>
        <v>0.50732682538287333</v>
      </c>
      <c r="Q546" s="1">
        <f t="shared" si="70"/>
        <v>0.55135776803617853</v>
      </c>
      <c r="R546" s="2">
        <f t="shared" si="71"/>
        <v>140.59623084922552</v>
      </c>
    </row>
    <row r="547" spans="9:18" ht="15.95" customHeight="1" x14ac:dyDescent="0.25">
      <c r="I547" s="1"/>
      <c r="J547" s="1">
        <f t="shared" si="64"/>
        <v>0.54500000000000004</v>
      </c>
      <c r="K547" s="2">
        <v>545</v>
      </c>
      <c r="L547" s="1">
        <f t="shared" si="65"/>
        <v>3.4243359924128747</v>
      </c>
      <c r="M547" s="1">
        <f t="shared" si="66"/>
        <v>0.48605044469803854</v>
      </c>
      <c r="N547" s="1">
        <f t="shared" si="67"/>
        <v>0.70006141718196424</v>
      </c>
      <c r="O547" s="1">
        <f t="shared" si="68"/>
        <v>0.53707705303356668</v>
      </c>
      <c r="P547" s="1">
        <f t="shared" si="69"/>
        <v>0.2478684244005569</v>
      </c>
      <c r="Q547" s="1">
        <f t="shared" si="70"/>
        <v>0.4927643348285316</v>
      </c>
      <c r="R547" s="2">
        <f t="shared" si="71"/>
        <v>125.65490538127555</v>
      </c>
    </row>
    <row r="548" spans="9:18" ht="15.95" customHeight="1" x14ac:dyDescent="0.25">
      <c r="I548" s="1"/>
      <c r="J548" s="1">
        <f t="shared" si="64"/>
        <v>0.54600000000000004</v>
      </c>
      <c r="K548" s="2">
        <v>546</v>
      </c>
      <c r="L548" s="1">
        <f t="shared" si="65"/>
        <v>3.4306191777200543</v>
      </c>
      <c r="M548" s="1">
        <f t="shared" si="66"/>
        <v>0.48574903687650117</v>
      </c>
      <c r="N548" s="1">
        <f t="shared" si="67"/>
        <v>0.96699740900899778</v>
      </c>
      <c r="O548" s="1">
        <f t="shared" si="68"/>
        <v>0.25052484608758385</v>
      </c>
      <c r="P548" s="1">
        <f t="shared" si="69"/>
        <v>0.18110933912168886</v>
      </c>
      <c r="Q548" s="1">
        <f t="shared" si="70"/>
        <v>0.47109515777369299</v>
      </c>
      <c r="R548" s="2">
        <f t="shared" si="71"/>
        <v>120.12926523229171</v>
      </c>
    </row>
    <row r="549" spans="9:18" ht="15.95" customHeight="1" x14ac:dyDescent="0.25">
      <c r="I549" s="1"/>
      <c r="J549" s="1">
        <f t="shared" si="64"/>
        <v>0.54700000000000004</v>
      </c>
      <c r="K549" s="2">
        <v>547</v>
      </c>
      <c r="L549" s="1">
        <f t="shared" si="65"/>
        <v>3.4369023630272335</v>
      </c>
      <c r="M549" s="1">
        <f t="shared" si="66"/>
        <v>0.48544819165858644</v>
      </c>
      <c r="N549" s="1">
        <f t="shared" si="67"/>
        <v>1.1594303596328743</v>
      </c>
      <c r="O549" s="1">
        <f t="shared" si="68"/>
        <v>5.2021103875935226E-2</v>
      </c>
      <c r="P549" s="1">
        <f t="shared" si="69"/>
        <v>0.35807225490263794</v>
      </c>
      <c r="Q549" s="1">
        <f t="shared" si="70"/>
        <v>0.51374297751750853</v>
      </c>
      <c r="R549" s="2">
        <f t="shared" si="71"/>
        <v>131.00445926696469</v>
      </c>
    </row>
    <row r="550" spans="9:18" ht="15.95" customHeight="1" x14ac:dyDescent="0.25">
      <c r="I550" s="1"/>
      <c r="J550" s="1">
        <f t="shared" si="64"/>
        <v>0.54800000000000004</v>
      </c>
      <c r="K550" s="2">
        <v>548</v>
      </c>
      <c r="L550" s="1">
        <f t="shared" si="65"/>
        <v>3.4431855483344136</v>
      </c>
      <c r="M550" s="1">
        <f t="shared" si="66"/>
        <v>0.48514792092114822</v>
      </c>
      <c r="N550" s="1">
        <f t="shared" si="67"/>
        <v>1.2466602270992198</v>
      </c>
      <c r="O550" s="1">
        <f t="shared" si="68"/>
        <v>1.1624705896873144E-2</v>
      </c>
      <c r="P550" s="1">
        <f t="shared" si="69"/>
        <v>0.64350781753305253</v>
      </c>
      <c r="Q550" s="1">
        <f t="shared" si="70"/>
        <v>0.59673516786257341</v>
      </c>
      <c r="R550" s="2">
        <f t="shared" si="71"/>
        <v>152.16746780495623</v>
      </c>
    </row>
    <row r="551" spans="9:18" ht="15.95" customHeight="1" x14ac:dyDescent="0.25">
      <c r="I551" s="1"/>
      <c r="J551" s="1">
        <f t="shared" si="64"/>
        <v>0.54900000000000004</v>
      </c>
      <c r="K551" s="2">
        <v>549</v>
      </c>
      <c r="L551" s="1">
        <f t="shared" si="65"/>
        <v>3.4494687336415928</v>
      </c>
      <c r="M551" s="1">
        <f t="shared" si="66"/>
        <v>0.48484823651836129</v>
      </c>
      <c r="N551" s="1">
        <f t="shared" si="67"/>
        <v>1.2147706806433902</v>
      </c>
      <c r="O551" s="1">
        <f t="shared" si="68"/>
        <v>0.14359294698347735</v>
      </c>
      <c r="P551" s="1">
        <f t="shared" si="69"/>
        <v>0.81926311433016163</v>
      </c>
      <c r="Q551" s="1">
        <f t="shared" si="70"/>
        <v>0.66561874461884762</v>
      </c>
      <c r="R551" s="2">
        <f t="shared" si="71"/>
        <v>169.73277987780614</v>
      </c>
    </row>
    <row r="552" spans="9:18" ht="15.95" customHeight="1" x14ac:dyDescent="0.25">
      <c r="I552" s="1"/>
      <c r="J552" s="1">
        <f t="shared" si="64"/>
        <v>0.55000000000000004</v>
      </c>
      <c r="K552" s="2">
        <v>550</v>
      </c>
      <c r="L552" s="1">
        <f t="shared" si="65"/>
        <v>3.4557519189487724</v>
      </c>
      <c r="M552" s="1">
        <f t="shared" si="66"/>
        <v>0.48454915028125262</v>
      </c>
      <c r="N552" s="1">
        <f t="shared" si="67"/>
        <v>1.0688492606836357</v>
      </c>
      <c r="O552" s="1">
        <f t="shared" si="68"/>
        <v>0.40134964173553256</v>
      </c>
      <c r="P552" s="1">
        <f t="shared" si="69"/>
        <v>0.75101175105506157</v>
      </c>
      <c r="Q552" s="1">
        <f t="shared" si="70"/>
        <v>0.67643995093887055</v>
      </c>
      <c r="R552" s="2">
        <f t="shared" si="71"/>
        <v>172.492187489412</v>
      </c>
    </row>
    <row r="553" spans="9:18" ht="15.95" customHeight="1" x14ac:dyDescent="0.25">
      <c r="I553" s="1"/>
      <c r="J553" s="1">
        <f t="shared" si="64"/>
        <v>0.55100000000000005</v>
      </c>
      <c r="K553" s="2">
        <v>551</v>
      </c>
      <c r="L553" s="1">
        <f t="shared" si="65"/>
        <v>3.4620351042559521</v>
      </c>
      <c r="M553" s="1">
        <f t="shared" si="66"/>
        <v>0.48425067401723476</v>
      </c>
      <c r="N553" s="1">
        <f t="shared" si="67"/>
        <v>0.83217573141983125</v>
      </c>
      <c r="O553" s="1">
        <f t="shared" si="68"/>
        <v>0.69392348141952065</v>
      </c>
      <c r="P553" s="1">
        <f t="shared" si="69"/>
        <v>0.49091693244585344</v>
      </c>
      <c r="Q553" s="1">
        <f t="shared" si="70"/>
        <v>0.62531670482560997</v>
      </c>
      <c r="R553" s="2">
        <f t="shared" si="71"/>
        <v>159.45575973053053</v>
      </c>
    </row>
    <row r="554" spans="9:18" ht="15.95" customHeight="1" x14ac:dyDescent="0.25">
      <c r="I554" s="1"/>
      <c r="J554" s="1">
        <f t="shared" si="64"/>
        <v>0.55200000000000005</v>
      </c>
      <c r="K554" s="2">
        <v>552</v>
      </c>
      <c r="L554" s="1">
        <f t="shared" si="65"/>
        <v>3.4683182895631317</v>
      </c>
      <c r="M554" s="1">
        <f t="shared" si="66"/>
        <v>0.48395281950963953</v>
      </c>
      <c r="N554" s="1">
        <f t="shared" si="67"/>
        <v>0.54250811326552462</v>
      </c>
      <c r="O554" s="1">
        <f t="shared" si="68"/>
        <v>0.9180549750535949</v>
      </c>
      <c r="P554" s="1">
        <f t="shared" si="69"/>
        <v>0.23776412773558181</v>
      </c>
      <c r="Q554" s="1">
        <f t="shared" si="70"/>
        <v>0.5455700088910852</v>
      </c>
      <c r="R554" s="2">
        <f t="shared" si="71"/>
        <v>139.12035226722674</v>
      </c>
    </row>
    <row r="555" spans="9:18" ht="15.95" customHeight="1" x14ac:dyDescent="0.25">
      <c r="I555" s="1"/>
      <c r="J555" s="1">
        <f t="shared" si="64"/>
        <v>0.55300000000000005</v>
      </c>
      <c r="K555" s="2">
        <v>553</v>
      </c>
      <c r="L555" s="1">
        <f t="shared" si="65"/>
        <v>3.4746014748703109</v>
      </c>
      <c r="M555" s="1">
        <f t="shared" si="66"/>
        <v>0.48365559851725287</v>
      </c>
      <c r="N555" s="1">
        <f t="shared" si="67"/>
        <v>0.24605890777693135</v>
      </c>
      <c r="O555" s="1">
        <f t="shared" si="68"/>
        <v>0.99464031769522032</v>
      </c>
      <c r="P555" s="1">
        <f t="shared" si="69"/>
        <v>0.18503315840274237</v>
      </c>
      <c r="Q555" s="1">
        <f t="shared" si="70"/>
        <v>0.47734699559803673</v>
      </c>
      <c r="R555" s="2">
        <f t="shared" si="71"/>
        <v>121.72348387749936</v>
      </c>
    </row>
    <row r="556" spans="9:18" ht="15.95" customHeight="1" x14ac:dyDescent="0.25">
      <c r="I556" s="1"/>
      <c r="J556" s="1">
        <f t="shared" si="64"/>
        <v>0.55400000000000005</v>
      </c>
      <c r="K556" s="2">
        <v>554</v>
      </c>
      <c r="L556" s="1">
        <f t="shared" si="65"/>
        <v>3.480884660177491</v>
      </c>
      <c r="M556" s="1">
        <f t="shared" si="66"/>
        <v>0.48335902277385068</v>
      </c>
      <c r="N556" s="1">
        <f t="shared" si="67"/>
        <v>-9.877474102643391E-3</v>
      </c>
      <c r="O556" s="1">
        <f t="shared" si="68"/>
        <v>0.8966498763929831</v>
      </c>
      <c r="P556" s="1">
        <f t="shared" si="69"/>
        <v>0.37302529049330913</v>
      </c>
      <c r="Q556" s="1">
        <f t="shared" si="70"/>
        <v>0.43578917888937485</v>
      </c>
      <c r="R556" s="2">
        <f t="shared" si="71"/>
        <v>111.12624061679058</v>
      </c>
    </row>
    <row r="557" spans="9:18" ht="15.95" customHeight="1" x14ac:dyDescent="0.25">
      <c r="I557" s="1"/>
      <c r="J557" s="1">
        <f t="shared" si="64"/>
        <v>0.55500000000000005</v>
      </c>
      <c r="K557" s="2">
        <v>555</v>
      </c>
      <c r="L557" s="1">
        <f t="shared" si="65"/>
        <v>3.4871678454846706</v>
      </c>
      <c r="M557" s="1">
        <f t="shared" si="66"/>
        <v>0.48306310398773544</v>
      </c>
      <c r="N557" s="1">
        <f t="shared" si="67"/>
        <v>-0.18446988762434846</v>
      </c>
      <c r="O557" s="1">
        <f t="shared" si="68"/>
        <v>0.65866788841461488</v>
      </c>
      <c r="P557" s="1">
        <f t="shared" si="69"/>
        <v>0.6580617518211247</v>
      </c>
      <c r="Q557" s="1">
        <f t="shared" si="70"/>
        <v>0.40383071414978167</v>
      </c>
      <c r="R557" s="2">
        <f t="shared" si="71"/>
        <v>102.97683210819433</v>
      </c>
    </row>
    <row r="558" spans="9:18" ht="15.95" customHeight="1" x14ac:dyDescent="0.25">
      <c r="I558" s="1"/>
      <c r="J558" s="1">
        <f t="shared" si="64"/>
        <v>0.55600000000000005</v>
      </c>
      <c r="K558" s="2">
        <v>556</v>
      </c>
      <c r="L558" s="1">
        <f t="shared" si="65"/>
        <v>3.4934510307918498</v>
      </c>
      <c r="M558" s="1">
        <f t="shared" si="66"/>
        <v>0.48276785384127419</v>
      </c>
      <c r="N558" s="1">
        <f t="shared" si="67"/>
        <v>-0.24986450420708217</v>
      </c>
      <c r="O558" s="1">
        <f t="shared" si="68"/>
        <v>0.36468648021963412</v>
      </c>
      <c r="P558" s="1">
        <f t="shared" si="69"/>
        <v>0.82229465515584899</v>
      </c>
      <c r="Q558" s="1">
        <f t="shared" si="70"/>
        <v>0.35497112125241881</v>
      </c>
      <c r="R558" s="2">
        <f t="shared" si="71"/>
        <v>90.517635919366796</v>
      </c>
    </row>
    <row r="559" spans="9:18" ht="15.95" customHeight="1" x14ac:dyDescent="0.25">
      <c r="I559" s="1"/>
      <c r="J559" s="1">
        <f t="shared" si="64"/>
        <v>0.55700000000000005</v>
      </c>
      <c r="K559" s="2">
        <v>557</v>
      </c>
      <c r="L559" s="1">
        <f t="shared" si="65"/>
        <v>3.4997342160990299</v>
      </c>
      <c r="M559" s="1">
        <f t="shared" si="66"/>
        <v>0.48247328399043704</v>
      </c>
      <c r="N559" s="1">
        <f t="shared" si="67"/>
        <v>-0.19562850833680145</v>
      </c>
      <c r="O559" s="1">
        <f t="shared" si="68"/>
        <v>0.11846192270740291</v>
      </c>
      <c r="P559" s="1">
        <f t="shared" si="69"/>
        <v>0.74020395005022976</v>
      </c>
      <c r="Q559" s="1">
        <f t="shared" si="70"/>
        <v>0.28637766210281707</v>
      </c>
      <c r="R559" s="2">
        <f t="shared" si="71"/>
        <v>73.026303836218347</v>
      </c>
    </row>
    <row r="560" spans="9:18" ht="15.95" customHeight="1" x14ac:dyDescent="0.25">
      <c r="I560" s="1"/>
      <c r="J560" s="1">
        <f t="shared" si="64"/>
        <v>0.55800000000000005</v>
      </c>
      <c r="K560" s="2">
        <v>558</v>
      </c>
      <c r="L560" s="1">
        <f t="shared" si="65"/>
        <v>3.5060174014062091</v>
      </c>
      <c r="M560" s="1">
        <f t="shared" si="66"/>
        <v>0.48217940606433746</v>
      </c>
      <c r="N560" s="1">
        <f t="shared" si="67"/>
        <v>-3.0414510407209883E-2</v>
      </c>
      <c r="O560" s="1">
        <f t="shared" si="68"/>
        <v>6.8954320065473529E-3</v>
      </c>
      <c r="P560" s="1">
        <f t="shared" si="69"/>
        <v>0.47452998412577629</v>
      </c>
      <c r="Q560" s="1">
        <f t="shared" si="70"/>
        <v>0.23329757794736281</v>
      </c>
      <c r="R560" s="2">
        <f t="shared" si="71"/>
        <v>59.490882376577517</v>
      </c>
    </row>
    <row r="561" spans="9:18" ht="15.95" customHeight="1" x14ac:dyDescent="0.25">
      <c r="I561" s="1"/>
      <c r="J561" s="1">
        <f t="shared" si="64"/>
        <v>0.55900000000000005</v>
      </c>
      <c r="K561" s="2">
        <v>559</v>
      </c>
      <c r="L561" s="1">
        <f t="shared" si="65"/>
        <v>3.5123005867133887</v>
      </c>
      <c r="M561" s="1">
        <f t="shared" si="66"/>
        <v>0.48188623166477274</v>
      </c>
      <c r="N561" s="1">
        <f t="shared" si="67"/>
        <v>0.21941985877343007</v>
      </c>
      <c r="O561" s="1">
        <f t="shared" si="68"/>
        <v>6.9362705728392926E-2</v>
      </c>
      <c r="P561" s="1">
        <f t="shared" si="69"/>
        <v>0.22832226164285263</v>
      </c>
      <c r="Q561" s="1">
        <f t="shared" si="70"/>
        <v>0.24974776445236208</v>
      </c>
      <c r="R561" s="2">
        <f t="shared" si="71"/>
        <v>63.685679935352326</v>
      </c>
    </row>
    <row r="562" spans="9:18" ht="15.95" customHeight="1" x14ac:dyDescent="0.25">
      <c r="I562" s="1"/>
      <c r="J562" s="1">
        <f t="shared" si="64"/>
        <v>0.56000000000000005</v>
      </c>
      <c r="K562" s="2">
        <v>560</v>
      </c>
      <c r="L562" s="1">
        <f t="shared" si="65"/>
        <v>3.5185837720205684</v>
      </c>
      <c r="M562" s="1">
        <f t="shared" si="66"/>
        <v>0.48159377236576612</v>
      </c>
      <c r="N562" s="1">
        <f t="shared" si="67"/>
        <v>0.51401694701700418</v>
      </c>
      <c r="O562" s="1">
        <f t="shared" si="68"/>
        <v>0.2838168688191115</v>
      </c>
      <c r="P562" s="1">
        <f t="shared" si="69"/>
        <v>0.18975261126101561</v>
      </c>
      <c r="Q562" s="1">
        <f t="shared" si="70"/>
        <v>0.36729504986572437</v>
      </c>
      <c r="R562" s="2">
        <f t="shared" si="71"/>
        <v>93.660237715759706</v>
      </c>
    </row>
    <row r="563" spans="9:18" ht="15.95" customHeight="1" x14ac:dyDescent="0.25">
      <c r="I563" s="1"/>
      <c r="J563" s="1">
        <f t="shared" si="64"/>
        <v>0.56100000000000005</v>
      </c>
      <c r="K563" s="2">
        <v>561</v>
      </c>
      <c r="L563" s="1">
        <f t="shared" si="65"/>
        <v>3.524866957327748</v>
      </c>
      <c r="M563" s="1">
        <f t="shared" si="66"/>
        <v>0.48130203971310997</v>
      </c>
      <c r="N563" s="1">
        <f t="shared" si="67"/>
        <v>0.80637782332234442</v>
      </c>
      <c r="O563" s="1">
        <f t="shared" si="68"/>
        <v>0.57456958310192341</v>
      </c>
      <c r="P563" s="1">
        <f t="shared" si="69"/>
        <v>0.3882990752200367</v>
      </c>
      <c r="Q563" s="1">
        <f t="shared" si="70"/>
        <v>0.5626371303393537</v>
      </c>
      <c r="R563" s="2">
        <f t="shared" si="71"/>
        <v>143.47246823653521</v>
      </c>
    </row>
    <row r="564" spans="9:18" ht="15.95" customHeight="1" x14ac:dyDescent="0.25">
      <c r="I564" s="1"/>
      <c r="J564" s="1">
        <f t="shared" si="64"/>
        <v>0.56200000000000006</v>
      </c>
      <c r="K564" s="2">
        <v>562</v>
      </c>
      <c r="L564" s="1">
        <f t="shared" si="65"/>
        <v>3.5311501426349272</v>
      </c>
      <c r="M564" s="1">
        <f t="shared" si="66"/>
        <v>0.48101104522390997</v>
      </c>
      <c r="N564" s="1">
        <f t="shared" si="67"/>
        <v>1.049860313678691</v>
      </c>
      <c r="O564" s="1">
        <f t="shared" si="68"/>
        <v>0.83900409613285809</v>
      </c>
      <c r="P564" s="1">
        <f t="shared" si="69"/>
        <v>0.67221640840620744</v>
      </c>
      <c r="Q564" s="1">
        <f t="shared" si="70"/>
        <v>0.76052296586041668</v>
      </c>
      <c r="R564" s="2">
        <f t="shared" si="71"/>
        <v>193.93335629440625</v>
      </c>
    </row>
    <row r="565" spans="9:18" ht="15.95" customHeight="1" x14ac:dyDescent="0.25">
      <c r="I565" s="1"/>
      <c r="J565" s="1">
        <f t="shared" si="64"/>
        <v>0.56299999999999994</v>
      </c>
      <c r="K565" s="2">
        <v>563</v>
      </c>
      <c r="L565" s="1">
        <f t="shared" si="65"/>
        <v>3.5374333279421073</v>
      </c>
      <c r="M565" s="1">
        <f t="shared" si="66"/>
        <v>0.48072080038613019</v>
      </c>
      <c r="N565" s="1">
        <f t="shared" si="67"/>
        <v>1.2056201211771183</v>
      </c>
      <c r="O565" s="1">
        <f t="shared" si="68"/>
        <v>0.98379226468804237</v>
      </c>
      <c r="P565" s="1">
        <f t="shared" si="69"/>
        <v>0.82451205171131736</v>
      </c>
      <c r="Q565" s="1">
        <f t="shared" si="70"/>
        <v>0.87366130949065202</v>
      </c>
      <c r="R565" s="2">
        <f t="shared" si="71"/>
        <v>222.78363392011627</v>
      </c>
    </row>
    <row r="566" spans="9:18" ht="15.95" customHeight="1" x14ac:dyDescent="0.25">
      <c r="I566" s="1"/>
      <c r="J566" s="1">
        <f t="shared" si="64"/>
        <v>0.56399999999999995</v>
      </c>
      <c r="K566" s="2">
        <v>564</v>
      </c>
      <c r="L566" s="1">
        <f t="shared" si="65"/>
        <v>3.5437165132492865</v>
      </c>
      <c r="M566" s="1">
        <f t="shared" si="66"/>
        <v>0.48043131665813987</v>
      </c>
      <c r="N566" s="1">
        <f t="shared" si="67"/>
        <v>1.2488079016199916</v>
      </c>
      <c r="O566" s="1">
        <f t="shared" si="68"/>
        <v>0.95783330476928819</v>
      </c>
      <c r="P566" s="1">
        <f t="shared" si="69"/>
        <v>0.72878937302078417</v>
      </c>
      <c r="Q566" s="1">
        <f t="shared" si="70"/>
        <v>0.85396547401705081</v>
      </c>
      <c r="R566" s="2">
        <f t="shared" si="71"/>
        <v>217.76119587434795</v>
      </c>
    </row>
    <row r="567" spans="9:18" ht="15.95" customHeight="1" x14ac:dyDescent="0.25">
      <c r="I567" s="1"/>
      <c r="J567" s="1">
        <f t="shared" si="64"/>
        <v>0.56499999999999995</v>
      </c>
      <c r="K567" s="2">
        <v>565</v>
      </c>
      <c r="L567" s="1">
        <f t="shared" si="65"/>
        <v>3.5499996985564661</v>
      </c>
      <c r="M567" s="1">
        <f t="shared" si="66"/>
        <v>0.48014260546826099</v>
      </c>
      <c r="N567" s="1">
        <f t="shared" si="67"/>
        <v>1.1725336360827385</v>
      </c>
      <c r="O567" s="1">
        <f t="shared" si="68"/>
        <v>0.77028903682689576</v>
      </c>
      <c r="P567" s="1">
        <f t="shared" si="69"/>
        <v>0.45820737527628835</v>
      </c>
      <c r="Q567" s="1">
        <f t="shared" si="70"/>
        <v>0.72029316341354599</v>
      </c>
      <c r="R567" s="2">
        <f t="shared" si="71"/>
        <v>183.67475667045423</v>
      </c>
    </row>
    <row r="568" spans="9:18" ht="15.95" customHeight="1" x14ac:dyDescent="0.25">
      <c r="I568" s="1"/>
      <c r="J568" s="1">
        <f t="shared" si="64"/>
        <v>0.56599999999999995</v>
      </c>
      <c r="K568" s="2">
        <v>566</v>
      </c>
      <c r="L568" s="1">
        <f t="shared" si="65"/>
        <v>3.5562828838636462</v>
      </c>
      <c r="M568" s="1">
        <f t="shared" si="66"/>
        <v>0.47985467821431688</v>
      </c>
      <c r="N568" s="1">
        <f t="shared" si="67"/>
        <v>0.98896583907619917</v>
      </c>
      <c r="O568" s="1">
        <f t="shared" si="68"/>
        <v>0.48735036044774543</v>
      </c>
      <c r="P568" s="1">
        <f t="shared" si="69"/>
        <v>0.21956667709555283</v>
      </c>
      <c r="Q568" s="1">
        <f t="shared" si="70"/>
        <v>0.54393438870845356</v>
      </c>
      <c r="R568" s="2">
        <f t="shared" si="71"/>
        <v>138.70326912065565</v>
      </c>
    </row>
    <row r="569" spans="9:18" ht="15.95" customHeight="1" x14ac:dyDescent="0.25">
      <c r="I569" s="1"/>
      <c r="J569" s="1">
        <f t="shared" si="64"/>
        <v>0.56699999999999995</v>
      </c>
      <c r="K569" s="2">
        <v>567</v>
      </c>
      <c r="L569" s="1">
        <f t="shared" si="65"/>
        <v>3.5625660691708254</v>
      </c>
      <c r="M569" s="1">
        <f t="shared" si="66"/>
        <v>0.47956754626318254</v>
      </c>
      <c r="N569" s="1">
        <f t="shared" si="67"/>
        <v>0.72739023870107722</v>
      </c>
      <c r="O569" s="1">
        <f t="shared" si="68"/>
        <v>0.20887618213408787</v>
      </c>
      <c r="P569" s="1">
        <f t="shared" si="69"/>
        <v>0.19525577594897831</v>
      </c>
      <c r="Q569" s="1">
        <f t="shared" si="70"/>
        <v>0.40277243576183153</v>
      </c>
      <c r="R569" s="2">
        <f t="shared" si="71"/>
        <v>102.70697111926704</v>
      </c>
    </row>
    <row r="570" spans="9:18" ht="15.95" customHeight="1" x14ac:dyDescent="0.25">
      <c r="I570" s="1"/>
      <c r="J570" s="1">
        <f t="shared" si="64"/>
        <v>0.56799999999999995</v>
      </c>
      <c r="K570" s="2">
        <v>568</v>
      </c>
      <c r="L570" s="1">
        <f t="shared" si="65"/>
        <v>3.5688492544780051</v>
      </c>
      <c r="M570" s="1">
        <f t="shared" si="66"/>
        <v>0.47928122095033582</v>
      </c>
      <c r="N570" s="1">
        <f t="shared" si="67"/>
        <v>0.42953763978950116</v>
      </c>
      <c r="O570" s="1">
        <f t="shared" si="68"/>
        <v>3.3149731635002455E-2</v>
      </c>
      <c r="P570" s="1">
        <f t="shared" si="69"/>
        <v>0.40385502617707159</v>
      </c>
      <c r="Q570" s="1">
        <f t="shared" si="70"/>
        <v>0.33645590463797775</v>
      </c>
      <c r="R570" s="2">
        <f t="shared" si="71"/>
        <v>85.796255682684333</v>
      </c>
    </row>
    <row r="571" spans="9:18" ht="15.95" customHeight="1" x14ac:dyDescent="0.25">
      <c r="I571" s="1"/>
      <c r="J571" s="1">
        <f t="shared" si="64"/>
        <v>0.56899999999999995</v>
      </c>
      <c r="K571" s="2">
        <v>569</v>
      </c>
      <c r="L571" s="1">
        <f t="shared" si="65"/>
        <v>3.5751324397851847</v>
      </c>
      <c r="M571" s="1">
        <f t="shared" si="66"/>
        <v>0.47899571357940968</v>
      </c>
      <c r="N571" s="1">
        <f t="shared" si="67"/>
        <v>0.14292634548638944</v>
      </c>
      <c r="O571" s="1">
        <f t="shared" si="68"/>
        <v>2.2190989445589893E-2</v>
      </c>
      <c r="P571" s="1">
        <f t="shared" si="69"/>
        <v>0.68593603139739201</v>
      </c>
      <c r="Q571" s="1">
        <f t="shared" si="70"/>
        <v>0.3325122699771953</v>
      </c>
      <c r="R571" s="2">
        <f t="shared" si="71"/>
        <v>84.790628844184795</v>
      </c>
    </row>
    <row r="572" spans="9:18" ht="15.95" customHeight="1" x14ac:dyDescent="0.25">
      <c r="I572" s="1"/>
      <c r="J572" s="1">
        <f t="shared" si="64"/>
        <v>0.56999999999999995</v>
      </c>
      <c r="K572" s="2">
        <v>570</v>
      </c>
      <c r="L572" s="1">
        <f t="shared" si="65"/>
        <v>3.5814156250923643</v>
      </c>
      <c r="M572" s="1">
        <f t="shared" si="66"/>
        <v>0.47871103542174637</v>
      </c>
      <c r="N572" s="1">
        <f t="shared" si="67"/>
        <v>-8.671873726698498E-2</v>
      </c>
      <c r="O572" s="1">
        <f t="shared" si="68"/>
        <v>0.17986767710072388</v>
      </c>
      <c r="P572" s="1">
        <f t="shared" si="69"/>
        <v>0.82590970266041808</v>
      </c>
      <c r="Q572" s="1">
        <f t="shared" si="70"/>
        <v>0.34944241947897581</v>
      </c>
      <c r="R572" s="2">
        <f t="shared" si="71"/>
        <v>89.107816967138831</v>
      </c>
    </row>
    <row r="573" spans="9:18" ht="15.95" customHeight="1" x14ac:dyDescent="0.25">
      <c r="I573" s="1"/>
      <c r="J573" s="1">
        <f t="shared" si="64"/>
        <v>0.57099999999999995</v>
      </c>
      <c r="K573" s="2">
        <v>571</v>
      </c>
      <c r="L573" s="1">
        <f t="shared" si="65"/>
        <v>3.5876988103995435</v>
      </c>
      <c r="M573" s="1">
        <f t="shared" si="66"/>
        <v>0.47842719771595205</v>
      </c>
      <c r="N573" s="1">
        <f t="shared" si="67"/>
        <v>-0.22276088044511877</v>
      </c>
      <c r="O573" s="1">
        <f t="shared" si="68"/>
        <v>0.45053020363026242</v>
      </c>
      <c r="P573" s="1">
        <f t="shared" si="69"/>
        <v>0.71679685417891137</v>
      </c>
      <c r="Q573" s="1">
        <f t="shared" si="70"/>
        <v>0.35574834377000175</v>
      </c>
      <c r="R573" s="2">
        <f t="shared" si="71"/>
        <v>90.715827661350446</v>
      </c>
    </row>
    <row r="574" spans="9:18" ht="15.95" customHeight="1" x14ac:dyDescent="0.25">
      <c r="I574" s="1"/>
      <c r="J574" s="1">
        <f t="shared" si="64"/>
        <v>0.57199999999999995</v>
      </c>
      <c r="K574" s="2">
        <v>572</v>
      </c>
      <c r="L574" s="1">
        <f t="shared" si="65"/>
        <v>3.5939819957067236</v>
      </c>
      <c r="M574" s="1">
        <f t="shared" si="66"/>
        <v>0.47814421166745336</v>
      </c>
      <c r="N574" s="1">
        <f t="shared" si="67"/>
        <v>-0.24349642316461284</v>
      </c>
      <c r="O574" s="1">
        <f t="shared" si="68"/>
        <v>0.73865234308228467</v>
      </c>
      <c r="P574" s="1">
        <f t="shared" si="69"/>
        <v>0.44199033822394934</v>
      </c>
      <c r="Q574" s="1">
        <f t="shared" si="70"/>
        <v>0.35382261745226862</v>
      </c>
      <c r="R574" s="2">
        <f t="shared" si="71"/>
        <v>90.2247674503285</v>
      </c>
    </row>
    <row r="575" spans="9:18" ht="15.95" customHeight="1" x14ac:dyDescent="0.25">
      <c r="I575" s="1"/>
      <c r="J575" s="1">
        <f t="shared" si="64"/>
        <v>0.57299999999999995</v>
      </c>
      <c r="K575" s="2">
        <v>573</v>
      </c>
      <c r="L575" s="1">
        <f t="shared" si="65"/>
        <v>3.6002651810139028</v>
      </c>
      <c r="M575" s="1">
        <f t="shared" si="66"/>
        <v>0.47786208844805494</v>
      </c>
      <c r="N575" s="1">
        <f t="shared" si="67"/>
        <v>-0.14561729355226138</v>
      </c>
      <c r="O575" s="1">
        <f t="shared" si="68"/>
        <v>0.94254576442702076</v>
      </c>
      <c r="P575" s="1">
        <f t="shared" si="69"/>
        <v>0.21151949146018506</v>
      </c>
      <c r="Q575" s="1">
        <f t="shared" si="70"/>
        <v>0.37157751269574985</v>
      </c>
      <c r="R575" s="2">
        <f t="shared" si="71"/>
        <v>94.752265737416209</v>
      </c>
    </row>
    <row r="576" spans="9:18" ht="15.95" customHeight="1" x14ac:dyDescent="0.25">
      <c r="I576" s="1"/>
      <c r="J576" s="1">
        <f t="shared" si="64"/>
        <v>0.57399999999999995</v>
      </c>
      <c r="K576" s="2">
        <v>574</v>
      </c>
      <c r="L576" s="1">
        <f t="shared" si="65"/>
        <v>3.6065483663210824</v>
      </c>
      <c r="M576" s="1">
        <f t="shared" si="66"/>
        <v>0.47758083919549837</v>
      </c>
      <c r="N576" s="1">
        <f t="shared" si="67"/>
        <v>5.526123369071545E-2</v>
      </c>
      <c r="O576" s="1">
        <f t="shared" si="68"/>
        <v>0.99024938281381925</v>
      </c>
      <c r="P576" s="1">
        <f t="shared" si="69"/>
        <v>0.20152875099502499</v>
      </c>
      <c r="Q576" s="1">
        <f t="shared" si="70"/>
        <v>0.4311550516737645</v>
      </c>
      <c r="R576" s="2">
        <f t="shared" si="71"/>
        <v>109.94453817680994</v>
      </c>
    </row>
    <row r="577" spans="9:18" ht="15.95" customHeight="1" x14ac:dyDescent="0.25">
      <c r="I577" s="1"/>
      <c r="J577" s="1">
        <f t="shared" si="64"/>
        <v>0.57499999999999996</v>
      </c>
      <c r="K577" s="2">
        <v>575</v>
      </c>
      <c r="L577" s="1">
        <f t="shared" si="65"/>
        <v>3.6128315516282621</v>
      </c>
      <c r="M577" s="1">
        <f t="shared" si="66"/>
        <v>0.47730047501302264</v>
      </c>
      <c r="N577" s="1">
        <f t="shared" si="67"/>
        <v>0.32709174052024054</v>
      </c>
      <c r="O577" s="1">
        <f t="shared" si="68"/>
        <v>0.86492693100177698</v>
      </c>
      <c r="P577" s="1">
        <f t="shared" si="69"/>
        <v>0.41965384768220981</v>
      </c>
      <c r="Q577" s="1">
        <f t="shared" si="70"/>
        <v>0.52224324855431248</v>
      </c>
      <c r="R577" s="2">
        <f t="shared" si="71"/>
        <v>133.17202838134969</v>
      </c>
    </row>
    <row r="578" spans="9:18" ht="15.95" customHeight="1" x14ac:dyDescent="0.25">
      <c r="I578" s="1"/>
      <c r="J578" s="1">
        <f t="shared" si="64"/>
        <v>0.57599999999999996</v>
      </c>
      <c r="K578" s="2">
        <v>576</v>
      </c>
      <c r="L578" s="1">
        <f t="shared" si="65"/>
        <v>3.6191147369354417</v>
      </c>
      <c r="M578" s="1">
        <f t="shared" si="66"/>
        <v>0.47702100696892563</v>
      </c>
      <c r="N578" s="1">
        <f t="shared" si="67"/>
        <v>0.62650739221753238</v>
      </c>
      <c r="O578" s="1">
        <f t="shared" si="68"/>
        <v>0.61080906405109925</v>
      </c>
      <c r="P578" s="1">
        <f t="shared" si="69"/>
        <v>0.69918596383624121</v>
      </c>
      <c r="Q578" s="1">
        <f t="shared" si="70"/>
        <v>0.60338085676844955</v>
      </c>
      <c r="R578" s="2">
        <f t="shared" si="71"/>
        <v>153.86211847595465</v>
      </c>
    </row>
    <row r="579" spans="9:18" ht="15.95" customHeight="1" x14ac:dyDescent="0.25">
      <c r="I579" s="1"/>
      <c r="J579" s="1">
        <f t="shared" ref="J579:J642" si="72">K579/$I$2</f>
        <v>0.57699999999999996</v>
      </c>
      <c r="K579" s="2">
        <v>577</v>
      </c>
      <c r="L579" s="1">
        <f t="shared" ref="L579:L642" si="73">(2*PI()*K579)/$I$2</f>
        <v>3.6253979222426214</v>
      </c>
      <c r="M579" s="1">
        <f t="shared" ref="M579:M642" si="74">$B$2*$F$2*SIN($C$2*(L579+$D$2))+$G$2</f>
        <v>0.47674244609612709</v>
      </c>
      <c r="N579" s="1">
        <f t="shared" ref="N579:N642" si="75">$B$3*$F$2*SIN($C$3*($L579+$D$3))+$G$2</f>
        <v>0.90574052197131627</v>
      </c>
      <c r="O579" s="1">
        <f t="shared" ref="O579:O642" si="76">$B$4*$F$2*SIN($C$4*($L579+$D$4))+$G$2</f>
        <v>0.31758282171579993</v>
      </c>
      <c r="P579" s="1">
        <f t="shared" ref="P579:P642" si="77">$B$5*$F$2*SIN($C$5*($L579+$D$5))+$G$2</f>
        <v>0.82648407741556063</v>
      </c>
      <c r="Q579" s="1">
        <f t="shared" ref="Q579:Q642" si="78">AVERAGE(M579:P579)</f>
        <v>0.6316374667997009</v>
      </c>
      <c r="R579" s="2">
        <f t="shared" ref="R579:R642" si="79">Q579*255</f>
        <v>161.06755403392373</v>
      </c>
    </row>
    <row r="580" spans="9:18" ht="15.95" customHeight="1" x14ac:dyDescent="0.25">
      <c r="I580" s="1"/>
      <c r="J580" s="1">
        <f t="shared" si="72"/>
        <v>0.57799999999999996</v>
      </c>
      <c r="K580" s="2">
        <v>578</v>
      </c>
      <c r="L580" s="1">
        <f t="shared" si="73"/>
        <v>3.631681107549801</v>
      </c>
      <c r="M580" s="1">
        <f t="shared" si="74"/>
        <v>0.47646480339173336</v>
      </c>
      <c r="N580" s="1">
        <f t="shared" si="75"/>
        <v>1.1202433079521803</v>
      </c>
      <c r="O580" s="1">
        <f t="shared" si="76"/>
        <v>8.873795058000683E-2</v>
      </c>
      <c r="P580" s="1">
        <f t="shared" si="77"/>
        <v>0.70425668766802474</v>
      </c>
      <c r="Q580" s="1">
        <f t="shared" si="78"/>
        <v>0.59742568739798629</v>
      </c>
      <c r="R580" s="2">
        <f t="shared" si="79"/>
        <v>152.3435502864865</v>
      </c>
    </row>
    <row r="581" spans="9:18" ht="15.95" customHeight="1" x14ac:dyDescent="0.25">
      <c r="I581" s="1"/>
      <c r="J581" s="1">
        <f t="shared" si="72"/>
        <v>0.57899999999999996</v>
      </c>
      <c r="K581" s="2">
        <v>579</v>
      </c>
      <c r="L581" s="1">
        <f t="shared" si="73"/>
        <v>3.6379642928569806</v>
      </c>
      <c r="M581" s="1">
        <f t="shared" si="74"/>
        <v>0.47618808981660304</v>
      </c>
      <c r="N581" s="1">
        <f t="shared" si="75"/>
        <v>1.2357947682149886</v>
      </c>
      <c r="O581" s="1">
        <f t="shared" si="76"/>
        <v>5.0417705545336977E-3</v>
      </c>
      <c r="P581" s="1">
        <f t="shared" si="77"/>
        <v>0.42591983861179716</v>
      </c>
      <c r="Q581" s="1">
        <f t="shared" si="78"/>
        <v>0.53573611679948063</v>
      </c>
      <c r="R581" s="2">
        <f t="shared" si="79"/>
        <v>136.61270978386756</v>
      </c>
    </row>
    <row r="582" spans="9:18" ht="15.95" customHeight="1" x14ac:dyDescent="0.25">
      <c r="I582" s="1"/>
      <c r="J582" s="1">
        <f t="shared" si="72"/>
        <v>0.57999999999999996</v>
      </c>
      <c r="K582" s="2">
        <v>580</v>
      </c>
      <c r="L582" s="1">
        <f t="shared" si="73"/>
        <v>3.6442474781641598</v>
      </c>
      <c r="M582" s="1">
        <f t="shared" si="74"/>
        <v>0.47591231629491426</v>
      </c>
      <c r="N582" s="1">
        <f t="shared" si="75"/>
        <v>1.2339602497210649</v>
      </c>
      <c r="O582" s="1">
        <f t="shared" si="76"/>
        <v>9.6033576594403591E-2</v>
      </c>
      <c r="P582" s="1">
        <f t="shared" si="77"/>
        <v>0.20420103262600631</v>
      </c>
      <c r="Q582" s="1">
        <f t="shared" si="78"/>
        <v>0.50252679380909726</v>
      </c>
      <c r="R582" s="2">
        <f t="shared" si="79"/>
        <v>128.1443324213198</v>
      </c>
    </row>
    <row r="583" spans="9:18" ht="15.95" customHeight="1" x14ac:dyDescent="0.25">
      <c r="I583" s="1"/>
      <c r="J583" s="1">
        <f t="shared" si="72"/>
        <v>0.58099999999999996</v>
      </c>
      <c r="K583" s="2">
        <v>581</v>
      </c>
      <c r="L583" s="1">
        <f t="shared" si="73"/>
        <v>3.6505306634713399</v>
      </c>
      <c r="M583" s="1">
        <f t="shared" si="74"/>
        <v>0.47563749371373337</v>
      </c>
      <c r="N583" s="1">
        <f t="shared" si="75"/>
        <v>1.1150324247728634</v>
      </c>
      <c r="O583" s="1">
        <f t="shared" si="76"/>
        <v>0.32959919340175003</v>
      </c>
      <c r="P583" s="1">
        <f t="shared" si="77"/>
        <v>0.20855569031977073</v>
      </c>
      <c r="Q583" s="1">
        <f t="shared" si="78"/>
        <v>0.53220620055202938</v>
      </c>
      <c r="R583" s="2">
        <f t="shared" si="79"/>
        <v>135.7125811407675</v>
      </c>
    </row>
    <row r="584" spans="9:18" ht="15.95" customHeight="1" x14ac:dyDescent="0.25">
      <c r="I584" s="1"/>
      <c r="J584" s="1">
        <f t="shared" si="72"/>
        <v>0.58199999999999996</v>
      </c>
      <c r="K584" s="2">
        <v>582</v>
      </c>
      <c r="L584" s="1">
        <f t="shared" si="73"/>
        <v>3.6568138487785191</v>
      </c>
      <c r="M584" s="1">
        <f t="shared" si="74"/>
        <v>0.47536363292258543</v>
      </c>
      <c r="N584" s="1">
        <f t="shared" si="75"/>
        <v>0.89798459915624151</v>
      </c>
      <c r="O584" s="1">
        <f t="shared" si="76"/>
        <v>0.62330518561388448</v>
      </c>
      <c r="P584" s="1">
        <f t="shared" si="77"/>
        <v>0.43565563054118189</v>
      </c>
      <c r="Q584" s="1">
        <f t="shared" si="78"/>
        <v>0.60807726205847334</v>
      </c>
      <c r="R584" s="2">
        <f t="shared" si="79"/>
        <v>155.05970182491069</v>
      </c>
    </row>
    <row r="585" spans="9:18" ht="15.95" customHeight="1" x14ac:dyDescent="0.25">
      <c r="I585" s="1"/>
      <c r="J585" s="1">
        <f t="shared" si="72"/>
        <v>0.58299999999999996</v>
      </c>
      <c r="K585" s="2">
        <v>583</v>
      </c>
      <c r="L585" s="1">
        <f t="shared" si="73"/>
        <v>3.6630970340856988</v>
      </c>
      <c r="M585" s="1">
        <f t="shared" si="74"/>
        <v>0.47509074473302548</v>
      </c>
      <c r="N585" s="1">
        <f t="shared" si="75"/>
        <v>0.6174437810365504</v>
      </c>
      <c r="O585" s="1">
        <f t="shared" si="76"/>
        <v>0.87349248621757059</v>
      </c>
      <c r="P585" s="1">
        <f t="shared" si="77"/>
        <v>0.71193273524349554</v>
      </c>
      <c r="Q585" s="1">
        <f t="shared" si="78"/>
        <v>0.66948993680766056</v>
      </c>
      <c r="R585" s="2">
        <f t="shared" si="79"/>
        <v>170.71993388595345</v>
      </c>
    </row>
    <row r="586" spans="9:18" ht="15.95" customHeight="1" x14ac:dyDescent="0.25">
      <c r="I586" s="1"/>
      <c r="J586" s="1">
        <f t="shared" si="72"/>
        <v>0.58399999999999996</v>
      </c>
      <c r="K586" s="2">
        <v>584</v>
      </c>
      <c r="L586" s="1">
        <f t="shared" si="73"/>
        <v>3.6693802193928784</v>
      </c>
      <c r="M586" s="1">
        <f t="shared" si="74"/>
        <v>0.47481883991821194</v>
      </c>
      <c r="N586" s="1">
        <f t="shared" si="75"/>
        <v>0.31816641601355328</v>
      </c>
      <c r="O586" s="1">
        <f t="shared" si="76"/>
        <v>0.99186128912504556</v>
      </c>
      <c r="P586" s="1">
        <f t="shared" si="77"/>
        <v>0.8262337250562628</v>
      </c>
      <c r="Q586" s="1">
        <f t="shared" si="78"/>
        <v>0.65277006752826838</v>
      </c>
      <c r="R586" s="2">
        <f t="shared" si="79"/>
        <v>166.45636721970843</v>
      </c>
    </row>
    <row r="587" spans="9:18" ht="15.95" customHeight="1" x14ac:dyDescent="0.25">
      <c r="I587" s="1"/>
      <c r="J587" s="1">
        <f t="shared" si="72"/>
        <v>0.58499999999999996</v>
      </c>
      <c r="K587" s="2">
        <v>585</v>
      </c>
      <c r="L587" s="1">
        <f t="shared" si="73"/>
        <v>3.675663404700058</v>
      </c>
      <c r="M587" s="1">
        <f t="shared" si="74"/>
        <v>0.47454792921248146</v>
      </c>
      <c r="N587" s="1">
        <f t="shared" si="75"/>
        <v>4.7898109153440005E-2</v>
      </c>
      <c r="O587" s="1">
        <f t="shared" si="76"/>
        <v>0.93663512399445026</v>
      </c>
      <c r="P587" s="1">
        <f t="shared" si="77"/>
        <v>0.69120055103706624</v>
      </c>
      <c r="Q587" s="1">
        <f t="shared" si="78"/>
        <v>0.53757042834935942</v>
      </c>
      <c r="R587" s="2">
        <f t="shared" si="79"/>
        <v>137.08045922908664</v>
      </c>
    </row>
    <row r="588" spans="9:18" ht="15.95" customHeight="1" x14ac:dyDescent="0.25">
      <c r="I588" s="1"/>
      <c r="J588" s="1">
        <f t="shared" si="72"/>
        <v>0.58599999999999997</v>
      </c>
      <c r="K588" s="2">
        <v>586</v>
      </c>
      <c r="L588" s="1">
        <f t="shared" si="73"/>
        <v>3.6819465900072372</v>
      </c>
      <c r="M588" s="1">
        <f t="shared" si="74"/>
        <v>0.47427802331092472</v>
      </c>
      <c r="N588" s="1">
        <f t="shared" si="75"/>
        <v>-0.15024353243620725</v>
      </c>
      <c r="O588" s="1">
        <f t="shared" si="76"/>
        <v>0.7273052266328901</v>
      </c>
      <c r="P588" s="1">
        <f t="shared" si="77"/>
        <v>0.41003647191661369</v>
      </c>
      <c r="Q588" s="1">
        <f t="shared" si="78"/>
        <v>0.3653440473560553</v>
      </c>
      <c r="R588" s="2">
        <f t="shared" si="79"/>
        <v>93.162732075794096</v>
      </c>
    </row>
    <row r="589" spans="9:18" ht="15.95" customHeight="1" x14ac:dyDescent="0.25">
      <c r="I589" s="1"/>
      <c r="J589" s="1">
        <f t="shared" si="72"/>
        <v>0.58699999999999997</v>
      </c>
      <c r="K589" s="2">
        <v>587</v>
      </c>
      <c r="L589" s="1">
        <f t="shared" si="73"/>
        <v>3.6882297753144173</v>
      </c>
      <c r="M589" s="1">
        <f t="shared" si="74"/>
        <v>0.47400913286896451</v>
      </c>
      <c r="N589" s="1">
        <f t="shared" si="75"/>
        <v>-0.24464772333641838</v>
      </c>
      <c r="O589" s="1">
        <f t="shared" si="76"/>
        <v>0.43775140349253627</v>
      </c>
      <c r="P589" s="1">
        <f t="shared" si="77"/>
        <v>0.19762978765520478</v>
      </c>
      <c r="Q589" s="1">
        <f t="shared" si="78"/>
        <v>0.2161856501700718</v>
      </c>
      <c r="R589" s="2">
        <f t="shared" si="79"/>
        <v>55.127340793368312</v>
      </c>
    </row>
    <row r="590" spans="9:18" ht="15.95" customHeight="1" x14ac:dyDescent="0.25">
      <c r="I590" s="1"/>
      <c r="J590" s="1">
        <f t="shared" si="72"/>
        <v>0.58799999999999997</v>
      </c>
      <c r="K590" s="2">
        <v>588</v>
      </c>
      <c r="L590" s="1">
        <f t="shared" si="73"/>
        <v>3.694512960621597</v>
      </c>
      <c r="M590" s="1">
        <f t="shared" si="74"/>
        <v>0.47374126850193521</v>
      </c>
      <c r="N590" s="1">
        <f t="shared" si="75"/>
        <v>-0.22025356772910376</v>
      </c>
      <c r="O590" s="1">
        <f t="shared" si="76"/>
        <v>0.17016727660608028</v>
      </c>
      <c r="P590" s="1">
        <f t="shared" si="77"/>
        <v>0.21631884326462741</v>
      </c>
      <c r="Q590" s="1">
        <f t="shared" si="78"/>
        <v>0.15999345516088478</v>
      </c>
      <c r="R590" s="2">
        <f t="shared" si="79"/>
        <v>40.798331066025618</v>
      </c>
    </row>
    <row r="591" spans="9:18" ht="15.95" customHeight="1" x14ac:dyDescent="0.25">
      <c r="I591" s="1"/>
      <c r="J591" s="1">
        <f t="shared" si="72"/>
        <v>0.58899999999999997</v>
      </c>
      <c r="K591" s="2">
        <v>589</v>
      </c>
      <c r="L591" s="1">
        <f t="shared" si="73"/>
        <v>3.7007961459287761</v>
      </c>
      <c r="M591" s="1">
        <f t="shared" si="74"/>
        <v>0.47347444078466333</v>
      </c>
      <c r="N591" s="1">
        <f t="shared" si="75"/>
        <v>-8.0952819070017501E-2</v>
      </c>
      <c r="O591" s="1">
        <f t="shared" si="76"/>
        <v>1.8992597548571077E-2</v>
      </c>
      <c r="P591" s="1">
        <f t="shared" si="77"/>
        <v>0.45181995286172383</v>
      </c>
      <c r="Q591" s="1">
        <f t="shared" si="78"/>
        <v>0.2158335430312352</v>
      </c>
      <c r="R591" s="2">
        <f t="shared" si="79"/>
        <v>55.037553472964973</v>
      </c>
    </row>
    <row r="592" spans="9:18" ht="15.95" customHeight="1" x14ac:dyDescent="0.25">
      <c r="I592" s="1"/>
      <c r="J592" s="1">
        <f t="shared" si="72"/>
        <v>0.59</v>
      </c>
      <c r="K592" s="2">
        <v>590</v>
      </c>
      <c r="L592" s="1">
        <f t="shared" si="73"/>
        <v>3.7070793312359562</v>
      </c>
      <c r="M592" s="1">
        <f t="shared" si="74"/>
        <v>0.47320866025105018</v>
      </c>
      <c r="N592" s="1">
        <f t="shared" si="75"/>
        <v>0.15103099587870528</v>
      </c>
      <c r="O592" s="1">
        <f t="shared" si="76"/>
        <v>3.7582172155263993E-2</v>
      </c>
      <c r="P592" s="1">
        <f t="shared" si="77"/>
        <v>0.72414414616831391</v>
      </c>
      <c r="Q592" s="1">
        <f t="shared" si="78"/>
        <v>0.34649149361333331</v>
      </c>
      <c r="R592" s="2">
        <f t="shared" si="79"/>
        <v>88.3553308714</v>
      </c>
    </row>
    <row r="593" spans="9:18" ht="15.95" customHeight="1" x14ac:dyDescent="0.25">
      <c r="I593" s="1"/>
      <c r="J593" s="1">
        <f t="shared" si="72"/>
        <v>0.59099999999999997</v>
      </c>
      <c r="K593" s="2">
        <v>591</v>
      </c>
      <c r="L593" s="1">
        <f t="shared" si="73"/>
        <v>3.7133625165431354</v>
      </c>
      <c r="M593" s="1">
        <f t="shared" si="74"/>
        <v>0.4729439373936562</v>
      </c>
      <c r="N593" s="1">
        <f t="shared" si="75"/>
        <v>0.43868803639804954</v>
      </c>
      <c r="O593" s="1">
        <f t="shared" si="76"/>
        <v>0.21937509254208165</v>
      </c>
      <c r="P593" s="1">
        <f t="shared" si="77"/>
        <v>0.82515927799431155</v>
      </c>
      <c r="Q593" s="1">
        <f t="shared" si="78"/>
        <v>0.48904158608202475</v>
      </c>
      <c r="R593" s="2">
        <f t="shared" si="79"/>
        <v>124.70560445091631</v>
      </c>
    </row>
    <row r="594" spans="9:18" ht="15.95" customHeight="1" x14ac:dyDescent="0.25">
      <c r="I594" s="1"/>
      <c r="J594" s="1">
        <f t="shared" si="72"/>
        <v>0.59199999999999997</v>
      </c>
      <c r="K594" s="2">
        <v>592</v>
      </c>
      <c r="L594" s="1">
        <f t="shared" si="73"/>
        <v>3.7196457018503151</v>
      </c>
      <c r="M594" s="1">
        <f t="shared" si="74"/>
        <v>0.47268028266328654</v>
      </c>
      <c r="N594" s="1">
        <f t="shared" si="75"/>
        <v>0.73612656105921004</v>
      </c>
      <c r="O594" s="1">
        <f t="shared" si="76"/>
        <v>0.50021030984861092</v>
      </c>
      <c r="P594" s="1">
        <f t="shared" si="77"/>
        <v>0.67766142522028139</v>
      </c>
      <c r="Q594" s="1">
        <f t="shared" si="78"/>
        <v>0.59666964469784722</v>
      </c>
      <c r="R594" s="2">
        <f t="shared" si="79"/>
        <v>152.15075939795105</v>
      </c>
    </row>
    <row r="595" spans="9:18" ht="15.95" customHeight="1" x14ac:dyDescent="0.25">
      <c r="I595" s="1"/>
      <c r="J595" s="1">
        <f t="shared" si="72"/>
        <v>0.59299999999999997</v>
      </c>
      <c r="K595" s="2">
        <v>593</v>
      </c>
      <c r="L595" s="1">
        <f t="shared" si="73"/>
        <v>3.7259288871574947</v>
      </c>
      <c r="M595" s="1">
        <f t="shared" si="74"/>
        <v>0.4724177064685785</v>
      </c>
      <c r="N595" s="1">
        <f t="shared" si="75"/>
        <v>0.99589432659328347</v>
      </c>
      <c r="O595" s="1">
        <f t="shared" si="76"/>
        <v>0.78097130148980831</v>
      </c>
      <c r="P595" s="1">
        <f t="shared" si="77"/>
        <v>0.39438036090104922</v>
      </c>
      <c r="Q595" s="1">
        <f t="shared" si="78"/>
        <v>0.66091592386317988</v>
      </c>
      <c r="R595" s="2">
        <f t="shared" si="79"/>
        <v>168.53356058511088</v>
      </c>
    </row>
    <row r="596" spans="9:18" ht="15.95" customHeight="1" x14ac:dyDescent="0.25">
      <c r="I596" s="1"/>
      <c r="J596" s="1">
        <f t="shared" si="72"/>
        <v>0.59399999999999997</v>
      </c>
      <c r="K596" s="2">
        <v>594</v>
      </c>
      <c r="L596" s="1">
        <f t="shared" si="73"/>
        <v>3.7322120724646743</v>
      </c>
      <c r="M596" s="1">
        <f t="shared" si="74"/>
        <v>0.47215621917559059</v>
      </c>
      <c r="N596" s="1">
        <f t="shared" si="75"/>
        <v>1.1765489434591716</v>
      </c>
      <c r="O596" s="1">
        <f t="shared" si="76"/>
        <v>0.9625677417012668</v>
      </c>
      <c r="P596" s="1">
        <f t="shared" si="77"/>
        <v>0.19182235608288173</v>
      </c>
      <c r="Q596" s="1">
        <f t="shared" si="78"/>
        <v>0.70077381510472758</v>
      </c>
      <c r="R596" s="2">
        <f t="shared" si="79"/>
        <v>178.69732285170554</v>
      </c>
    </row>
    <row r="597" spans="9:18" ht="15.95" customHeight="1" x14ac:dyDescent="0.25">
      <c r="I597" s="1"/>
      <c r="J597" s="1">
        <f t="shared" si="72"/>
        <v>0.59499999999999997</v>
      </c>
      <c r="K597" s="2">
        <v>595</v>
      </c>
      <c r="L597" s="1">
        <f t="shared" si="73"/>
        <v>3.7384952577718535</v>
      </c>
      <c r="M597" s="1">
        <f t="shared" si="74"/>
        <v>0.47189583110739347</v>
      </c>
      <c r="N597" s="1">
        <f t="shared" si="75"/>
        <v>1.2492694415524364</v>
      </c>
      <c r="O597" s="1">
        <f t="shared" si="76"/>
        <v>0.98090792631490742</v>
      </c>
      <c r="P597" s="1">
        <f t="shared" si="77"/>
        <v>0.224798599431488</v>
      </c>
      <c r="Q597" s="1">
        <f t="shared" si="78"/>
        <v>0.73171794960155634</v>
      </c>
      <c r="R597" s="2">
        <f t="shared" si="79"/>
        <v>186.58807714839688</v>
      </c>
    </row>
    <row r="598" spans="9:18" ht="15.95" customHeight="1" x14ac:dyDescent="0.25">
      <c r="I598" s="1"/>
      <c r="J598" s="1">
        <f t="shared" si="72"/>
        <v>0.59599999999999997</v>
      </c>
      <c r="K598" s="2">
        <v>596</v>
      </c>
      <c r="L598" s="1">
        <f t="shared" si="73"/>
        <v>3.7447784430790336</v>
      </c>
      <c r="M598" s="1">
        <f t="shared" si="74"/>
        <v>0.47163655254366216</v>
      </c>
      <c r="N598" s="1">
        <f t="shared" si="75"/>
        <v>1.2024542612900131</v>
      </c>
      <c r="O598" s="1">
        <f t="shared" si="76"/>
        <v>0.82951896585516494</v>
      </c>
      <c r="P598" s="1">
        <f t="shared" si="77"/>
        <v>0.46810598216278532</v>
      </c>
      <c r="Q598" s="1">
        <f t="shared" si="78"/>
        <v>0.74292894046290636</v>
      </c>
      <c r="R598" s="2">
        <f t="shared" si="79"/>
        <v>189.44687981804111</v>
      </c>
    </row>
    <row r="599" spans="9:18" ht="15.95" customHeight="1" x14ac:dyDescent="0.25">
      <c r="I599" s="1"/>
      <c r="J599" s="1">
        <f t="shared" si="72"/>
        <v>0.59699999999999998</v>
      </c>
      <c r="K599" s="2">
        <v>597</v>
      </c>
      <c r="L599" s="1">
        <f t="shared" si="73"/>
        <v>3.7510616283862128</v>
      </c>
      <c r="M599" s="1">
        <f t="shared" si="74"/>
        <v>0.47137839372027046</v>
      </c>
      <c r="N599" s="1">
        <f t="shared" si="75"/>
        <v>1.0435721235614488</v>
      </c>
      <c r="O599" s="1">
        <f t="shared" si="76"/>
        <v>0.56183129352218741</v>
      </c>
      <c r="P599" s="1">
        <f t="shared" si="77"/>
        <v>0.73578934952689667</v>
      </c>
      <c r="Q599" s="1">
        <f t="shared" si="78"/>
        <v>0.70314279008270086</v>
      </c>
      <c r="R599" s="2">
        <f t="shared" si="79"/>
        <v>179.30141147108873</v>
      </c>
    </row>
    <row r="600" spans="9:18" ht="15.95" customHeight="1" x14ac:dyDescent="0.25">
      <c r="I600" s="1"/>
      <c r="J600" s="1">
        <f t="shared" si="72"/>
        <v>0.59799999999999998</v>
      </c>
      <c r="K600" s="2">
        <v>598</v>
      </c>
      <c r="L600" s="1">
        <f t="shared" si="73"/>
        <v>3.7573448136933925</v>
      </c>
      <c r="M600" s="1">
        <f t="shared" si="74"/>
        <v>0.47112136482888661</v>
      </c>
      <c r="N600" s="1">
        <f t="shared" si="75"/>
        <v>0.79797049759306005</v>
      </c>
      <c r="O600" s="1">
        <f t="shared" si="76"/>
        <v>0.27232120568291818</v>
      </c>
      <c r="P600" s="1">
        <f t="shared" si="77"/>
        <v>0.82326345037623438</v>
      </c>
      <c r="Q600" s="1">
        <f t="shared" si="78"/>
        <v>0.59116912962027479</v>
      </c>
      <c r="R600" s="2">
        <f t="shared" si="79"/>
        <v>150.74812805317006</v>
      </c>
    </row>
    <row r="601" spans="9:18" ht="15.95" customHeight="1" x14ac:dyDescent="0.25">
      <c r="I601" s="1"/>
      <c r="J601" s="1">
        <f t="shared" si="72"/>
        <v>0.59899999999999998</v>
      </c>
      <c r="K601" s="2">
        <v>599</v>
      </c>
      <c r="L601" s="1">
        <f t="shared" si="73"/>
        <v>3.7636279990005725</v>
      </c>
      <c r="M601" s="1">
        <f t="shared" si="74"/>
        <v>0.47086547601657119</v>
      </c>
      <c r="N601" s="1">
        <f t="shared" si="75"/>
        <v>0.5048317593597077</v>
      </c>
      <c r="O601" s="1">
        <f t="shared" si="76"/>
        <v>6.3166888660094678E-2</v>
      </c>
      <c r="P601" s="1">
        <f t="shared" si="77"/>
        <v>0.66367351122451645</v>
      </c>
      <c r="Q601" s="1">
        <f t="shared" si="78"/>
        <v>0.42563440881522252</v>
      </c>
      <c r="R601" s="2">
        <f t="shared" si="79"/>
        <v>108.53677424788174</v>
      </c>
    </row>
    <row r="602" spans="9:18" ht="15.95" customHeight="1" x14ac:dyDescent="0.25">
      <c r="I602" s="1"/>
      <c r="J602" s="1">
        <f t="shared" si="72"/>
        <v>0.6</v>
      </c>
      <c r="K602" s="2">
        <v>600</v>
      </c>
      <c r="L602" s="1">
        <f t="shared" si="73"/>
        <v>3.7699111843077517</v>
      </c>
      <c r="M602" s="1">
        <f t="shared" si="74"/>
        <v>0.47061073738537634</v>
      </c>
      <c r="N602" s="1">
        <f t="shared" si="75"/>
        <v>0.21092218009020153</v>
      </c>
      <c r="O602" s="1">
        <f t="shared" si="76"/>
        <v>8.1861804933926474E-3</v>
      </c>
      <c r="P602" s="1">
        <f t="shared" si="77"/>
        <v>0.37899105426039792</v>
      </c>
      <c r="Q602" s="1">
        <f t="shared" si="78"/>
        <v>0.26717753805734212</v>
      </c>
      <c r="R602" s="2">
        <f t="shared" si="79"/>
        <v>68.130272204622244</v>
      </c>
    </row>
    <row r="603" spans="9:18" ht="15.95" customHeight="1" x14ac:dyDescent="0.25">
      <c r="I603" s="1"/>
      <c r="J603" s="1">
        <f t="shared" si="72"/>
        <v>0.60099999999999998</v>
      </c>
      <c r="K603" s="2">
        <v>601</v>
      </c>
      <c r="L603" s="1">
        <f t="shared" si="73"/>
        <v>3.7761943696149314</v>
      </c>
      <c r="M603" s="1">
        <f t="shared" si="74"/>
        <v>0.47035715899194702</v>
      </c>
      <c r="N603" s="1">
        <f t="shared" si="75"/>
        <v>-3.6868991855912747E-2</v>
      </c>
      <c r="O603" s="1">
        <f t="shared" si="76"/>
        <v>0.12678368668421447</v>
      </c>
      <c r="P603" s="1">
        <f t="shared" si="77"/>
        <v>0.186793407985204</v>
      </c>
      <c r="Q603" s="1">
        <f t="shared" si="78"/>
        <v>0.18676631545136319</v>
      </c>
      <c r="R603" s="2">
        <f t="shared" si="79"/>
        <v>47.62541044009761</v>
      </c>
    </row>
    <row r="604" spans="9:18" ht="15.95" customHeight="1" x14ac:dyDescent="0.25">
      <c r="I604" s="1"/>
      <c r="J604" s="1">
        <f t="shared" si="72"/>
        <v>0.60199999999999998</v>
      </c>
      <c r="K604" s="2">
        <v>602</v>
      </c>
      <c r="L604" s="1">
        <f t="shared" si="73"/>
        <v>3.782477554922111</v>
      </c>
      <c r="M604" s="1">
        <f t="shared" si="74"/>
        <v>0.47010475084712405</v>
      </c>
      <c r="N604" s="1">
        <f t="shared" si="75"/>
        <v>-0.19901006842823799</v>
      </c>
      <c r="O604" s="1">
        <f t="shared" si="76"/>
        <v>0.37710221954211098</v>
      </c>
      <c r="P604" s="1">
        <f t="shared" si="77"/>
        <v>0.23397353822039418</v>
      </c>
      <c r="Q604" s="1">
        <f t="shared" si="78"/>
        <v>0.22054261004534781</v>
      </c>
      <c r="R604" s="2">
        <f t="shared" si="79"/>
        <v>56.23836556156369</v>
      </c>
    </row>
    <row r="605" spans="9:18" ht="15.95" customHeight="1" x14ac:dyDescent="0.25">
      <c r="I605" s="1"/>
      <c r="J605" s="1">
        <f t="shared" si="72"/>
        <v>0.60299999999999998</v>
      </c>
      <c r="K605" s="2">
        <v>603</v>
      </c>
      <c r="L605" s="1">
        <f t="shared" si="73"/>
        <v>3.7887607402292907</v>
      </c>
      <c r="M605" s="1">
        <f t="shared" si="74"/>
        <v>0.46985352291554877</v>
      </c>
      <c r="N605" s="1">
        <f t="shared" si="75"/>
        <v>-0.2496336613382073</v>
      </c>
      <c r="O605" s="1">
        <f t="shared" si="76"/>
        <v>0.67079565654928108</v>
      </c>
      <c r="P605" s="1">
        <f t="shared" si="77"/>
        <v>0.48447257852092052</v>
      </c>
      <c r="Q605" s="1">
        <f t="shared" si="78"/>
        <v>0.34387202416188578</v>
      </c>
      <c r="R605" s="2">
        <f t="shared" si="79"/>
        <v>87.687366161280877</v>
      </c>
    </row>
    <row r="606" spans="9:18" ht="15.95" customHeight="1" x14ac:dyDescent="0.25">
      <c r="I606" s="1"/>
      <c r="J606" s="1">
        <f t="shared" si="72"/>
        <v>0.60399999999999998</v>
      </c>
      <c r="K606" s="2">
        <v>604</v>
      </c>
      <c r="L606" s="1">
        <f t="shared" si="73"/>
        <v>3.7950439255364699</v>
      </c>
      <c r="M606" s="1">
        <f t="shared" si="74"/>
        <v>0.46960348511526973</v>
      </c>
      <c r="N606" s="1">
        <f t="shared" si="75"/>
        <v>-0.18066346961356827</v>
      </c>
      <c r="O606" s="1">
        <f t="shared" si="76"/>
        <v>0.90420936186123346</v>
      </c>
      <c r="P606" s="1">
        <f t="shared" si="77"/>
        <v>0.74683892852487233</v>
      </c>
      <c r="Q606" s="1">
        <f t="shared" si="78"/>
        <v>0.48499707647195178</v>
      </c>
      <c r="R606" s="2">
        <f t="shared" si="79"/>
        <v>123.6742545003477</v>
      </c>
    </row>
    <row r="607" spans="9:18" ht="15.95" customHeight="1" x14ac:dyDescent="0.25">
      <c r="I607" s="1"/>
      <c r="J607" s="1">
        <f t="shared" si="72"/>
        <v>0.60499999999999998</v>
      </c>
      <c r="K607" s="2">
        <v>605</v>
      </c>
      <c r="L607" s="1">
        <f t="shared" si="73"/>
        <v>3.8013271108436499</v>
      </c>
      <c r="M607" s="1">
        <f t="shared" si="74"/>
        <v>0.46935464731735116</v>
      </c>
      <c r="N607" s="1">
        <f t="shared" si="75"/>
        <v>-3.1027428156882308E-3</v>
      </c>
      <c r="O607" s="1">
        <f t="shared" si="76"/>
        <v>0.99496351496935764</v>
      </c>
      <c r="P607" s="1">
        <f t="shared" si="77"/>
        <v>0.82055103122712991</v>
      </c>
      <c r="Q607" s="1">
        <f t="shared" si="78"/>
        <v>0.57044161267453763</v>
      </c>
      <c r="R607" s="2">
        <f t="shared" si="79"/>
        <v>145.46261123200711</v>
      </c>
    </row>
    <row r="608" spans="9:18" ht="15.95" customHeight="1" x14ac:dyDescent="0.25">
      <c r="I608" s="1"/>
      <c r="J608" s="1">
        <f t="shared" si="72"/>
        <v>0.60599999999999998</v>
      </c>
      <c r="K608" s="2">
        <v>606</v>
      </c>
      <c r="L608" s="1">
        <f t="shared" si="73"/>
        <v>3.8076102961508291</v>
      </c>
      <c r="M608" s="1">
        <f t="shared" si="74"/>
        <v>0.46910701934548327</v>
      </c>
      <c r="N608" s="1">
        <f t="shared" si="75"/>
        <v>0.25472113674130625</v>
      </c>
      <c r="O608" s="1">
        <f t="shared" si="76"/>
        <v>0.91102781656679566</v>
      </c>
      <c r="P608" s="1">
        <f t="shared" si="77"/>
        <v>0.64927214373450748</v>
      </c>
      <c r="Q608" s="1">
        <f t="shared" si="78"/>
        <v>0.57103202909702322</v>
      </c>
      <c r="R608" s="2">
        <f t="shared" si="79"/>
        <v>145.61316741974093</v>
      </c>
    </row>
    <row r="609" spans="9:18" ht="15.95" customHeight="1" x14ac:dyDescent="0.25">
      <c r="I609" s="1"/>
      <c r="J609" s="1">
        <f t="shared" si="72"/>
        <v>0.60699999999999998</v>
      </c>
      <c r="K609" s="2">
        <v>607</v>
      </c>
      <c r="L609" s="1">
        <f t="shared" si="73"/>
        <v>3.8138934814580088</v>
      </c>
      <c r="M609" s="1">
        <f t="shared" si="74"/>
        <v>0.46886061097559439</v>
      </c>
      <c r="N609" s="1">
        <f t="shared" si="75"/>
        <v>0.5516758999030078</v>
      </c>
      <c r="O609" s="1">
        <f t="shared" si="76"/>
        <v>0.68202609598022168</v>
      </c>
      <c r="P609" s="1">
        <f t="shared" si="77"/>
        <v>0.36390742671880505</v>
      </c>
      <c r="Q609" s="1">
        <f t="shared" si="78"/>
        <v>0.51661750839440723</v>
      </c>
      <c r="R609" s="2">
        <f t="shared" si="79"/>
        <v>131.73746464057385</v>
      </c>
    </row>
    <row r="610" spans="9:18" ht="15.95" customHeight="1" x14ac:dyDescent="0.25">
      <c r="I610" s="1"/>
      <c r="J610" s="1">
        <f t="shared" si="72"/>
        <v>0.60799999999999998</v>
      </c>
      <c r="K610" s="2">
        <v>608</v>
      </c>
      <c r="L610" s="1">
        <f t="shared" si="73"/>
        <v>3.8201766667651884</v>
      </c>
      <c r="M610" s="1">
        <f t="shared" si="74"/>
        <v>0.46861543193546495</v>
      </c>
      <c r="N610" s="1">
        <f t="shared" si="75"/>
        <v>0.84038648092277091</v>
      </c>
      <c r="O610" s="1">
        <f t="shared" si="76"/>
        <v>0.38878103075070714</v>
      </c>
      <c r="P610" s="1">
        <f t="shared" si="77"/>
        <v>0.18255564692151849</v>
      </c>
      <c r="Q610" s="1">
        <f t="shared" si="78"/>
        <v>0.47008464763261537</v>
      </c>
      <c r="R610" s="2">
        <f t="shared" si="79"/>
        <v>119.87158514631692</v>
      </c>
    </row>
    <row r="611" spans="9:18" ht="15.95" customHeight="1" x14ac:dyDescent="0.25">
      <c r="I611" s="1"/>
      <c r="J611" s="1">
        <f t="shared" si="72"/>
        <v>0.60899999999999999</v>
      </c>
      <c r="K611" s="2">
        <v>609</v>
      </c>
      <c r="L611" s="1">
        <f t="shared" si="73"/>
        <v>3.8264598520723681</v>
      </c>
      <c r="M611" s="1">
        <f t="shared" si="74"/>
        <v>0.4683714919043438</v>
      </c>
      <c r="N611" s="1">
        <f t="shared" si="75"/>
        <v>1.0747930604128495</v>
      </c>
      <c r="O611" s="1">
        <f t="shared" si="76"/>
        <v>0.13478901071692811</v>
      </c>
      <c r="P611" s="1">
        <f t="shared" si="77"/>
        <v>0.2438204829396311</v>
      </c>
      <c r="Q611" s="1">
        <f t="shared" si="78"/>
        <v>0.48044351149343811</v>
      </c>
      <c r="R611" s="2">
        <f t="shared" si="79"/>
        <v>122.51309543082672</v>
      </c>
    </row>
    <row r="612" spans="9:18" ht="15.95" customHeight="1" x14ac:dyDescent="0.25">
      <c r="I612" s="1"/>
      <c r="J612" s="1">
        <f t="shared" si="72"/>
        <v>0.61</v>
      </c>
      <c r="K612" s="2">
        <v>610</v>
      </c>
      <c r="L612" s="1">
        <f t="shared" si="73"/>
        <v>3.8327430373795477</v>
      </c>
      <c r="M612" s="1">
        <f t="shared" si="74"/>
        <v>0.4681288005125655</v>
      </c>
      <c r="N612" s="1">
        <f t="shared" si="75"/>
        <v>1.217499278750825</v>
      </c>
      <c r="O612" s="1">
        <f t="shared" si="76"/>
        <v>9.6926598758327875E-3</v>
      </c>
      <c r="P612" s="1">
        <f t="shared" si="77"/>
        <v>0.50087839849330518</v>
      </c>
      <c r="Q612" s="1">
        <f t="shared" si="78"/>
        <v>0.54904978440813212</v>
      </c>
      <c r="R612" s="2">
        <f t="shared" si="79"/>
        <v>140.00769502407368</v>
      </c>
    </row>
    <row r="613" spans="9:18" ht="15.95" customHeight="1" x14ac:dyDescent="0.25">
      <c r="I613" s="1"/>
      <c r="J613" s="1">
        <f t="shared" si="72"/>
        <v>0.61099999999999999</v>
      </c>
      <c r="K613" s="2">
        <v>611</v>
      </c>
      <c r="L613" s="1">
        <f t="shared" si="73"/>
        <v>3.8390262226867273</v>
      </c>
      <c r="M613" s="1">
        <f t="shared" si="74"/>
        <v>0.46788736734117076</v>
      </c>
      <c r="N613" s="1">
        <f t="shared" si="75"/>
        <v>1.2457383131242512</v>
      </c>
      <c r="O613" s="1">
        <f t="shared" si="76"/>
        <v>5.7642834385582986E-2</v>
      </c>
      <c r="P613" s="1">
        <f t="shared" si="77"/>
        <v>0.75726497096679435</v>
      </c>
      <c r="Q613" s="1">
        <f t="shared" si="78"/>
        <v>0.63213337145444981</v>
      </c>
      <c r="R613" s="2">
        <f t="shared" si="79"/>
        <v>161.19400972088471</v>
      </c>
    </row>
    <row r="614" spans="9:18" ht="15.95" customHeight="1" x14ac:dyDescent="0.25">
      <c r="I614" s="1"/>
      <c r="J614" s="1">
        <f t="shared" si="72"/>
        <v>0.61199999999999999</v>
      </c>
      <c r="K614" s="2">
        <v>612</v>
      </c>
      <c r="L614" s="1">
        <f t="shared" si="73"/>
        <v>3.845309407993907</v>
      </c>
      <c r="M614" s="1">
        <f t="shared" si="74"/>
        <v>0.46764720192152776</v>
      </c>
      <c r="N614" s="1">
        <f t="shared" si="75"/>
        <v>1.1550050123248481</v>
      </c>
      <c r="O614" s="1">
        <f t="shared" si="76"/>
        <v>0.26171624876819832</v>
      </c>
      <c r="P614" s="1">
        <f t="shared" si="77"/>
        <v>0.81702887235317379</v>
      </c>
      <c r="Q614" s="1">
        <f t="shared" si="78"/>
        <v>0.67534933384193696</v>
      </c>
      <c r="R614" s="2">
        <f t="shared" si="79"/>
        <v>172.21408012969391</v>
      </c>
    </row>
    <row r="615" spans="9:18" ht="15.95" customHeight="1" x14ac:dyDescent="0.25">
      <c r="I615" s="1"/>
      <c r="J615" s="1">
        <f t="shared" si="72"/>
        <v>0.61299999999999999</v>
      </c>
      <c r="K615" s="2">
        <v>613</v>
      </c>
      <c r="L615" s="1">
        <f t="shared" si="73"/>
        <v>3.8515925933010862</v>
      </c>
      <c r="M615" s="1">
        <f t="shared" si="74"/>
        <v>0.46740831373495606</v>
      </c>
      <c r="N615" s="1">
        <f t="shared" si="75"/>
        <v>0.95977463192696333</v>
      </c>
      <c r="O615" s="1">
        <f t="shared" si="76"/>
        <v>0.54988829236525094</v>
      </c>
      <c r="P615" s="1">
        <f t="shared" si="77"/>
        <v>0.63449370185443321</v>
      </c>
      <c r="Q615" s="1">
        <f t="shared" si="78"/>
        <v>0.65289123497040091</v>
      </c>
      <c r="R615" s="2">
        <f t="shared" si="79"/>
        <v>166.48726491745222</v>
      </c>
    </row>
    <row r="616" spans="9:18" ht="15.95" customHeight="1" x14ac:dyDescent="0.25">
      <c r="I616" s="1"/>
      <c r="J616" s="1">
        <f t="shared" si="72"/>
        <v>0.61399999999999999</v>
      </c>
      <c r="K616" s="2">
        <v>614</v>
      </c>
      <c r="L616" s="1">
        <f t="shared" si="73"/>
        <v>3.8578757786082662</v>
      </c>
      <c r="M616" s="1">
        <f t="shared" si="74"/>
        <v>0.46717071221235218</v>
      </c>
      <c r="N616" s="1">
        <f t="shared" si="75"/>
        <v>0.69119350549534453</v>
      </c>
      <c r="O616" s="1">
        <f t="shared" si="76"/>
        <v>0.82045302123742836</v>
      </c>
      <c r="P616" s="1">
        <f t="shared" si="77"/>
        <v>0.34916758082851801</v>
      </c>
      <c r="Q616" s="1">
        <f t="shared" si="78"/>
        <v>0.58199620494341076</v>
      </c>
      <c r="R616" s="2">
        <f t="shared" si="79"/>
        <v>148.40903226056975</v>
      </c>
    </row>
    <row r="617" spans="9:18" ht="15.95" customHeight="1" x14ac:dyDescent="0.25">
      <c r="I617" s="1"/>
      <c r="J617" s="1">
        <f t="shared" si="72"/>
        <v>0.61499999999999999</v>
      </c>
      <c r="K617" s="2">
        <v>615</v>
      </c>
      <c r="L617" s="1">
        <f t="shared" si="73"/>
        <v>3.8641589639154454</v>
      </c>
      <c r="M617" s="1">
        <f t="shared" si="74"/>
        <v>0.46693440673381742</v>
      </c>
      <c r="N617" s="1">
        <f t="shared" si="75"/>
        <v>0.39211007360574934</v>
      </c>
      <c r="O617" s="1">
        <f t="shared" si="76"/>
        <v>0.97791872562980875</v>
      </c>
      <c r="P617" s="1">
        <f t="shared" si="77"/>
        <v>0.1791197778440588</v>
      </c>
      <c r="Q617" s="1">
        <f t="shared" si="78"/>
        <v>0.50402074595335855</v>
      </c>
      <c r="R617" s="2">
        <f t="shared" si="79"/>
        <v>128.52529021810642</v>
      </c>
    </row>
    <row r="618" spans="9:18" ht="15.95" customHeight="1" x14ac:dyDescent="0.25">
      <c r="I618" s="1"/>
      <c r="J618" s="1">
        <f t="shared" si="72"/>
        <v>0.61599999999999999</v>
      </c>
      <c r="K618" s="2">
        <v>616</v>
      </c>
      <c r="L618" s="1">
        <f t="shared" si="73"/>
        <v>3.8704421492226251</v>
      </c>
      <c r="M618" s="1">
        <f t="shared" si="74"/>
        <v>0.46669940662828741</v>
      </c>
      <c r="N618" s="1">
        <f t="shared" si="75"/>
        <v>0.11023900194873704</v>
      </c>
      <c r="O618" s="1">
        <f t="shared" si="76"/>
        <v>0.9667102779089507</v>
      </c>
      <c r="P618" s="1">
        <f t="shared" si="77"/>
        <v>0.25431455935226155</v>
      </c>
      <c r="Q618" s="1">
        <f t="shared" si="78"/>
        <v>0.44949081145955916</v>
      </c>
      <c r="R618" s="2">
        <f t="shared" si="79"/>
        <v>114.62015692218759</v>
      </c>
    </row>
    <row r="619" spans="9:18" ht="15.95" customHeight="1" x14ac:dyDescent="0.25">
      <c r="I619" s="1"/>
      <c r="J619" s="1">
        <f t="shared" si="72"/>
        <v>0.61699999999999999</v>
      </c>
      <c r="K619" s="2">
        <v>617</v>
      </c>
      <c r="L619" s="1">
        <f t="shared" si="73"/>
        <v>3.8767253345298047</v>
      </c>
      <c r="M619" s="1">
        <f t="shared" si="74"/>
        <v>0.46646572117316398</v>
      </c>
      <c r="N619" s="1">
        <f t="shared" si="75"/>
        <v>-0.10945104014150653</v>
      </c>
      <c r="O619" s="1">
        <f t="shared" si="76"/>
        <v>0.79078352938266805</v>
      </c>
      <c r="P619" s="1">
        <f t="shared" si="77"/>
        <v>0.51728199955486143</v>
      </c>
      <c r="Q619" s="1">
        <f t="shared" si="78"/>
        <v>0.4162700524922967</v>
      </c>
      <c r="R619" s="2">
        <f t="shared" si="79"/>
        <v>106.14886338553566</v>
      </c>
    </row>
    <row r="620" spans="9:18" ht="15.95" customHeight="1" x14ac:dyDescent="0.25">
      <c r="I620" s="1"/>
      <c r="J620" s="1">
        <f t="shared" si="72"/>
        <v>0.61799999999999999</v>
      </c>
      <c r="K620" s="2">
        <v>618</v>
      </c>
      <c r="L620" s="1">
        <f t="shared" si="73"/>
        <v>3.8830085198369844</v>
      </c>
      <c r="M620" s="1">
        <f t="shared" si="74"/>
        <v>0.46623335959394879</v>
      </c>
      <c r="N620" s="1">
        <f t="shared" si="75"/>
        <v>-0.23191151504567498</v>
      </c>
      <c r="O620" s="1">
        <f t="shared" si="76"/>
        <v>0.51222915269118441</v>
      </c>
      <c r="P620" s="1">
        <f t="shared" si="77"/>
        <v>0.76704113976452648</v>
      </c>
      <c r="Q620" s="1">
        <f t="shared" si="78"/>
        <v>0.37839803425099616</v>
      </c>
      <c r="R620" s="2">
        <f t="shared" si="79"/>
        <v>96.491498734004026</v>
      </c>
    </row>
    <row r="621" spans="9:18" ht="15.95" customHeight="1" x14ac:dyDescent="0.25">
      <c r="I621" s="1"/>
      <c r="J621" s="1">
        <f t="shared" si="72"/>
        <v>0.61899999999999999</v>
      </c>
      <c r="K621" s="2">
        <v>619</v>
      </c>
      <c r="L621" s="1">
        <f t="shared" si="73"/>
        <v>3.889291705144164</v>
      </c>
      <c r="M621" s="1">
        <f t="shared" si="74"/>
        <v>0.46600233106387906</v>
      </c>
      <c r="N621" s="1">
        <f t="shared" si="75"/>
        <v>-0.23760553105616045</v>
      </c>
      <c r="O621" s="1">
        <f t="shared" si="76"/>
        <v>0.2293586823824868</v>
      </c>
      <c r="P621" s="1">
        <f t="shared" si="77"/>
        <v>0.81270587103336278</v>
      </c>
      <c r="Q621" s="1">
        <f t="shared" si="78"/>
        <v>0.31761533835589206</v>
      </c>
      <c r="R621" s="2">
        <f t="shared" si="79"/>
        <v>80.991911280752475</v>
      </c>
    </row>
    <row r="622" spans="9:18" ht="15.95" customHeight="1" x14ac:dyDescent="0.25">
      <c r="I622" s="1"/>
      <c r="J622" s="1">
        <f t="shared" si="72"/>
        <v>0.62</v>
      </c>
      <c r="K622" s="2">
        <v>620</v>
      </c>
      <c r="L622" s="1">
        <f t="shared" si="73"/>
        <v>3.8955748904513436</v>
      </c>
      <c r="M622" s="1">
        <f t="shared" si="74"/>
        <v>0.46577264470356555</v>
      </c>
      <c r="N622" s="1">
        <f t="shared" si="75"/>
        <v>-0.12562468589651177</v>
      </c>
      <c r="O622" s="1">
        <f t="shared" si="76"/>
        <v>4.2006952662531571E-2</v>
      </c>
      <c r="P622" s="1">
        <f t="shared" si="77"/>
        <v>0.61937551721097239</v>
      </c>
      <c r="Q622" s="1">
        <f t="shared" si="78"/>
        <v>0.25038260717013944</v>
      </c>
      <c r="R622" s="2">
        <f t="shared" si="79"/>
        <v>63.847564828385558</v>
      </c>
    </row>
    <row r="623" spans="9:18" ht="15.95" customHeight="1" x14ac:dyDescent="0.25">
      <c r="I623" s="1"/>
      <c r="J623" s="1">
        <f t="shared" si="72"/>
        <v>0.621</v>
      </c>
      <c r="K623" s="2">
        <v>621</v>
      </c>
      <c r="L623" s="1">
        <f t="shared" si="73"/>
        <v>3.9018580757585233</v>
      </c>
      <c r="M623" s="1">
        <f t="shared" si="74"/>
        <v>0.46554430958063259</v>
      </c>
      <c r="N623" s="1">
        <f t="shared" si="75"/>
        <v>8.6166010135683313E-2</v>
      </c>
      <c r="O623" s="1">
        <f t="shared" si="76"/>
        <v>1.6296909678353733E-2</v>
      </c>
      <c r="P623" s="1">
        <f t="shared" si="77"/>
        <v>0.33480875071949689</v>
      </c>
      <c r="Q623" s="1">
        <f t="shared" si="78"/>
        <v>0.22570399502854163</v>
      </c>
      <c r="R623" s="2">
        <f t="shared" si="79"/>
        <v>57.554518732278119</v>
      </c>
    </row>
    <row r="624" spans="9:18" ht="15.95" customHeight="1" x14ac:dyDescent="0.25">
      <c r="I624" s="1"/>
      <c r="J624" s="1">
        <f t="shared" si="72"/>
        <v>0.622</v>
      </c>
      <c r="K624" s="2">
        <v>622</v>
      </c>
      <c r="L624" s="1">
        <f t="shared" si="73"/>
        <v>3.9081412610657025</v>
      </c>
      <c r="M624" s="1">
        <f t="shared" si="74"/>
        <v>0.46531733470935976</v>
      </c>
      <c r="N624" s="1">
        <f t="shared" si="75"/>
        <v>0.36397825190523381</v>
      </c>
      <c r="O624" s="1">
        <f t="shared" si="76"/>
        <v>0.16130252243049226</v>
      </c>
      <c r="P624" s="1">
        <f t="shared" si="77"/>
        <v>0.17649448005631158</v>
      </c>
      <c r="Q624" s="1">
        <f t="shared" si="78"/>
        <v>0.29177314727534936</v>
      </c>
      <c r="R624" s="2">
        <f t="shared" si="79"/>
        <v>74.402152555214087</v>
      </c>
    </row>
    <row r="625" spans="9:18" ht="15.95" customHeight="1" x14ac:dyDescent="0.25">
      <c r="I625" s="1"/>
      <c r="J625" s="1">
        <f t="shared" si="72"/>
        <v>0.623</v>
      </c>
      <c r="K625" s="2">
        <v>623</v>
      </c>
      <c r="L625" s="1">
        <f t="shared" si="73"/>
        <v>3.9144244463728826</v>
      </c>
      <c r="M625" s="1">
        <f t="shared" si="74"/>
        <v>0.46509172905032636</v>
      </c>
      <c r="N625" s="1">
        <f t="shared" si="75"/>
        <v>0.66349090080199224</v>
      </c>
      <c r="O625" s="1">
        <f t="shared" si="76"/>
        <v>0.42584626329563402</v>
      </c>
      <c r="P625" s="1">
        <f t="shared" si="77"/>
        <v>0.26542925851050764</v>
      </c>
      <c r="Q625" s="1">
        <f t="shared" si="78"/>
        <v>0.45496453791461505</v>
      </c>
      <c r="R625" s="2">
        <f t="shared" si="79"/>
        <v>116.01595716822683</v>
      </c>
    </row>
    <row r="626" spans="9:18" ht="15.95" customHeight="1" x14ac:dyDescent="0.25">
      <c r="I626" s="1"/>
      <c r="J626" s="1">
        <f t="shared" si="72"/>
        <v>0.624</v>
      </c>
      <c r="K626" s="2">
        <v>624</v>
      </c>
      <c r="L626" s="1">
        <f t="shared" si="73"/>
        <v>3.9207076316800618</v>
      </c>
      <c r="M626" s="1">
        <f t="shared" si="74"/>
        <v>0.46486750151005757</v>
      </c>
      <c r="N626" s="1">
        <f t="shared" si="75"/>
        <v>0.93692081543978256</v>
      </c>
      <c r="O626" s="1">
        <f t="shared" si="76"/>
        <v>0.71656143874548217</v>
      </c>
      <c r="P626" s="1">
        <f t="shared" si="77"/>
        <v>0.5336419447856724</v>
      </c>
      <c r="Q626" s="1">
        <f t="shared" si="78"/>
        <v>0.66299792512024869</v>
      </c>
      <c r="R626" s="2">
        <f t="shared" si="79"/>
        <v>169.06447090566343</v>
      </c>
    </row>
    <row r="627" spans="9:18" ht="15.95" customHeight="1" x14ac:dyDescent="0.25">
      <c r="I627" s="1"/>
      <c r="J627" s="1">
        <f t="shared" si="72"/>
        <v>0.625</v>
      </c>
      <c r="K627" s="2">
        <v>625</v>
      </c>
      <c r="L627" s="1">
        <f t="shared" si="73"/>
        <v>3.9269908169872414</v>
      </c>
      <c r="M627" s="1">
        <f t="shared" si="74"/>
        <v>0.46464466094067264</v>
      </c>
      <c r="N627" s="1">
        <f t="shared" si="75"/>
        <v>1.1406459974875345</v>
      </c>
      <c r="O627" s="1">
        <f t="shared" si="76"/>
        <v>0.93084454509682213</v>
      </c>
      <c r="P627" s="1">
        <f t="shared" si="77"/>
        <v>0.7761427394672562</v>
      </c>
      <c r="Q627" s="1">
        <f t="shared" si="78"/>
        <v>0.82806948574807149</v>
      </c>
      <c r="R627" s="2">
        <f t="shared" si="79"/>
        <v>211.15771886575823</v>
      </c>
    </row>
    <row r="628" spans="9:18" ht="15.95" customHeight="1" x14ac:dyDescent="0.25">
      <c r="I628" s="1"/>
      <c r="J628" s="1">
        <f t="shared" si="72"/>
        <v>0.626</v>
      </c>
      <c r="K628" s="2">
        <v>626</v>
      </c>
      <c r="L628" s="1">
        <f t="shared" si="73"/>
        <v>3.933274002294421</v>
      </c>
      <c r="M628" s="1">
        <f t="shared" si="74"/>
        <v>0.46442321613953574</v>
      </c>
      <c r="N628" s="1">
        <f t="shared" si="75"/>
        <v>1.2421648841112249</v>
      </c>
      <c r="O628" s="1">
        <f t="shared" si="76"/>
        <v>0.99306761604975646</v>
      </c>
      <c r="P628" s="1">
        <f t="shared" si="77"/>
        <v>0.80759294754421518</v>
      </c>
      <c r="Q628" s="1">
        <f t="shared" si="78"/>
        <v>0.87681216596118305</v>
      </c>
      <c r="R628" s="2">
        <f t="shared" si="79"/>
        <v>223.58710232010168</v>
      </c>
    </row>
    <row r="629" spans="9:18" ht="15.95" customHeight="1" x14ac:dyDescent="0.25">
      <c r="I629" s="1"/>
      <c r="J629" s="1">
        <f t="shared" si="72"/>
        <v>0.627</v>
      </c>
      <c r="K629" s="2">
        <v>627</v>
      </c>
      <c r="L629" s="1">
        <f t="shared" si="73"/>
        <v>3.9395571876016007</v>
      </c>
      <c r="M629" s="1">
        <f t="shared" si="74"/>
        <v>0.46420317584890847</v>
      </c>
      <c r="N629" s="1">
        <f t="shared" si="75"/>
        <v>1.225281527223963</v>
      </c>
      <c r="O629" s="1">
        <f t="shared" si="76"/>
        <v>0.88126996420699122</v>
      </c>
      <c r="P629" s="1">
        <f t="shared" si="77"/>
        <v>0.60395577965071212</v>
      </c>
      <c r="Q629" s="1">
        <f t="shared" si="78"/>
        <v>0.79367761173264362</v>
      </c>
      <c r="R629" s="2">
        <f t="shared" si="79"/>
        <v>202.38779099182412</v>
      </c>
    </row>
    <row r="630" spans="9:18" ht="15.95" customHeight="1" x14ac:dyDescent="0.25">
      <c r="I630" s="1"/>
      <c r="J630" s="1">
        <f t="shared" si="72"/>
        <v>0.628</v>
      </c>
      <c r="K630" s="2">
        <v>628</v>
      </c>
      <c r="L630" s="1">
        <f t="shared" si="73"/>
        <v>3.9458403729087799</v>
      </c>
      <c r="M630" s="1">
        <f t="shared" si="74"/>
        <v>0.46398454875560469</v>
      </c>
      <c r="N630" s="1">
        <f t="shared" si="75"/>
        <v>1.0926894352040804</v>
      </c>
      <c r="O630" s="1">
        <f t="shared" si="76"/>
        <v>0.63490887199242418</v>
      </c>
      <c r="P630" s="1">
        <f t="shared" si="77"/>
        <v>0.32086720804280189</v>
      </c>
      <c r="Q630" s="1">
        <f t="shared" si="78"/>
        <v>0.62811251599872775</v>
      </c>
      <c r="R630" s="2">
        <f t="shared" si="79"/>
        <v>160.16869157967557</v>
      </c>
    </row>
    <row r="631" spans="9:18" ht="15.95" customHeight="1" x14ac:dyDescent="0.25">
      <c r="I631" s="1"/>
      <c r="J631" s="1">
        <f t="shared" si="72"/>
        <v>0.629</v>
      </c>
      <c r="K631" s="2">
        <v>629</v>
      </c>
      <c r="L631" s="1">
        <f t="shared" si="73"/>
        <v>3.95212355821596</v>
      </c>
      <c r="M631" s="1">
        <f t="shared" si="74"/>
        <v>0.46376734349064769</v>
      </c>
      <c r="N631" s="1">
        <f t="shared" si="75"/>
        <v>0.86554186052018189</v>
      </c>
      <c r="O631" s="1">
        <f t="shared" si="76"/>
        <v>0.3409337433830722</v>
      </c>
      <c r="P631" s="1">
        <f t="shared" si="77"/>
        <v>0.17468638528831804</v>
      </c>
      <c r="Q631" s="1">
        <f t="shared" si="78"/>
        <v>0.46123233317055495</v>
      </c>
      <c r="R631" s="2">
        <f t="shared" si="79"/>
        <v>117.61424495849151</v>
      </c>
    </row>
    <row r="632" spans="9:18" ht="15.95" customHeight="1" x14ac:dyDescent="0.25">
      <c r="I632" s="1"/>
      <c r="J632" s="1">
        <f t="shared" si="72"/>
        <v>0.63</v>
      </c>
      <c r="K632" s="2">
        <v>630</v>
      </c>
      <c r="L632" s="1">
        <f t="shared" si="73"/>
        <v>3.9584067435231396</v>
      </c>
      <c r="M632" s="1">
        <f t="shared" si="74"/>
        <v>0.46355156862892943</v>
      </c>
      <c r="N632" s="1">
        <f t="shared" si="75"/>
        <v>0.58007708798802027</v>
      </c>
      <c r="O632" s="1">
        <f t="shared" si="76"/>
        <v>0.10309863299404209</v>
      </c>
      <c r="P632" s="1">
        <f t="shared" si="77"/>
        <v>0.27713650371967363</v>
      </c>
      <c r="Q632" s="1">
        <f t="shared" si="78"/>
        <v>0.35596594833266637</v>
      </c>
      <c r="R632" s="2">
        <f t="shared" si="79"/>
        <v>90.771316824829924</v>
      </c>
    </row>
    <row r="633" spans="9:18" ht="15.95" customHeight="1" x14ac:dyDescent="0.25">
      <c r="I633" s="1"/>
      <c r="J633" s="1">
        <f t="shared" si="72"/>
        <v>0.63100000000000001</v>
      </c>
      <c r="K633" s="2">
        <v>631</v>
      </c>
      <c r="L633" s="1">
        <f t="shared" si="73"/>
        <v>3.9646899288303188</v>
      </c>
      <c r="M633" s="1">
        <f t="shared" si="74"/>
        <v>0.463337232688872</v>
      </c>
      <c r="N633" s="1">
        <f t="shared" si="75"/>
        <v>0.28183711270162876</v>
      </c>
      <c r="O633" s="1">
        <f t="shared" si="76"/>
        <v>5.3438290715568937E-3</v>
      </c>
      <c r="P633" s="1">
        <f t="shared" si="77"/>
        <v>0.54991690754420219</v>
      </c>
      <c r="Q633" s="1">
        <f t="shared" si="78"/>
        <v>0.32510877050156495</v>
      </c>
      <c r="R633" s="2">
        <f t="shared" si="79"/>
        <v>82.902736477899055</v>
      </c>
    </row>
    <row r="634" spans="9:18" ht="15.95" customHeight="1" x14ac:dyDescent="0.25">
      <c r="I634" s="1"/>
      <c r="J634" s="1">
        <f t="shared" si="72"/>
        <v>0.63200000000000001</v>
      </c>
      <c r="K634" s="2">
        <v>632</v>
      </c>
      <c r="L634" s="1">
        <f t="shared" si="73"/>
        <v>3.9709731141374989</v>
      </c>
      <c r="M634" s="1">
        <f t="shared" si="74"/>
        <v>0.4631243441320913</v>
      </c>
      <c r="N634" s="1">
        <f t="shared" si="75"/>
        <v>1.840203840143817E-2</v>
      </c>
      <c r="O634" s="1">
        <f t="shared" si="76"/>
        <v>8.2170404250687556E-2</v>
      </c>
      <c r="P634" s="1">
        <f t="shared" si="77"/>
        <v>0.78454677864422528</v>
      </c>
      <c r="Q634" s="1">
        <f t="shared" si="78"/>
        <v>0.33706089135711059</v>
      </c>
      <c r="R634" s="2">
        <f t="shared" si="79"/>
        <v>85.9505272960632</v>
      </c>
    </row>
    <row r="635" spans="9:18" ht="15.95" customHeight="1" x14ac:dyDescent="0.25">
      <c r="I635" s="1"/>
      <c r="J635" s="1">
        <f t="shared" si="72"/>
        <v>0.63300000000000001</v>
      </c>
      <c r="K635" s="2">
        <v>633</v>
      </c>
      <c r="L635" s="1">
        <f t="shared" si="73"/>
        <v>3.9772562994446781</v>
      </c>
      <c r="M635" s="1">
        <f t="shared" si="74"/>
        <v>0.46291291136306306</v>
      </c>
      <c r="N635" s="1">
        <f t="shared" si="75"/>
        <v>-0.16820067648056158</v>
      </c>
      <c r="O635" s="1">
        <f t="shared" si="76"/>
        <v>0.30646358622149239</v>
      </c>
      <c r="P635" s="1">
        <f t="shared" si="77"/>
        <v>0.80170301757420481</v>
      </c>
      <c r="Q635" s="1">
        <f t="shared" si="78"/>
        <v>0.35071970966954968</v>
      </c>
      <c r="R635" s="2">
        <f t="shared" si="79"/>
        <v>89.433525965735171</v>
      </c>
    </row>
    <row r="636" spans="9:18" ht="15.95" customHeight="1" x14ac:dyDescent="0.25">
      <c r="I636" s="1"/>
      <c r="J636" s="1">
        <f t="shared" si="72"/>
        <v>0.63400000000000001</v>
      </c>
      <c r="K636" s="2">
        <v>634</v>
      </c>
      <c r="L636" s="1">
        <f t="shared" si="73"/>
        <v>3.9835394847518577</v>
      </c>
      <c r="M636" s="1">
        <f t="shared" si="74"/>
        <v>0.46270294272879087</v>
      </c>
      <c r="N636" s="1">
        <f t="shared" si="75"/>
        <v>-0.24820112425911556</v>
      </c>
      <c r="O636" s="1">
        <f t="shared" si="76"/>
        <v>0.59906250459992261</v>
      </c>
      <c r="P636" s="1">
        <f t="shared" si="77"/>
        <v>0.58827344076894361</v>
      </c>
      <c r="Q636" s="1">
        <f t="shared" si="78"/>
        <v>0.35045944095963538</v>
      </c>
      <c r="R636" s="2">
        <f t="shared" si="79"/>
        <v>89.367157444707018</v>
      </c>
    </row>
    <row r="637" spans="9:18" ht="15.95" customHeight="1" x14ac:dyDescent="0.25">
      <c r="I637" s="1"/>
      <c r="J637" s="1">
        <f t="shared" si="72"/>
        <v>0.63500000000000001</v>
      </c>
      <c r="K637" s="2">
        <v>635</v>
      </c>
      <c r="L637" s="1">
        <f t="shared" si="73"/>
        <v>3.9898226700590373</v>
      </c>
      <c r="M637" s="1">
        <f t="shared" si="74"/>
        <v>0.46249444651847704</v>
      </c>
      <c r="N637" s="1">
        <f t="shared" si="75"/>
        <v>-0.20883632907581751</v>
      </c>
      <c r="O637" s="1">
        <f t="shared" si="76"/>
        <v>0.85669881725999064</v>
      </c>
      <c r="P637" s="1">
        <f t="shared" si="77"/>
        <v>0.30737817034509918</v>
      </c>
      <c r="Q637" s="1">
        <f t="shared" si="78"/>
        <v>0.35443377626193739</v>
      </c>
      <c r="R637" s="2">
        <f t="shared" si="79"/>
        <v>90.380612946794031</v>
      </c>
    </row>
    <row r="638" spans="9:18" ht="15.95" customHeight="1" x14ac:dyDescent="0.25">
      <c r="I638" s="1"/>
      <c r="J638" s="1">
        <f t="shared" si="72"/>
        <v>0.63600000000000001</v>
      </c>
      <c r="K638" s="2">
        <v>636</v>
      </c>
      <c r="L638" s="1">
        <f t="shared" si="73"/>
        <v>3.996105855366217</v>
      </c>
      <c r="M638" s="1">
        <f t="shared" si="74"/>
        <v>0.4622874309631948</v>
      </c>
      <c r="N638" s="1">
        <f t="shared" si="75"/>
        <v>-5.6386404911832777E-2</v>
      </c>
      <c r="O638" s="1">
        <f t="shared" si="76"/>
        <v>0.98844370249831726</v>
      </c>
      <c r="P638" s="1">
        <f t="shared" si="77"/>
        <v>0.17370006094439921</v>
      </c>
      <c r="Q638" s="1">
        <f t="shared" si="78"/>
        <v>0.39201119737351964</v>
      </c>
      <c r="R638" s="2">
        <f t="shared" si="79"/>
        <v>99.962855330247507</v>
      </c>
    </row>
    <row r="639" spans="9:18" ht="15.95" customHeight="1" x14ac:dyDescent="0.25">
      <c r="I639" s="1"/>
      <c r="J639" s="1">
        <f t="shared" si="72"/>
        <v>0.63700000000000001</v>
      </c>
      <c r="K639" s="2">
        <v>637</v>
      </c>
      <c r="L639" s="1">
        <f t="shared" si="73"/>
        <v>4.0023890406733962</v>
      </c>
      <c r="M639" s="1">
        <f t="shared" si="74"/>
        <v>0.46208190423556394</v>
      </c>
      <c r="N639" s="1">
        <f t="shared" si="75"/>
        <v>0.18482735059325067</v>
      </c>
      <c r="O639" s="1">
        <f t="shared" si="76"/>
        <v>0.94779980496736327</v>
      </c>
      <c r="P639" s="1">
        <f t="shared" si="77"/>
        <v>0.28940672146228474</v>
      </c>
      <c r="Q639" s="1">
        <f t="shared" si="78"/>
        <v>0.4710289453146157</v>
      </c>
      <c r="R639" s="2">
        <f t="shared" si="79"/>
        <v>120.112381055227</v>
      </c>
    </row>
    <row r="640" spans="9:18" ht="15.95" customHeight="1" x14ac:dyDescent="0.25">
      <c r="I640" s="1"/>
      <c r="J640" s="1">
        <f t="shared" si="72"/>
        <v>0.63800000000000001</v>
      </c>
      <c r="K640" s="2">
        <v>638</v>
      </c>
      <c r="L640" s="1">
        <f t="shared" si="73"/>
        <v>4.0086722259805763</v>
      </c>
      <c r="M640" s="1">
        <f t="shared" si="74"/>
        <v>0.46187787444942763</v>
      </c>
      <c r="N640" s="1">
        <f t="shared" si="75"/>
        <v>0.47632258610633177</v>
      </c>
      <c r="O640" s="1">
        <f t="shared" si="76"/>
        <v>0.74911177070622914</v>
      </c>
      <c r="P640" s="1">
        <f t="shared" si="77"/>
        <v>0.56606577586212548</v>
      </c>
      <c r="Q640" s="1">
        <f t="shared" si="78"/>
        <v>0.56334450178102857</v>
      </c>
      <c r="R640" s="2">
        <f t="shared" si="79"/>
        <v>143.6528479541623</v>
      </c>
    </row>
    <row r="641" spans="9:18" ht="15.95" customHeight="1" x14ac:dyDescent="0.25">
      <c r="I641" s="1"/>
      <c r="J641" s="1">
        <f t="shared" si="72"/>
        <v>0.63900000000000001</v>
      </c>
      <c r="K641" s="2">
        <v>639</v>
      </c>
      <c r="L641" s="1">
        <f t="shared" si="73"/>
        <v>4.0149554112877555</v>
      </c>
      <c r="M641" s="1">
        <f t="shared" si="74"/>
        <v>0.4616753496595325</v>
      </c>
      <c r="N641" s="1">
        <f t="shared" si="75"/>
        <v>0.77159522875027686</v>
      </c>
      <c r="O641" s="1">
        <f t="shared" si="76"/>
        <v>0.46250352229169556</v>
      </c>
      <c r="P641" s="1">
        <f t="shared" si="77"/>
        <v>0.79223202796308634</v>
      </c>
      <c r="Q641" s="1">
        <f t="shared" si="78"/>
        <v>0.62200153216614784</v>
      </c>
      <c r="R641" s="2">
        <f t="shared" si="79"/>
        <v>158.61039070236771</v>
      </c>
    </row>
    <row r="642" spans="9:18" ht="15.95" customHeight="1" x14ac:dyDescent="0.25">
      <c r="I642" s="1"/>
      <c r="J642" s="1">
        <f t="shared" si="72"/>
        <v>0.64</v>
      </c>
      <c r="K642" s="2">
        <v>640</v>
      </c>
      <c r="L642" s="1">
        <f t="shared" si="73"/>
        <v>4.0212385965949355</v>
      </c>
      <c r="M642" s="1">
        <f t="shared" si="74"/>
        <v>0.4614743378612105</v>
      </c>
      <c r="N642" s="1">
        <f t="shared" si="75"/>
        <v>1.0235385720709509</v>
      </c>
      <c r="O642" s="1">
        <f t="shared" si="76"/>
        <v>0.18912908591567457</v>
      </c>
      <c r="P642" s="1">
        <f t="shared" si="77"/>
        <v>0.79505095959762695</v>
      </c>
      <c r="Q642" s="1">
        <f t="shared" si="78"/>
        <v>0.6172982388613657</v>
      </c>
      <c r="R642" s="2">
        <f t="shared" si="79"/>
        <v>157.41105090964825</v>
      </c>
    </row>
    <row r="643" spans="9:18" ht="15.95" customHeight="1" x14ac:dyDescent="0.25">
      <c r="I643" s="1"/>
      <c r="J643" s="1">
        <f t="shared" ref="J643:J706" si="80">K643/$I$2</f>
        <v>0.64100000000000001</v>
      </c>
      <c r="K643" s="2">
        <v>641</v>
      </c>
      <c r="L643" s="1">
        <f t="shared" ref="L643:L706" si="81">(2*PI()*K643)/$I$2</f>
        <v>4.0275217819021147</v>
      </c>
      <c r="M643" s="1">
        <f t="shared" ref="M643:M706" si="82">$B$2*$F$2*SIN($C$2*(L643+$D$2))+$G$2</f>
        <v>0.46127484699006333</v>
      </c>
      <c r="N643" s="1">
        <f t="shared" ref="N643:N706" si="83">$B$3*$F$2*SIN($C$3*($L643+$D$3))+$G$2</f>
        <v>1.1919585059379756</v>
      </c>
      <c r="O643" s="1">
        <f t="shared" ref="O643:O706" si="84">$B$4*$F$2*SIN($C$4*($L643+$D$4))+$G$2</f>
        <v>2.5471814902342793E-2</v>
      </c>
      <c r="P643" s="1">
        <f t="shared" ref="P643:P706" si="85">$B$5*$F$2*SIN($C$5*($L643+$D$5))+$G$2</f>
        <v>0.57236811551475664</v>
      </c>
      <c r="Q643" s="1">
        <f t="shared" ref="Q643:Q706" si="86">AVERAGE(M643:P643)</f>
        <v>0.56276832083628459</v>
      </c>
      <c r="R643" s="2">
        <f t="shared" ref="R643:R706" si="87">Q643*255</f>
        <v>143.50592181325257</v>
      </c>
    </row>
    <row r="644" spans="9:18" ht="15.95" customHeight="1" x14ac:dyDescent="0.25">
      <c r="I644" s="1"/>
      <c r="J644" s="1">
        <f t="shared" si="80"/>
        <v>0.64200000000000002</v>
      </c>
      <c r="K644" s="2">
        <v>642</v>
      </c>
      <c r="L644" s="1">
        <f t="shared" si="81"/>
        <v>4.0338049672092939</v>
      </c>
      <c r="M644" s="1">
        <f t="shared" si="82"/>
        <v>0.46107688492164883</v>
      </c>
      <c r="N644" s="1">
        <f t="shared" si="83"/>
        <v>1.2499859363687245</v>
      </c>
      <c r="O644" s="1">
        <f t="shared" si="84"/>
        <v>2.9292056241551512E-2</v>
      </c>
      <c r="P644" s="1">
        <f t="shared" si="85"/>
        <v>0.29437571210642144</v>
      </c>
      <c r="Q644" s="1">
        <f t="shared" si="86"/>
        <v>0.50868264740958657</v>
      </c>
      <c r="R644" s="2">
        <f t="shared" si="87"/>
        <v>129.71407508944458</v>
      </c>
    </row>
    <row r="645" spans="9:18" ht="15.95" customHeight="1" x14ac:dyDescent="0.25">
      <c r="I645" s="1"/>
      <c r="J645" s="1">
        <f t="shared" si="80"/>
        <v>0.64300000000000002</v>
      </c>
      <c r="K645" s="2">
        <v>643</v>
      </c>
      <c r="L645" s="1">
        <f t="shared" si="81"/>
        <v>4.040088152516474</v>
      </c>
      <c r="M645" s="1">
        <f t="shared" si="82"/>
        <v>0.46088045947117062</v>
      </c>
      <c r="N645" s="1">
        <f t="shared" si="83"/>
        <v>1.188363381508049</v>
      </c>
      <c r="O645" s="1">
        <f t="shared" si="84"/>
        <v>0.19924151380222027</v>
      </c>
      <c r="P645" s="1">
        <f t="shared" si="85"/>
        <v>0.1735379985654395</v>
      </c>
      <c r="Q645" s="1">
        <f t="shared" si="86"/>
        <v>0.50550583833671991</v>
      </c>
      <c r="R645" s="2">
        <f t="shared" si="87"/>
        <v>128.90398877586358</v>
      </c>
    </row>
    <row r="646" spans="9:18" ht="15.95" customHeight="1" x14ac:dyDescent="0.25">
      <c r="I646" s="1"/>
      <c r="J646" s="1">
        <f t="shared" si="80"/>
        <v>0.64400000000000002</v>
      </c>
      <c r="K646" s="2">
        <v>644</v>
      </c>
      <c r="L646" s="1">
        <f t="shared" si="81"/>
        <v>4.0463713378236532</v>
      </c>
      <c r="M646" s="1">
        <f t="shared" si="82"/>
        <v>0.46068557839316904</v>
      </c>
      <c r="N646" s="1">
        <f t="shared" si="83"/>
        <v>1.0169218760796277</v>
      </c>
      <c r="O646" s="1">
        <f t="shared" si="84"/>
        <v>0.47533910896391607</v>
      </c>
      <c r="P646" s="1">
        <f t="shared" si="85"/>
        <v>0.30220891610347145</v>
      </c>
      <c r="Q646" s="1">
        <f t="shared" si="86"/>
        <v>0.56378886988504606</v>
      </c>
      <c r="R646" s="2">
        <f t="shared" si="87"/>
        <v>143.76616182068673</v>
      </c>
    </row>
    <row r="647" spans="9:18" ht="15.95" customHeight="1" x14ac:dyDescent="0.25">
      <c r="I647" s="1"/>
      <c r="J647" s="1">
        <f t="shared" si="80"/>
        <v>0.64500000000000002</v>
      </c>
      <c r="K647" s="2">
        <v>645</v>
      </c>
      <c r="L647" s="1">
        <f t="shared" si="81"/>
        <v>4.0526545231308333</v>
      </c>
      <c r="M647" s="1">
        <f t="shared" si="82"/>
        <v>0.46049224938121547</v>
      </c>
      <c r="N647" s="1">
        <f t="shared" si="83"/>
        <v>0.76301256442909593</v>
      </c>
      <c r="O647" s="1">
        <f t="shared" si="84"/>
        <v>0.76014039088827101</v>
      </c>
      <c r="P647" s="1">
        <f t="shared" si="85"/>
        <v>0.58204775629650662</v>
      </c>
      <c r="Q647" s="1">
        <f t="shared" si="86"/>
        <v>0.64142324024877218</v>
      </c>
      <c r="R647" s="2">
        <f t="shared" si="87"/>
        <v>163.56292626343691</v>
      </c>
    </row>
    <row r="648" spans="9:18" ht="15.95" customHeight="1" x14ac:dyDescent="0.25">
      <c r="I648" s="1"/>
      <c r="J648" s="1">
        <f t="shared" si="80"/>
        <v>0.64600000000000002</v>
      </c>
      <c r="K648" s="2">
        <v>646</v>
      </c>
      <c r="L648" s="1">
        <f t="shared" si="81"/>
        <v>4.0589377084380125</v>
      </c>
      <c r="M648" s="1">
        <f t="shared" si="82"/>
        <v>0.46030048006760826</v>
      </c>
      <c r="N648" s="1">
        <f t="shared" si="83"/>
        <v>0.46714320001045223</v>
      </c>
      <c r="O648" s="1">
        <f t="shared" si="84"/>
        <v>0.95312907474862341</v>
      </c>
      <c r="P648" s="1">
        <f t="shared" si="85"/>
        <v>0.79917907381710784</v>
      </c>
      <c r="Q648" s="1">
        <f t="shared" si="86"/>
        <v>0.66993795716094795</v>
      </c>
      <c r="R648" s="2">
        <f t="shared" si="87"/>
        <v>170.83417907604172</v>
      </c>
    </row>
    <row r="649" spans="9:18" ht="15.95" customHeight="1" x14ac:dyDescent="0.25">
      <c r="I649" s="1"/>
      <c r="J649" s="1">
        <f t="shared" si="80"/>
        <v>0.64700000000000002</v>
      </c>
      <c r="K649" s="2">
        <v>647</v>
      </c>
      <c r="L649" s="1">
        <f t="shared" si="81"/>
        <v>4.0652208937451926</v>
      </c>
      <c r="M649" s="1">
        <f t="shared" si="82"/>
        <v>0.46011027802307147</v>
      </c>
      <c r="N649" s="1">
        <f t="shared" si="83"/>
        <v>0.17651568806504003</v>
      </c>
      <c r="O649" s="1">
        <f t="shared" si="84"/>
        <v>0.98619273708914235</v>
      </c>
      <c r="P649" s="1">
        <f t="shared" si="85"/>
        <v>0.78765357729021868</v>
      </c>
      <c r="Q649" s="1">
        <f t="shared" si="86"/>
        <v>0.60261807011686819</v>
      </c>
      <c r="R649" s="2">
        <f t="shared" si="87"/>
        <v>153.66760787980138</v>
      </c>
    </row>
    <row r="650" spans="9:18" ht="15.95" customHeight="1" x14ac:dyDescent="0.25">
      <c r="I650" s="1"/>
      <c r="J650" s="1">
        <f t="shared" si="80"/>
        <v>0.64800000000000002</v>
      </c>
      <c r="K650" s="2">
        <v>648</v>
      </c>
      <c r="L650" s="1">
        <f t="shared" si="81"/>
        <v>4.0715040790523718</v>
      </c>
      <c r="M650" s="1">
        <f t="shared" si="82"/>
        <v>0.45992165075645619</v>
      </c>
      <c r="N650" s="1">
        <f t="shared" si="83"/>
        <v>-6.2504331941987346E-2</v>
      </c>
      <c r="O650" s="1">
        <f t="shared" si="84"/>
        <v>0.84766206069757899</v>
      </c>
      <c r="P650" s="1">
        <f t="shared" si="85"/>
        <v>0.55627998212006224</v>
      </c>
      <c r="Q650" s="1">
        <f t="shared" si="86"/>
        <v>0.45033984040802755</v>
      </c>
      <c r="R650" s="2">
        <f t="shared" si="87"/>
        <v>114.83665930404702</v>
      </c>
    </row>
    <row r="651" spans="9:18" ht="15.95" customHeight="1" x14ac:dyDescent="0.25">
      <c r="I651" s="1"/>
      <c r="J651" s="1">
        <f t="shared" si="80"/>
        <v>0.64900000000000002</v>
      </c>
      <c r="K651" s="2">
        <v>649</v>
      </c>
      <c r="L651" s="1">
        <f t="shared" si="81"/>
        <v>4.0777872643595519</v>
      </c>
      <c r="M651" s="1">
        <f t="shared" si="82"/>
        <v>0.45973460571444391</v>
      </c>
      <c r="N651" s="1">
        <f t="shared" si="83"/>
        <v>-0.21178448913362391</v>
      </c>
      <c r="O651" s="1">
        <f t="shared" si="84"/>
        <v>0.58642934279710324</v>
      </c>
      <c r="P651" s="1">
        <f t="shared" si="85"/>
        <v>0.2818926786646464</v>
      </c>
      <c r="Q651" s="1">
        <f t="shared" si="86"/>
        <v>0.27906803451064244</v>
      </c>
      <c r="R651" s="2">
        <f t="shared" si="87"/>
        <v>71.16234880021382</v>
      </c>
    </row>
    <row r="652" spans="9:18" ht="15.95" customHeight="1" x14ac:dyDescent="0.25">
      <c r="I652" s="1"/>
      <c r="J652" s="1">
        <f t="shared" si="80"/>
        <v>0.65</v>
      </c>
      <c r="K652" s="2">
        <v>650</v>
      </c>
      <c r="L652" s="1">
        <f t="shared" si="81"/>
        <v>4.0840704496667311</v>
      </c>
      <c r="M652" s="1">
        <f t="shared" si="82"/>
        <v>0.45954915028125265</v>
      </c>
      <c r="N652" s="1">
        <f t="shared" si="83"/>
        <v>-0.24750917878161249</v>
      </c>
      <c r="O652" s="1">
        <f t="shared" si="84"/>
        <v>0.29469270167247708</v>
      </c>
      <c r="P652" s="1">
        <f t="shared" si="85"/>
        <v>0.17420060753507632</v>
      </c>
      <c r="Q652" s="1">
        <f t="shared" si="86"/>
        <v>0.17023332017679838</v>
      </c>
      <c r="R652" s="2">
        <f t="shared" si="87"/>
        <v>43.409496645083586</v>
      </c>
    </row>
    <row r="653" spans="9:18" ht="15.95" customHeight="1" x14ac:dyDescent="0.25">
      <c r="I653" s="1"/>
      <c r="J653" s="1">
        <f t="shared" si="80"/>
        <v>0.65100000000000002</v>
      </c>
      <c r="K653" s="2">
        <v>651</v>
      </c>
      <c r="L653" s="1">
        <f t="shared" si="81"/>
        <v>4.0903536349739102</v>
      </c>
      <c r="M653" s="1">
        <f t="shared" si="82"/>
        <v>0.45936529177834529</v>
      </c>
      <c r="N653" s="1">
        <f t="shared" si="83"/>
        <v>-0.1639790158926866</v>
      </c>
      <c r="O653" s="1">
        <f t="shared" si="84"/>
        <v>7.5416151795409281E-2</v>
      </c>
      <c r="P653" s="1">
        <f t="shared" si="85"/>
        <v>0.31551074818846647</v>
      </c>
      <c r="Q653" s="1">
        <f t="shared" si="86"/>
        <v>0.17157829396738361</v>
      </c>
      <c r="R653" s="2">
        <f t="shared" si="87"/>
        <v>43.752464961682819</v>
      </c>
    </row>
    <row r="654" spans="9:18" ht="15.95" customHeight="1" x14ac:dyDescent="0.25">
      <c r="I654" s="1"/>
      <c r="J654" s="1">
        <f t="shared" si="80"/>
        <v>0.65200000000000002</v>
      </c>
      <c r="K654" s="2">
        <v>652</v>
      </c>
      <c r="L654" s="1">
        <f t="shared" si="81"/>
        <v>4.0966368202810903</v>
      </c>
      <c r="M654" s="1">
        <f t="shared" si="82"/>
        <v>0.4591830374641408</v>
      </c>
      <c r="N654" s="1">
        <f t="shared" si="83"/>
        <v>2.5479905967433547E-2</v>
      </c>
      <c r="O654" s="1">
        <f t="shared" si="84"/>
        <v>5.9900194815072916E-3</v>
      </c>
      <c r="P654" s="1">
        <f t="shared" si="85"/>
        <v>0.59782247697772506</v>
      </c>
      <c r="Q654" s="1">
        <f t="shared" si="86"/>
        <v>0.27211885997270169</v>
      </c>
      <c r="R654" s="2">
        <f t="shared" si="87"/>
        <v>69.390309293038925</v>
      </c>
    </row>
    <row r="655" spans="9:18" ht="15.95" customHeight="1" x14ac:dyDescent="0.25">
      <c r="I655" s="1"/>
      <c r="J655" s="1">
        <f t="shared" si="80"/>
        <v>0.65300000000000002</v>
      </c>
      <c r="K655" s="2">
        <v>653</v>
      </c>
      <c r="L655" s="1">
        <f t="shared" si="81"/>
        <v>4.1029200055882704</v>
      </c>
      <c r="M655" s="1">
        <f t="shared" si="82"/>
        <v>0.45900239453372738</v>
      </c>
      <c r="N655" s="1">
        <f t="shared" si="83"/>
        <v>0.29064201040506799</v>
      </c>
      <c r="O655" s="1">
        <f t="shared" si="84"/>
        <v>0.1109172031831071</v>
      </c>
      <c r="P655" s="1">
        <f t="shared" si="85"/>
        <v>0.80537036736553724</v>
      </c>
      <c r="Q655" s="1">
        <f t="shared" si="86"/>
        <v>0.41648299387185994</v>
      </c>
      <c r="R655" s="2">
        <f t="shared" si="87"/>
        <v>106.20316343732428</v>
      </c>
    </row>
    <row r="656" spans="9:18" ht="15.95" customHeight="1" x14ac:dyDescent="0.25">
      <c r="I656" s="1"/>
      <c r="J656" s="1">
        <f t="shared" si="80"/>
        <v>0.65400000000000003</v>
      </c>
      <c r="K656" s="2">
        <v>654</v>
      </c>
      <c r="L656" s="1">
        <f t="shared" si="81"/>
        <v>4.1092031908954496</v>
      </c>
      <c r="M656" s="1">
        <f t="shared" si="82"/>
        <v>0.45882337011857866</v>
      </c>
      <c r="N656" s="1">
        <f t="shared" si="83"/>
        <v>0.58920431498103154</v>
      </c>
      <c r="O656" s="1">
        <f t="shared" si="84"/>
        <v>0.35316524780817371</v>
      </c>
      <c r="P656" s="1">
        <f t="shared" si="85"/>
        <v>0.77952955708170668</v>
      </c>
      <c r="Q656" s="1">
        <f t="shared" si="86"/>
        <v>0.54518062249737265</v>
      </c>
      <c r="R656" s="2">
        <f t="shared" si="87"/>
        <v>139.02105873683001</v>
      </c>
    </row>
    <row r="657" spans="9:18" ht="15.95" customHeight="1" x14ac:dyDescent="0.25">
      <c r="I657" s="1"/>
      <c r="J657" s="1">
        <f t="shared" si="80"/>
        <v>0.65500000000000003</v>
      </c>
      <c r="K657" s="2">
        <v>655</v>
      </c>
      <c r="L657" s="1">
        <f t="shared" si="81"/>
        <v>4.1154863762026288</v>
      </c>
      <c r="M657" s="1">
        <f t="shared" si="82"/>
        <v>0.45864597128627194</v>
      </c>
      <c r="N657" s="1">
        <f t="shared" si="83"/>
        <v>0.873535292730937</v>
      </c>
      <c r="O657" s="1">
        <f t="shared" si="84"/>
        <v>0.64723638702756447</v>
      </c>
      <c r="P657" s="1">
        <f t="shared" si="85"/>
        <v>0.54004968060610725</v>
      </c>
      <c r="Q657" s="1">
        <f t="shared" si="86"/>
        <v>0.62986683291272016</v>
      </c>
      <c r="R657" s="2">
        <f t="shared" si="87"/>
        <v>160.61604239274365</v>
      </c>
    </row>
    <row r="658" spans="9:18" ht="15.95" customHeight="1" x14ac:dyDescent="0.25">
      <c r="I658" s="1"/>
      <c r="J658" s="1">
        <f t="shared" si="80"/>
        <v>0.65600000000000003</v>
      </c>
      <c r="K658" s="2">
        <v>656</v>
      </c>
      <c r="L658" s="1">
        <f t="shared" si="81"/>
        <v>4.121769561509808</v>
      </c>
      <c r="M658" s="1">
        <f t="shared" si="82"/>
        <v>0.45847020504020941</v>
      </c>
      <c r="N658" s="1">
        <f t="shared" si="83"/>
        <v>1.0982738299912582</v>
      </c>
      <c r="O658" s="1">
        <f t="shared" si="84"/>
        <v>0.88934268074030176</v>
      </c>
      <c r="P658" s="1">
        <f t="shared" si="85"/>
        <v>0.26996060324568144</v>
      </c>
      <c r="Q658" s="1">
        <f t="shared" si="86"/>
        <v>0.67901182975436269</v>
      </c>
      <c r="R658" s="2">
        <f t="shared" si="87"/>
        <v>173.14801658736249</v>
      </c>
    </row>
    <row r="659" spans="9:18" ht="15.95" customHeight="1" x14ac:dyDescent="0.25">
      <c r="I659" s="1"/>
      <c r="J659" s="1">
        <f t="shared" si="80"/>
        <v>0.65700000000000003</v>
      </c>
      <c r="K659" s="2">
        <v>657</v>
      </c>
      <c r="L659" s="1">
        <f t="shared" si="81"/>
        <v>4.1280527468169881</v>
      </c>
      <c r="M659" s="1">
        <f t="shared" si="82"/>
        <v>0.45829607831934144</v>
      </c>
      <c r="N659" s="1">
        <f t="shared" si="83"/>
        <v>1.2275659708761057</v>
      </c>
      <c r="O659" s="1">
        <f t="shared" si="84"/>
        <v>0.99403639144780631</v>
      </c>
      <c r="P659" s="1">
        <f t="shared" si="85"/>
        <v>0.17568621404554596</v>
      </c>
      <c r="Q659" s="1">
        <f t="shared" si="86"/>
        <v>0.71389616367219988</v>
      </c>
      <c r="R659" s="2">
        <f t="shared" si="87"/>
        <v>182.04352173641098</v>
      </c>
    </row>
    <row r="660" spans="9:18" ht="15.95" customHeight="1" x14ac:dyDescent="0.25">
      <c r="I660" s="1"/>
      <c r="J660" s="1">
        <f t="shared" si="80"/>
        <v>0.65800000000000003</v>
      </c>
      <c r="K660" s="2">
        <v>658</v>
      </c>
      <c r="L660" s="1">
        <f t="shared" si="81"/>
        <v>4.1343359321241682</v>
      </c>
      <c r="M660" s="1">
        <f t="shared" si="82"/>
        <v>0.45812359799789293</v>
      </c>
      <c r="N660" s="1">
        <f t="shared" si="83"/>
        <v>1.2407849249284473</v>
      </c>
      <c r="O660" s="1">
        <f t="shared" si="84"/>
        <v>0.92436746480366061</v>
      </c>
      <c r="P660" s="1">
        <f t="shared" si="85"/>
        <v>0.32927861613498427</v>
      </c>
      <c r="Q660" s="1">
        <f t="shared" si="86"/>
        <v>0.73813865096624631</v>
      </c>
      <c r="R660" s="2">
        <f t="shared" si="87"/>
        <v>188.22535599639281</v>
      </c>
    </row>
    <row r="661" spans="9:18" ht="15.95" customHeight="1" x14ac:dyDescent="0.25">
      <c r="I661" s="1"/>
      <c r="J661" s="1">
        <f t="shared" si="80"/>
        <v>0.65900000000000003</v>
      </c>
      <c r="K661" s="2">
        <v>659</v>
      </c>
      <c r="L661" s="1">
        <f t="shared" si="81"/>
        <v>4.1406191174313474</v>
      </c>
      <c r="M661" s="1">
        <f t="shared" si="82"/>
        <v>0.45795277088509156</v>
      </c>
      <c r="N661" s="1">
        <f t="shared" si="83"/>
        <v>1.1358217890592834</v>
      </c>
      <c r="O661" s="1">
        <f t="shared" si="84"/>
        <v>0.70492448982970757</v>
      </c>
      <c r="P661" s="1">
        <f t="shared" si="85"/>
        <v>0.61335008959228399</v>
      </c>
      <c r="Q661" s="1">
        <f t="shared" si="86"/>
        <v>0.72801228484159164</v>
      </c>
      <c r="R661" s="2">
        <f t="shared" si="87"/>
        <v>185.64313263460588</v>
      </c>
    </row>
    <row r="662" spans="9:18" ht="15.95" customHeight="1" x14ac:dyDescent="0.25">
      <c r="I662" s="1"/>
      <c r="J662" s="1">
        <f t="shared" si="80"/>
        <v>0.66</v>
      </c>
      <c r="K662" s="2">
        <v>660</v>
      </c>
      <c r="L662" s="1">
        <f t="shared" si="81"/>
        <v>4.1469023027385266</v>
      </c>
      <c r="M662" s="1">
        <f t="shared" si="82"/>
        <v>0.45778360372489924</v>
      </c>
      <c r="N662" s="1">
        <f t="shared" si="83"/>
        <v>0.92942199415455951</v>
      </c>
      <c r="O662" s="1">
        <f t="shared" si="84"/>
        <v>0.41315653005062691</v>
      </c>
      <c r="P662" s="1">
        <f t="shared" si="85"/>
        <v>0.81079026886350225</v>
      </c>
      <c r="Q662" s="1">
        <f t="shared" si="86"/>
        <v>0.65278809919839698</v>
      </c>
      <c r="R662" s="2">
        <f t="shared" si="87"/>
        <v>166.46096529559122</v>
      </c>
    </row>
    <row r="663" spans="9:18" ht="15.95" customHeight="1" x14ac:dyDescent="0.25">
      <c r="I663" s="1"/>
      <c r="J663" s="1">
        <f t="shared" si="80"/>
        <v>0.66100000000000003</v>
      </c>
      <c r="K663" s="2">
        <v>661</v>
      </c>
      <c r="L663" s="1">
        <f t="shared" si="81"/>
        <v>4.1531854880457066</v>
      </c>
      <c r="M663" s="1">
        <f t="shared" si="82"/>
        <v>0.45761610319574586</v>
      </c>
      <c r="N663" s="1">
        <f t="shared" si="83"/>
        <v>0.65451380090145583</v>
      </c>
      <c r="O663" s="1">
        <f t="shared" si="84"/>
        <v>0.15203865338130162</v>
      </c>
      <c r="P663" s="1">
        <f t="shared" si="85"/>
        <v>0.77069942095220478</v>
      </c>
      <c r="Q663" s="1">
        <f t="shared" si="86"/>
        <v>0.50871699460767705</v>
      </c>
      <c r="R663" s="2">
        <f t="shared" si="87"/>
        <v>129.72283362495764</v>
      </c>
    </row>
    <row r="664" spans="9:18" ht="15.95" customHeight="1" x14ac:dyDescent="0.25">
      <c r="I664" s="1"/>
      <c r="J664" s="1">
        <f t="shared" si="80"/>
        <v>0.66200000000000003</v>
      </c>
      <c r="K664" s="2">
        <v>662</v>
      </c>
      <c r="L664" s="1">
        <f t="shared" si="81"/>
        <v>4.1594686733528858</v>
      </c>
      <c r="M664" s="1">
        <f t="shared" si="82"/>
        <v>0.45745027591026544</v>
      </c>
      <c r="N664" s="1">
        <f t="shared" si="83"/>
        <v>0.35495504673961642</v>
      </c>
      <c r="O664" s="1">
        <f t="shared" si="84"/>
        <v>1.3728446639049152E-2</v>
      </c>
      <c r="P664" s="1">
        <f t="shared" si="85"/>
        <v>0.52371821012311104</v>
      </c>
      <c r="Q664" s="1">
        <f t="shared" si="86"/>
        <v>0.33746299485301051</v>
      </c>
      <c r="R664" s="2">
        <f t="shared" si="87"/>
        <v>86.053063687517678</v>
      </c>
    </row>
    <row r="665" spans="9:18" ht="15.95" customHeight="1" x14ac:dyDescent="0.25">
      <c r="I665" s="1"/>
      <c r="J665" s="1">
        <f t="shared" si="80"/>
        <v>0.66300000000000003</v>
      </c>
      <c r="K665" s="2">
        <v>663</v>
      </c>
      <c r="L665" s="1">
        <f t="shared" si="81"/>
        <v>4.165751858660065</v>
      </c>
      <c r="M665" s="1">
        <f t="shared" si="82"/>
        <v>0.45728612841503524</v>
      </c>
      <c r="N665" s="1">
        <f t="shared" si="83"/>
        <v>7.853622851874309E-2</v>
      </c>
      <c r="O665" s="1">
        <f t="shared" si="84"/>
        <v>4.7040395634368959E-2</v>
      </c>
      <c r="P665" s="1">
        <f t="shared" si="85"/>
        <v>0.2586096273075415</v>
      </c>
      <c r="Q665" s="1">
        <f t="shared" si="86"/>
        <v>0.21036809496892223</v>
      </c>
      <c r="R665" s="2">
        <f t="shared" si="87"/>
        <v>53.643864217075169</v>
      </c>
    </row>
    <row r="666" spans="9:18" ht="15.95" customHeight="1" x14ac:dyDescent="0.25">
      <c r="I666" s="1"/>
      <c r="J666" s="1">
        <f t="shared" si="80"/>
        <v>0.66400000000000003</v>
      </c>
      <c r="K666" s="2">
        <v>664</v>
      </c>
      <c r="L666" s="1">
        <f t="shared" si="81"/>
        <v>4.172035043967246</v>
      </c>
      <c r="M666" s="1">
        <f t="shared" si="82"/>
        <v>0.45712366719031738</v>
      </c>
      <c r="N666" s="1">
        <f t="shared" si="83"/>
        <v>-0.13064381679563886</v>
      </c>
      <c r="O666" s="1">
        <f t="shared" si="84"/>
        <v>0.24021755415305768</v>
      </c>
      <c r="P666" s="1">
        <f t="shared" si="85"/>
        <v>0.17799106532587633</v>
      </c>
      <c r="Q666" s="1">
        <f t="shared" si="86"/>
        <v>0.18617211746840312</v>
      </c>
      <c r="R666" s="2">
        <f t="shared" si="87"/>
        <v>47.473889954442797</v>
      </c>
    </row>
    <row r="667" spans="9:18" ht="15.95" customHeight="1" x14ac:dyDescent="0.25">
      <c r="I667" s="1"/>
      <c r="J667" s="1">
        <f t="shared" si="80"/>
        <v>0.66500000000000004</v>
      </c>
      <c r="K667" s="2">
        <v>665</v>
      </c>
      <c r="L667" s="1">
        <f t="shared" si="81"/>
        <v>4.1783182292744252</v>
      </c>
      <c r="M667" s="1">
        <f t="shared" si="82"/>
        <v>0.45696289864980283</v>
      </c>
      <c r="N667" s="1">
        <f t="shared" si="83"/>
        <v>-0.23921327763811351</v>
      </c>
      <c r="O667" s="1">
        <f t="shared" si="84"/>
        <v>0.52508097947238852</v>
      </c>
      <c r="P667" s="1">
        <f t="shared" si="85"/>
        <v>0.34347774111370666</v>
      </c>
      <c r="Q667" s="1">
        <f t="shared" si="86"/>
        <v>0.27157708539944614</v>
      </c>
      <c r="R667" s="2">
        <f t="shared" si="87"/>
        <v>69.252156776858769</v>
      </c>
    </row>
    <row r="668" spans="9:18" ht="15.95" customHeight="1" x14ac:dyDescent="0.25">
      <c r="I668" s="1"/>
      <c r="J668" s="1">
        <f t="shared" si="80"/>
        <v>0.66600000000000004</v>
      </c>
      <c r="K668" s="2">
        <v>666</v>
      </c>
      <c r="L668" s="1">
        <f t="shared" si="81"/>
        <v>4.1846014145816044</v>
      </c>
      <c r="M668" s="1">
        <f t="shared" si="82"/>
        <v>0.45680382914035822</v>
      </c>
      <c r="N668" s="1">
        <f t="shared" si="83"/>
        <v>-0.22985138336097788</v>
      </c>
      <c r="O668" s="1">
        <f t="shared" si="84"/>
        <v>0.80109245419886621</v>
      </c>
      <c r="P668" s="1">
        <f t="shared" si="85"/>
        <v>0.62859137004310917</v>
      </c>
      <c r="Q668" s="1">
        <f t="shared" si="86"/>
        <v>0.41415906750533893</v>
      </c>
      <c r="R668" s="2">
        <f t="shared" si="87"/>
        <v>105.61056221386143</v>
      </c>
    </row>
    <row r="669" spans="9:18" ht="15.95" customHeight="1" x14ac:dyDescent="0.25">
      <c r="I669" s="1"/>
      <c r="J669" s="1">
        <f t="shared" si="80"/>
        <v>0.66700000000000004</v>
      </c>
      <c r="K669" s="2">
        <v>667</v>
      </c>
      <c r="L669" s="1">
        <f t="shared" si="81"/>
        <v>4.1908845998887836</v>
      </c>
      <c r="M669" s="1">
        <f t="shared" si="82"/>
        <v>0.45664646494177552</v>
      </c>
      <c r="N669" s="1">
        <f t="shared" si="83"/>
        <v>-0.1040516959875184</v>
      </c>
      <c r="O669" s="1">
        <f t="shared" si="84"/>
        <v>0.97083792239304545</v>
      </c>
      <c r="P669" s="1">
        <f t="shared" si="85"/>
        <v>0.8154250871694666</v>
      </c>
      <c r="Q669" s="1">
        <f t="shared" si="86"/>
        <v>0.53471444462919226</v>
      </c>
      <c r="R669" s="2">
        <f t="shared" si="87"/>
        <v>136.35218338044402</v>
      </c>
    </row>
    <row r="670" spans="9:18" ht="15.95" customHeight="1" x14ac:dyDescent="0.25">
      <c r="I670" s="1"/>
      <c r="J670" s="1">
        <f t="shared" si="80"/>
        <v>0.66800000000000004</v>
      </c>
      <c r="K670" s="2">
        <v>668</v>
      </c>
      <c r="L670" s="1">
        <f t="shared" si="81"/>
        <v>4.1971677851959637</v>
      </c>
      <c r="M670" s="1">
        <f t="shared" si="82"/>
        <v>0.45649081226652372</v>
      </c>
      <c r="N670" s="1">
        <f t="shared" si="83"/>
        <v>0.11811616715484063</v>
      </c>
      <c r="O670" s="1">
        <f t="shared" si="84"/>
        <v>0.97440830038177906</v>
      </c>
      <c r="P670" s="1">
        <f t="shared" si="85"/>
        <v>0.76118547459192554</v>
      </c>
      <c r="Q670" s="1">
        <f t="shared" si="86"/>
        <v>0.57755018859876728</v>
      </c>
      <c r="R670" s="2">
        <f t="shared" si="87"/>
        <v>147.27529809268566</v>
      </c>
    </row>
    <row r="671" spans="9:18" ht="15.95" customHeight="1" x14ac:dyDescent="0.25">
      <c r="I671" s="1"/>
      <c r="J671" s="1">
        <f t="shared" si="80"/>
        <v>0.66900000000000004</v>
      </c>
      <c r="K671" s="2">
        <v>669</v>
      </c>
      <c r="L671" s="1">
        <f t="shared" si="81"/>
        <v>4.2034509705031429</v>
      </c>
      <c r="M671" s="1">
        <f t="shared" si="82"/>
        <v>0.456336877259504</v>
      </c>
      <c r="N671" s="1">
        <f t="shared" si="83"/>
        <v>0.4012083660309651</v>
      </c>
      <c r="O671" s="1">
        <f t="shared" si="84"/>
        <v>0.81054347750675371</v>
      </c>
      <c r="P671" s="1">
        <f t="shared" si="85"/>
        <v>0.50732682538288865</v>
      </c>
      <c r="Q671" s="1">
        <f t="shared" si="86"/>
        <v>0.54385388654502786</v>
      </c>
      <c r="R671" s="2">
        <f t="shared" si="87"/>
        <v>138.6827410689821</v>
      </c>
    </row>
    <row r="672" spans="9:18" ht="15.95" customHeight="1" x14ac:dyDescent="0.25">
      <c r="I672" s="1"/>
      <c r="J672" s="1">
        <f t="shared" si="80"/>
        <v>0.67</v>
      </c>
      <c r="K672" s="2">
        <v>670</v>
      </c>
      <c r="L672" s="1">
        <f t="shared" si="81"/>
        <v>4.209734155810323</v>
      </c>
      <c r="M672" s="1">
        <f t="shared" si="82"/>
        <v>0.45618466599780683</v>
      </c>
      <c r="N672" s="1">
        <f t="shared" si="83"/>
        <v>0.7000614171819628</v>
      </c>
      <c r="O672" s="1">
        <f t="shared" si="84"/>
        <v>0.53707705303358211</v>
      </c>
      <c r="P672" s="1">
        <f t="shared" si="85"/>
        <v>0.24786842440057844</v>
      </c>
      <c r="Q672" s="1">
        <f t="shared" si="86"/>
        <v>0.48529789015348251</v>
      </c>
      <c r="R672" s="2">
        <f t="shared" si="87"/>
        <v>123.75096198913805</v>
      </c>
    </row>
    <row r="673" spans="9:18" ht="15.95" customHeight="1" x14ac:dyDescent="0.25">
      <c r="I673" s="1"/>
      <c r="J673" s="1">
        <f t="shared" si="80"/>
        <v>0.67100000000000004</v>
      </c>
      <c r="K673" s="2">
        <v>671</v>
      </c>
      <c r="L673" s="1">
        <f t="shared" si="81"/>
        <v>4.2160173411175021</v>
      </c>
      <c r="M673" s="1">
        <f t="shared" si="82"/>
        <v>0.45603418449047217</v>
      </c>
      <c r="N673" s="1">
        <f t="shared" si="83"/>
        <v>0.9669974090089799</v>
      </c>
      <c r="O673" s="1">
        <f t="shared" si="84"/>
        <v>0.25052484608759729</v>
      </c>
      <c r="P673" s="1">
        <f t="shared" si="85"/>
        <v>0.18110933912168159</v>
      </c>
      <c r="Q673" s="1">
        <f t="shared" si="86"/>
        <v>0.46366644467718277</v>
      </c>
      <c r="R673" s="2">
        <f t="shared" si="87"/>
        <v>118.2349433926816</v>
      </c>
    </row>
    <row r="674" spans="9:18" ht="15.95" customHeight="1" x14ac:dyDescent="0.25">
      <c r="I674" s="1"/>
      <c r="J674" s="1">
        <f t="shared" si="80"/>
        <v>0.67200000000000004</v>
      </c>
      <c r="K674" s="2">
        <v>672</v>
      </c>
      <c r="L674" s="1">
        <f t="shared" si="81"/>
        <v>4.2223005264246822</v>
      </c>
      <c r="M674" s="1">
        <f t="shared" si="82"/>
        <v>0.45588543867825232</v>
      </c>
      <c r="N674" s="1">
        <f t="shared" si="83"/>
        <v>1.1594303596328839</v>
      </c>
      <c r="O674" s="1">
        <f t="shared" si="84"/>
        <v>5.2021103875917907E-2</v>
      </c>
      <c r="P674" s="1">
        <f t="shared" si="85"/>
        <v>0.35807225490262418</v>
      </c>
      <c r="Q674" s="1">
        <f t="shared" si="86"/>
        <v>0.5063522892724196</v>
      </c>
      <c r="R674" s="2">
        <f t="shared" si="87"/>
        <v>129.11983376446699</v>
      </c>
    </row>
    <row r="675" spans="9:18" ht="15.95" customHeight="1" x14ac:dyDescent="0.25">
      <c r="I675" s="1"/>
      <c r="J675" s="1">
        <f t="shared" si="80"/>
        <v>0.67300000000000004</v>
      </c>
      <c r="K675" s="2">
        <v>673</v>
      </c>
      <c r="L675" s="1">
        <f t="shared" si="81"/>
        <v>4.2285837117318614</v>
      </c>
      <c r="M675" s="1">
        <f t="shared" si="82"/>
        <v>0.45573843443337725</v>
      </c>
      <c r="N675" s="1">
        <f t="shared" si="83"/>
        <v>1.2466602270992175</v>
      </c>
      <c r="O675" s="1">
        <f t="shared" si="84"/>
        <v>1.1624705896870646E-2</v>
      </c>
      <c r="P675" s="1">
        <f t="shared" si="85"/>
        <v>0.64350781753302211</v>
      </c>
      <c r="Q675" s="1">
        <f t="shared" si="86"/>
        <v>0.58938279624062184</v>
      </c>
      <c r="R675" s="2">
        <f t="shared" si="87"/>
        <v>150.29261304135858</v>
      </c>
    </row>
    <row r="676" spans="9:18" ht="15.95" customHeight="1" x14ac:dyDescent="0.25">
      <c r="I676" s="1"/>
      <c r="J676" s="1">
        <f t="shared" si="80"/>
        <v>0.67400000000000004</v>
      </c>
      <c r="K676" s="2">
        <v>674</v>
      </c>
      <c r="L676" s="1">
        <f t="shared" si="81"/>
        <v>4.2348668970390406</v>
      </c>
      <c r="M676" s="1">
        <f t="shared" si="82"/>
        <v>0.45559317755932277</v>
      </c>
      <c r="N676" s="1">
        <f t="shared" si="83"/>
        <v>1.2147706806433971</v>
      </c>
      <c r="O676" s="1">
        <f t="shared" si="84"/>
        <v>0.14359294698346659</v>
      </c>
      <c r="P676" s="1">
        <f t="shared" si="85"/>
        <v>0.81926311433015053</v>
      </c>
      <c r="Q676" s="1">
        <f t="shared" si="86"/>
        <v>0.65830497987908421</v>
      </c>
      <c r="R676" s="2">
        <f t="shared" si="87"/>
        <v>167.86776986916647</v>
      </c>
    </row>
    <row r="677" spans="9:18" ht="15.95" customHeight="1" x14ac:dyDescent="0.25">
      <c r="I677" s="1"/>
      <c r="J677" s="1">
        <f t="shared" si="80"/>
        <v>0.67500000000000004</v>
      </c>
      <c r="K677" s="2">
        <v>675</v>
      </c>
      <c r="L677" s="1">
        <f t="shared" si="81"/>
        <v>4.2411500823462207</v>
      </c>
      <c r="M677" s="1">
        <f t="shared" si="82"/>
        <v>0.4554496737905816</v>
      </c>
      <c r="N677" s="1">
        <f t="shared" si="83"/>
        <v>1.0688492606836366</v>
      </c>
      <c r="O677" s="1">
        <f t="shared" si="84"/>
        <v>0.40134964173554494</v>
      </c>
      <c r="P677" s="1">
        <f t="shared" si="85"/>
        <v>0.75101175105507134</v>
      </c>
      <c r="Q677" s="1">
        <f t="shared" si="86"/>
        <v>0.6691650818162086</v>
      </c>
      <c r="R677" s="2">
        <f t="shared" si="87"/>
        <v>170.6370958631332</v>
      </c>
    </row>
    <row r="678" spans="9:18" ht="15.95" customHeight="1" x14ac:dyDescent="0.25">
      <c r="I678" s="1"/>
      <c r="J678" s="1">
        <f t="shared" si="80"/>
        <v>0.67600000000000005</v>
      </c>
      <c r="K678" s="2">
        <v>676</v>
      </c>
      <c r="L678" s="1">
        <f t="shared" si="81"/>
        <v>4.2474332676534008</v>
      </c>
      <c r="M678" s="1">
        <f t="shared" si="82"/>
        <v>0.45530792879243681</v>
      </c>
      <c r="N678" s="1">
        <f t="shared" si="83"/>
        <v>0.83217573141981349</v>
      </c>
      <c r="O678" s="1">
        <f t="shared" si="84"/>
        <v>0.69392348141953231</v>
      </c>
      <c r="P678" s="1">
        <f t="shared" si="85"/>
        <v>0.49091693244586881</v>
      </c>
      <c r="Q678" s="1">
        <f t="shared" si="86"/>
        <v>0.61808101851941288</v>
      </c>
      <c r="R678" s="2">
        <f t="shared" si="87"/>
        <v>157.61065972245029</v>
      </c>
    </row>
    <row r="679" spans="9:18" ht="15.95" customHeight="1" x14ac:dyDescent="0.25">
      <c r="I679" s="1"/>
      <c r="J679" s="1">
        <f t="shared" si="80"/>
        <v>0.67700000000000005</v>
      </c>
      <c r="K679" s="2">
        <v>677</v>
      </c>
      <c r="L679" s="1">
        <f t="shared" si="81"/>
        <v>4.25371645296058</v>
      </c>
      <c r="M679" s="1">
        <f t="shared" si="82"/>
        <v>0.45516794816073819</v>
      </c>
      <c r="N679" s="1">
        <f t="shared" si="83"/>
        <v>0.54250811326552606</v>
      </c>
      <c r="O679" s="1">
        <f t="shared" si="84"/>
        <v>0.91805497505358669</v>
      </c>
      <c r="P679" s="1">
        <f t="shared" si="85"/>
        <v>0.23776412773559097</v>
      </c>
      <c r="Q679" s="1">
        <f t="shared" si="86"/>
        <v>0.53837379105386052</v>
      </c>
      <c r="R679" s="2">
        <f t="shared" si="87"/>
        <v>137.28531671873444</v>
      </c>
    </row>
    <row r="680" spans="9:18" ht="15.95" customHeight="1" x14ac:dyDescent="0.25">
      <c r="I680" s="1"/>
      <c r="J680" s="1">
        <f t="shared" si="80"/>
        <v>0.67800000000000005</v>
      </c>
      <c r="K680" s="2">
        <v>678</v>
      </c>
      <c r="L680" s="1">
        <f t="shared" si="81"/>
        <v>4.2599996382677592</v>
      </c>
      <c r="M680" s="1">
        <f t="shared" si="82"/>
        <v>0.45502973742168146</v>
      </c>
      <c r="N680" s="1">
        <f t="shared" si="83"/>
        <v>0.24605890777693273</v>
      </c>
      <c r="O680" s="1">
        <f t="shared" si="84"/>
        <v>0.99464031769522088</v>
      </c>
      <c r="P680" s="1">
        <f t="shared" si="85"/>
        <v>0.1850331584027432</v>
      </c>
      <c r="Q680" s="1">
        <f t="shared" si="86"/>
        <v>0.4701905303241446</v>
      </c>
      <c r="R680" s="2">
        <f t="shared" si="87"/>
        <v>119.89858523265687</v>
      </c>
    </row>
    <row r="681" spans="9:18" ht="15.95" customHeight="1" x14ac:dyDescent="0.25">
      <c r="I681" s="1"/>
      <c r="J681" s="1">
        <f t="shared" si="80"/>
        <v>0.67900000000000005</v>
      </c>
      <c r="K681" s="2">
        <v>679</v>
      </c>
      <c r="L681" s="1">
        <f t="shared" si="81"/>
        <v>4.2662828235749393</v>
      </c>
      <c r="M681" s="1">
        <f t="shared" si="82"/>
        <v>0.45489330203158984</v>
      </c>
      <c r="N681" s="1">
        <f t="shared" si="83"/>
        <v>-9.8774741026422808E-3</v>
      </c>
      <c r="O681" s="1">
        <f t="shared" si="84"/>
        <v>0.89664987639299243</v>
      </c>
      <c r="P681" s="1">
        <f t="shared" si="85"/>
        <v>0.37302529049327787</v>
      </c>
      <c r="Q681" s="1">
        <f t="shared" si="86"/>
        <v>0.42867274870380445</v>
      </c>
      <c r="R681" s="2">
        <f t="shared" si="87"/>
        <v>109.31155091947014</v>
      </c>
    </row>
    <row r="682" spans="9:18" ht="15.95" customHeight="1" x14ac:dyDescent="0.25">
      <c r="I682" s="1"/>
      <c r="J682" s="1">
        <f t="shared" si="80"/>
        <v>0.68</v>
      </c>
      <c r="K682" s="2">
        <v>680</v>
      </c>
      <c r="L682" s="1">
        <f t="shared" si="81"/>
        <v>4.2725660088821185</v>
      </c>
      <c r="M682" s="1">
        <f t="shared" si="82"/>
        <v>0.45475864737669902</v>
      </c>
      <c r="N682" s="1">
        <f t="shared" si="83"/>
        <v>-0.18446988762433914</v>
      </c>
      <c r="O682" s="1">
        <f t="shared" si="84"/>
        <v>0.65866788841462953</v>
      </c>
      <c r="P682" s="1">
        <f t="shared" si="85"/>
        <v>0.65806175182109505</v>
      </c>
      <c r="Q682" s="1">
        <f t="shared" si="86"/>
        <v>0.39675459999702112</v>
      </c>
      <c r="R682" s="2">
        <f t="shared" si="87"/>
        <v>101.17242299924038</v>
      </c>
    </row>
    <row r="683" spans="9:18" ht="15.95" customHeight="1" x14ac:dyDescent="0.25">
      <c r="I683" s="1"/>
      <c r="J683" s="1">
        <f t="shared" si="80"/>
        <v>0.68100000000000005</v>
      </c>
      <c r="K683" s="2">
        <v>681</v>
      </c>
      <c r="L683" s="1">
        <f t="shared" si="81"/>
        <v>4.2788491941892977</v>
      </c>
      <c r="M683" s="1">
        <f t="shared" si="82"/>
        <v>0.45462577877294419</v>
      </c>
      <c r="N683" s="1">
        <f t="shared" si="83"/>
        <v>-0.24986450420708162</v>
      </c>
      <c r="O683" s="1">
        <f t="shared" si="84"/>
        <v>0.364686480219649</v>
      </c>
      <c r="P683" s="1">
        <f t="shared" si="85"/>
        <v>0.82229465515584055</v>
      </c>
      <c r="Q683" s="1">
        <f t="shared" si="86"/>
        <v>0.34793560248533806</v>
      </c>
      <c r="R683" s="2">
        <f t="shared" si="87"/>
        <v>88.723578633761207</v>
      </c>
    </row>
    <row r="684" spans="9:18" ht="15.95" customHeight="1" x14ac:dyDescent="0.25">
      <c r="I684" s="1"/>
      <c r="J684" s="1">
        <f t="shared" si="80"/>
        <v>0.68200000000000005</v>
      </c>
      <c r="K684" s="2">
        <v>682</v>
      </c>
      <c r="L684" s="1">
        <f t="shared" si="81"/>
        <v>4.2851323794964777</v>
      </c>
      <c r="M684" s="1">
        <f t="shared" si="82"/>
        <v>0.45449470146575022</v>
      </c>
      <c r="N684" s="1">
        <f t="shared" si="83"/>
        <v>-0.19562850833681011</v>
      </c>
      <c r="O684" s="1">
        <f t="shared" si="84"/>
        <v>0.11846192270741279</v>
      </c>
      <c r="P684" s="1">
        <f t="shared" si="85"/>
        <v>0.74020395005025275</v>
      </c>
      <c r="Q684" s="1">
        <f t="shared" si="86"/>
        <v>0.27938301647165142</v>
      </c>
      <c r="R684" s="2">
        <f t="shared" si="87"/>
        <v>71.242669200271109</v>
      </c>
    </row>
    <row r="685" spans="9:18" ht="15.95" customHeight="1" x14ac:dyDescent="0.25">
      <c r="I685" s="1"/>
      <c r="J685" s="1">
        <f t="shared" si="80"/>
        <v>0.68300000000000005</v>
      </c>
      <c r="K685" s="2">
        <v>683</v>
      </c>
      <c r="L685" s="1">
        <f t="shared" si="81"/>
        <v>4.2914155648036578</v>
      </c>
      <c r="M685" s="1">
        <f t="shared" si="82"/>
        <v>0.45436542062982488</v>
      </c>
      <c r="N685" s="1">
        <f t="shared" si="83"/>
        <v>-3.0414510407195783E-2</v>
      </c>
      <c r="O685" s="1">
        <f t="shared" si="84"/>
        <v>6.8954320065462427E-3</v>
      </c>
      <c r="P685" s="1">
        <f t="shared" si="85"/>
        <v>0.47452998412579162</v>
      </c>
      <c r="Q685" s="1">
        <f t="shared" si="86"/>
        <v>0.22634408158874175</v>
      </c>
      <c r="R685" s="2">
        <f t="shared" si="87"/>
        <v>57.717740805129147</v>
      </c>
    </row>
    <row r="686" spans="9:18" ht="15.95" customHeight="1" x14ac:dyDescent="0.25">
      <c r="I686" s="1"/>
      <c r="J686" s="1">
        <f t="shared" si="80"/>
        <v>0.68400000000000005</v>
      </c>
      <c r="K686" s="2">
        <v>684</v>
      </c>
      <c r="L686" s="1">
        <f t="shared" si="81"/>
        <v>4.297698750110837</v>
      </c>
      <c r="M686" s="1">
        <f t="shared" si="82"/>
        <v>0.45423794136895412</v>
      </c>
      <c r="N686" s="1">
        <f t="shared" si="83"/>
        <v>0.21941985877342873</v>
      </c>
      <c r="O686" s="1">
        <f t="shared" si="84"/>
        <v>6.9362705728399143E-2</v>
      </c>
      <c r="P686" s="1">
        <f t="shared" si="85"/>
        <v>0.22832226164286118</v>
      </c>
      <c r="Q686" s="1">
        <f t="shared" si="86"/>
        <v>0.24283569187841078</v>
      </c>
      <c r="R686" s="2">
        <f t="shared" si="87"/>
        <v>61.923101428994748</v>
      </c>
    </row>
    <row r="687" spans="9:18" ht="15.95" customHeight="1" x14ac:dyDescent="0.25">
      <c r="I687" s="1"/>
      <c r="J687" s="1">
        <f t="shared" si="80"/>
        <v>0.68500000000000005</v>
      </c>
      <c r="K687" s="2">
        <v>685</v>
      </c>
      <c r="L687" s="1">
        <f t="shared" si="81"/>
        <v>4.3039819354180162</v>
      </c>
      <c r="M687" s="1">
        <f t="shared" si="82"/>
        <v>0.45411226871580096</v>
      </c>
      <c r="N687" s="1">
        <f t="shared" si="83"/>
        <v>0.51401694701698131</v>
      </c>
      <c r="O687" s="1">
        <f t="shared" si="84"/>
        <v>0.28381686881909751</v>
      </c>
      <c r="P687" s="1">
        <f t="shared" si="85"/>
        <v>0.18975261126099924</v>
      </c>
      <c r="Q687" s="1">
        <f t="shared" si="86"/>
        <v>0.36042467395321981</v>
      </c>
      <c r="R687" s="2">
        <f t="shared" si="87"/>
        <v>91.908291858071053</v>
      </c>
    </row>
    <row r="688" spans="9:18" ht="15.95" customHeight="1" x14ac:dyDescent="0.25">
      <c r="I688" s="1"/>
      <c r="J688" s="1">
        <f t="shared" si="80"/>
        <v>0.68600000000000005</v>
      </c>
      <c r="K688" s="2">
        <v>686</v>
      </c>
      <c r="L688" s="1">
        <f t="shared" si="81"/>
        <v>4.3102651207251963</v>
      </c>
      <c r="M688" s="1">
        <f t="shared" si="82"/>
        <v>0.45398840763170645</v>
      </c>
      <c r="N688" s="1">
        <f t="shared" si="83"/>
        <v>0.80637782332234309</v>
      </c>
      <c r="O688" s="1">
        <f t="shared" si="84"/>
        <v>0.57456958310190798</v>
      </c>
      <c r="P688" s="1">
        <f t="shared" si="85"/>
        <v>0.38829907522002227</v>
      </c>
      <c r="Q688" s="1">
        <f t="shared" si="86"/>
        <v>0.55580872231899492</v>
      </c>
      <c r="R688" s="2">
        <f t="shared" si="87"/>
        <v>141.7312241913437</v>
      </c>
    </row>
    <row r="689" spans="9:18" ht="15.95" customHeight="1" x14ac:dyDescent="0.25">
      <c r="I689" s="1"/>
      <c r="J689" s="1">
        <f t="shared" si="80"/>
        <v>0.68700000000000006</v>
      </c>
      <c r="K689" s="2">
        <v>687</v>
      </c>
      <c r="L689" s="1">
        <f t="shared" si="81"/>
        <v>4.3165483060323755</v>
      </c>
      <c r="M689" s="1">
        <f t="shared" si="82"/>
        <v>0.45386636300649424</v>
      </c>
      <c r="N689" s="1">
        <f t="shared" si="83"/>
        <v>1.0498603136786899</v>
      </c>
      <c r="O689" s="1">
        <f t="shared" si="84"/>
        <v>0.83900409613284677</v>
      </c>
      <c r="P689" s="1">
        <f t="shared" si="85"/>
        <v>0.67221640840621011</v>
      </c>
      <c r="Q689" s="1">
        <f t="shared" si="86"/>
        <v>0.7537367953060603</v>
      </c>
      <c r="R689" s="2">
        <f t="shared" si="87"/>
        <v>192.20288280304538</v>
      </c>
    </row>
    <row r="690" spans="9:18" ht="15.95" customHeight="1" x14ac:dyDescent="0.25">
      <c r="I690" s="1"/>
      <c r="J690" s="1">
        <f t="shared" si="80"/>
        <v>0.68799999999999994</v>
      </c>
      <c r="K690" s="2">
        <v>688</v>
      </c>
      <c r="L690" s="1">
        <f t="shared" si="81"/>
        <v>4.3228314913395556</v>
      </c>
      <c r="M690" s="1">
        <f t="shared" si="82"/>
        <v>0.45374613965827709</v>
      </c>
      <c r="N690" s="1">
        <f t="shared" si="83"/>
        <v>1.2056201211771178</v>
      </c>
      <c r="O690" s="1">
        <f t="shared" si="84"/>
        <v>0.98379226468803915</v>
      </c>
      <c r="P690" s="1">
        <f t="shared" si="85"/>
        <v>0.82451205171131359</v>
      </c>
      <c r="Q690" s="1">
        <f t="shared" si="86"/>
        <v>0.86691764430868701</v>
      </c>
      <c r="R690" s="2">
        <f t="shared" si="87"/>
        <v>221.06399929871517</v>
      </c>
    </row>
    <row r="691" spans="9:18" ht="15.95" customHeight="1" x14ac:dyDescent="0.25">
      <c r="I691" s="1"/>
      <c r="J691" s="1">
        <f t="shared" si="80"/>
        <v>0.68899999999999995</v>
      </c>
      <c r="K691" s="2">
        <v>689</v>
      </c>
      <c r="L691" s="1">
        <f t="shared" si="81"/>
        <v>4.3291146766467348</v>
      </c>
      <c r="M691" s="1">
        <f t="shared" si="82"/>
        <v>0.45362774233326697</v>
      </c>
      <c r="N691" s="1">
        <f t="shared" si="83"/>
        <v>1.2488079016199916</v>
      </c>
      <c r="O691" s="1">
        <f t="shared" si="84"/>
        <v>0.95783330476929407</v>
      </c>
      <c r="P691" s="1">
        <f t="shared" si="85"/>
        <v>0.72878937302079516</v>
      </c>
      <c r="Q691" s="1">
        <f t="shared" si="86"/>
        <v>0.84726458043583697</v>
      </c>
      <c r="R691" s="2">
        <f t="shared" si="87"/>
        <v>216.05246801113842</v>
      </c>
    </row>
    <row r="692" spans="9:18" ht="15.95" customHeight="1" x14ac:dyDescent="0.25">
      <c r="I692" s="1"/>
      <c r="J692" s="1">
        <f t="shared" si="80"/>
        <v>0.69</v>
      </c>
      <c r="K692" s="2">
        <v>690</v>
      </c>
      <c r="L692" s="1">
        <f t="shared" si="81"/>
        <v>4.3353978619539149</v>
      </c>
      <c r="M692" s="1">
        <f t="shared" si="82"/>
        <v>0.45351117570558741</v>
      </c>
      <c r="N692" s="1">
        <f t="shared" si="83"/>
        <v>1.1725336360827296</v>
      </c>
      <c r="O692" s="1">
        <f t="shared" si="84"/>
        <v>0.77028903682686167</v>
      </c>
      <c r="P692" s="1">
        <f t="shared" si="85"/>
        <v>0.45820737527630356</v>
      </c>
      <c r="Q692" s="1">
        <f t="shared" si="86"/>
        <v>0.71363530597287061</v>
      </c>
      <c r="R692" s="2">
        <f t="shared" si="87"/>
        <v>181.97700302308201</v>
      </c>
    </row>
    <row r="693" spans="9:18" ht="15.95" customHeight="1" x14ac:dyDescent="0.25">
      <c r="I693" s="1"/>
      <c r="J693" s="1">
        <f t="shared" si="80"/>
        <v>0.69099999999999995</v>
      </c>
      <c r="K693" s="2">
        <v>691</v>
      </c>
      <c r="L693" s="1">
        <f t="shared" si="81"/>
        <v>4.3416810472610941</v>
      </c>
      <c r="M693" s="1">
        <f t="shared" si="82"/>
        <v>0.45339644437708948</v>
      </c>
      <c r="N693" s="1">
        <f t="shared" si="83"/>
        <v>0.98896583907621638</v>
      </c>
      <c r="O693" s="1">
        <f t="shared" si="84"/>
        <v>0.48735036044776098</v>
      </c>
      <c r="P693" s="1">
        <f t="shared" si="85"/>
        <v>0.21956667709557964</v>
      </c>
      <c r="Q693" s="1">
        <f t="shared" si="86"/>
        <v>0.53731983024916163</v>
      </c>
      <c r="R693" s="2">
        <f t="shared" si="87"/>
        <v>137.0165567135362</v>
      </c>
    </row>
    <row r="694" spans="9:18" ht="15.95" customHeight="1" x14ac:dyDescent="0.25">
      <c r="I694" s="1"/>
      <c r="J694" s="1">
        <f t="shared" si="80"/>
        <v>0.69199999999999995</v>
      </c>
      <c r="K694" s="2">
        <v>692</v>
      </c>
      <c r="L694" s="1">
        <f t="shared" si="81"/>
        <v>4.3479642325682732</v>
      </c>
      <c r="M694" s="1">
        <f t="shared" si="82"/>
        <v>0.45328355287716943</v>
      </c>
      <c r="N694" s="1">
        <f t="shared" si="83"/>
        <v>0.72739023870109898</v>
      </c>
      <c r="O694" s="1">
        <f t="shared" si="84"/>
        <v>0.20887618213410036</v>
      </c>
      <c r="P694" s="1">
        <f t="shared" si="85"/>
        <v>0.19525577594895949</v>
      </c>
      <c r="Q694" s="1">
        <f t="shared" si="86"/>
        <v>0.39620143741533204</v>
      </c>
      <c r="R694" s="2">
        <f t="shared" si="87"/>
        <v>101.03136654090967</v>
      </c>
    </row>
    <row r="695" spans="9:18" ht="15.95" customHeight="1" x14ac:dyDescent="0.25">
      <c r="I695" s="1"/>
      <c r="J695" s="1">
        <f t="shared" si="80"/>
        <v>0.69299999999999995</v>
      </c>
      <c r="K695" s="2">
        <v>693</v>
      </c>
      <c r="L695" s="1">
        <f t="shared" si="81"/>
        <v>4.3542474178754524</v>
      </c>
      <c r="M695" s="1">
        <f t="shared" si="82"/>
        <v>0.45317250566259037</v>
      </c>
      <c r="N695" s="1">
        <f t="shared" si="83"/>
        <v>0.42953763978954507</v>
      </c>
      <c r="O695" s="1">
        <f t="shared" si="84"/>
        <v>3.3149731635007618E-2</v>
      </c>
      <c r="P695" s="1">
        <f t="shared" si="85"/>
        <v>0.4038550261770214</v>
      </c>
      <c r="Q695" s="1">
        <f t="shared" si="86"/>
        <v>0.32992872581604116</v>
      </c>
      <c r="R695" s="2">
        <f t="shared" si="87"/>
        <v>84.13182508309049</v>
      </c>
    </row>
    <row r="696" spans="9:18" ht="15.95" customHeight="1" x14ac:dyDescent="0.25">
      <c r="I696" s="1"/>
      <c r="J696" s="1">
        <f t="shared" si="80"/>
        <v>0.69399999999999995</v>
      </c>
      <c r="K696" s="2">
        <v>694</v>
      </c>
      <c r="L696" s="1">
        <f t="shared" si="81"/>
        <v>4.3605306031826334</v>
      </c>
      <c r="M696" s="1">
        <f t="shared" si="82"/>
        <v>0.4530633071173063</v>
      </c>
      <c r="N696" s="1">
        <f t="shared" si="83"/>
        <v>0.14292634548637201</v>
      </c>
      <c r="O696" s="1">
        <f t="shared" si="84"/>
        <v>2.2190989445593168E-2</v>
      </c>
      <c r="P696" s="1">
        <f t="shared" si="85"/>
        <v>0.68593603139737946</v>
      </c>
      <c r="Q696" s="1">
        <f t="shared" si="86"/>
        <v>0.32602916836166274</v>
      </c>
      <c r="R696" s="2">
        <f t="shared" si="87"/>
        <v>83.137437932224003</v>
      </c>
    </row>
    <row r="697" spans="9:18" ht="15.95" customHeight="1" x14ac:dyDescent="0.25">
      <c r="I697" s="1"/>
      <c r="J697" s="1">
        <f t="shared" si="80"/>
        <v>0.69499999999999995</v>
      </c>
      <c r="K697" s="2">
        <v>695</v>
      </c>
      <c r="L697" s="1">
        <f t="shared" si="81"/>
        <v>4.3668137884898126</v>
      </c>
      <c r="M697" s="1">
        <f t="shared" si="82"/>
        <v>0.45295596155228873</v>
      </c>
      <c r="N697" s="1">
        <f t="shared" si="83"/>
        <v>-8.6718737266984092E-2</v>
      </c>
      <c r="O697" s="1">
        <f t="shared" si="84"/>
        <v>0.17986767710071205</v>
      </c>
      <c r="P697" s="1">
        <f t="shared" si="85"/>
        <v>0.82590970266041719</v>
      </c>
      <c r="Q697" s="1">
        <f t="shared" si="86"/>
        <v>0.34300365101160846</v>
      </c>
      <c r="R697" s="2">
        <f t="shared" si="87"/>
        <v>87.465931007960151</v>
      </c>
    </row>
    <row r="698" spans="9:18" ht="15.95" customHeight="1" x14ac:dyDescent="0.25">
      <c r="I698" s="1"/>
      <c r="J698" s="1">
        <f t="shared" si="80"/>
        <v>0.69599999999999995</v>
      </c>
      <c r="K698" s="2">
        <v>696</v>
      </c>
      <c r="L698" s="1">
        <f t="shared" si="81"/>
        <v>4.3730969737969918</v>
      </c>
      <c r="M698" s="1">
        <f t="shared" si="82"/>
        <v>0.45285047320535676</v>
      </c>
      <c r="N698" s="1">
        <f t="shared" si="83"/>
        <v>-0.22276088044511844</v>
      </c>
      <c r="O698" s="1">
        <f t="shared" si="84"/>
        <v>0.45053020363024693</v>
      </c>
      <c r="P698" s="1">
        <f t="shared" si="85"/>
        <v>0.7167968541789228</v>
      </c>
      <c r="Q698" s="1">
        <f t="shared" si="86"/>
        <v>0.34935416264235197</v>
      </c>
      <c r="R698" s="2">
        <f t="shared" si="87"/>
        <v>89.085311473799749</v>
      </c>
    </row>
    <row r="699" spans="9:18" ht="15.95" customHeight="1" x14ac:dyDescent="0.25">
      <c r="I699" s="1"/>
      <c r="J699" s="1">
        <f t="shared" si="80"/>
        <v>0.69699999999999995</v>
      </c>
      <c r="K699" s="2">
        <v>697</v>
      </c>
      <c r="L699" s="1">
        <f t="shared" si="81"/>
        <v>4.3793801591041719</v>
      </c>
      <c r="M699" s="1">
        <f t="shared" si="82"/>
        <v>0.45274684624100975</v>
      </c>
      <c r="N699" s="1">
        <f t="shared" si="83"/>
        <v>-0.24349642316461306</v>
      </c>
      <c r="O699" s="1">
        <f t="shared" si="84"/>
        <v>0.73865234308227101</v>
      </c>
      <c r="P699" s="1">
        <f t="shared" si="85"/>
        <v>0.44199033822396444</v>
      </c>
      <c r="Q699" s="1">
        <f t="shared" si="86"/>
        <v>0.34747327609565803</v>
      </c>
      <c r="R699" s="2">
        <f t="shared" si="87"/>
        <v>88.605685404392801</v>
      </c>
    </row>
    <row r="700" spans="9:18" ht="15.95" customHeight="1" x14ac:dyDescent="0.25">
      <c r="I700" s="1"/>
      <c r="J700" s="1">
        <f t="shared" si="80"/>
        <v>0.69799999999999995</v>
      </c>
      <c r="K700" s="2">
        <v>698</v>
      </c>
      <c r="L700" s="1">
        <f t="shared" si="81"/>
        <v>4.3856633444113511</v>
      </c>
      <c r="M700" s="1">
        <f t="shared" si="82"/>
        <v>0.45264508475026277</v>
      </c>
      <c r="N700" s="1">
        <f t="shared" si="83"/>
        <v>-0.14561729355226216</v>
      </c>
      <c r="O700" s="1">
        <f t="shared" si="84"/>
        <v>0.94254576442701388</v>
      </c>
      <c r="P700" s="1">
        <f t="shared" si="85"/>
        <v>0.21151949146019228</v>
      </c>
      <c r="Q700" s="1">
        <f t="shared" si="86"/>
        <v>0.3652732617713017</v>
      </c>
      <c r="R700" s="2">
        <f t="shared" si="87"/>
        <v>93.144681751681929</v>
      </c>
    </row>
    <row r="701" spans="9:18" ht="15.95" customHeight="1" x14ac:dyDescent="0.25">
      <c r="I701" s="1"/>
      <c r="J701" s="1">
        <f t="shared" si="80"/>
        <v>0.69899999999999995</v>
      </c>
      <c r="K701" s="2">
        <v>699</v>
      </c>
      <c r="L701" s="1">
        <f t="shared" si="81"/>
        <v>4.3919465297185303</v>
      </c>
      <c r="M701" s="1">
        <f t="shared" si="82"/>
        <v>0.45254519275048527</v>
      </c>
      <c r="N701" s="1">
        <f t="shared" si="83"/>
        <v>5.5261233690697131E-2</v>
      </c>
      <c r="O701" s="1">
        <f t="shared" si="84"/>
        <v>0.99024938281382147</v>
      </c>
      <c r="P701" s="1">
        <f t="shared" si="85"/>
        <v>0.20152875099500372</v>
      </c>
      <c r="Q701" s="1">
        <f t="shared" si="86"/>
        <v>0.42489614006250187</v>
      </c>
      <c r="R701" s="2">
        <f t="shared" si="87"/>
        <v>108.34851571593798</v>
      </c>
    </row>
    <row r="702" spans="9:18" ht="15.95" customHeight="1" x14ac:dyDescent="0.25">
      <c r="I702" s="1"/>
      <c r="J702" s="1">
        <f t="shared" si="80"/>
        <v>0.7</v>
      </c>
      <c r="K702" s="2">
        <v>700</v>
      </c>
      <c r="L702" s="1">
        <f t="shared" si="81"/>
        <v>4.3982297150257104</v>
      </c>
      <c r="M702" s="1">
        <f t="shared" si="82"/>
        <v>0.45244717418524233</v>
      </c>
      <c r="N702" s="1">
        <f t="shared" si="83"/>
        <v>0.32709174052023915</v>
      </c>
      <c r="O702" s="1">
        <f t="shared" si="84"/>
        <v>0.86492693100176843</v>
      </c>
      <c r="P702" s="1">
        <f t="shared" si="85"/>
        <v>0.41965384768219494</v>
      </c>
      <c r="Q702" s="1">
        <f t="shared" si="86"/>
        <v>0.5160299233473612</v>
      </c>
      <c r="R702" s="2">
        <f t="shared" si="87"/>
        <v>131.58763045357711</v>
      </c>
    </row>
    <row r="703" spans="9:18" ht="15.95" customHeight="1" x14ac:dyDescent="0.25">
      <c r="I703" s="1"/>
      <c r="J703" s="1">
        <f t="shared" si="80"/>
        <v>0.70099999999999996</v>
      </c>
      <c r="K703" s="2">
        <v>701</v>
      </c>
      <c r="L703" s="1">
        <f t="shared" si="81"/>
        <v>4.4045129003328904</v>
      </c>
      <c r="M703" s="1">
        <f t="shared" si="82"/>
        <v>0.45235103292413903</v>
      </c>
      <c r="N703" s="1">
        <f t="shared" si="83"/>
        <v>0.62650739221755203</v>
      </c>
      <c r="O703" s="1">
        <f t="shared" si="84"/>
        <v>0.61080906405108704</v>
      </c>
      <c r="P703" s="1">
        <f t="shared" si="85"/>
        <v>0.699185963836229</v>
      </c>
      <c r="Q703" s="1">
        <f t="shared" si="86"/>
        <v>0.59721336325725183</v>
      </c>
      <c r="R703" s="2">
        <f t="shared" si="87"/>
        <v>152.28940763059921</v>
      </c>
    </row>
    <row r="704" spans="9:18" ht="15.95" customHeight="1" x14ac:dyDescent="0.25">
      <c r="I704" s="1"/>
      <c r="J704" s="1">
        <f t="shared" si="80"/>
        <v>0.70199999999999996</v>
      </c>
      <c r="K704" s="2">
        <v>702</v>
      </c>
      <c r="L704" s="1">
        <f t="shared" si="81"/>
        <v>4.4107960856400696</v>
      </c>
      <c r="M704" s="1">
        <f t="shared" si="82"/>
        <v>0.45225677276266785</v>
      </c>
      <c r="N704" s="1">
        <f t="shared" si="83"/>
        <v>0.90574052197131505</v>
      </c>
      <c r="O704" s="1">
        <f t="shared" si="84"/>
        <v>0.31758282171578822</v>
      </c>
      <c r="P704" s="1">
        <f t="shared" si="85"/>
        <v>0.82648407741556051</v>
      </c>
      <c r="Q704" s="1">
        <f t="shared" si="86"/>
        <v>0.62551604846633291</v>
      </c>
      <c r="R704" s="2">
        <f t="shared" si="87"/>
        <v>159.5065923589149</v>
      </c>
    </row>
    <row r="705" spans="9:18" ht="15.95" customHeight="1" x14ac:dyDescent="0.25">
      <c r="I705" s="1"/>
      <c r="J705" s="1">
        <f t="shared" si="80"/>
        <v>0.70299999999999996</v>
      </c>
      <c r="K705" s="2">
        <v>703</v>
      </c>
      <c r="L705" s="1">
        <f t="shared" si="81"/>
        <v>4.4170792709472488</v>
      </c>
      <c r="M705" s="1">
        <f t="shared" si="82"/>
        <v>0.45216439742205849</v>
      </c>
      <c r="N705" s="1">
        <f t="shared" si="83"/>
        <v>1.1202433079521676</v>
      </c>
      <c r="O705" s="1">
        <f t="shared" si="84"/>
        <v>8.873795058001549E-2</v>
      </c>
      <c r="P705" s="1">
        <f t="shared" si="85"/>
        <v>0.7042566876680656</v>
      </c>
      <c r="Q705" s="1">
        <f t="shared" si="86"/>
        <v>0.59135058590557676</v>
      </c>
      <c r="R705" s="2">
        <f t="shared" si="87"/>
        <v>150.79439940592206</v>
      </c>
    </row>
    <row r="706" spans="9:18" ht="15.95" customHeight="1" x14ac:dyDescent="0.25">
      <c r="I706" s="1"/>
      <c r="J706" s="1">
        <f t="shared" si="80"/>
        <v>0.70399999999999996</v>
      </c>
      <c r="K706" s="2">
        <v>704</v>
      </c>
      <c r="L706" s="1">
        <f t="shared" si="81"/>
        <v>4.423362456254428</v>
      </c>
      <c r="M706" s="1">
        <f t="shared" si="82"/>
        <v>0.45207391054913121</v>
      </c>
      <c r="N706" s="1">
        <f t="shared" si="83"/>
        <v>1.2357947682149801</v>
      </c>
      <c r="O706" s="1">
        <f t="shared" si="84"/>
        <v>5.0417705545331426E-3</v>
      </c>
      <c r="P706" s="1">
        <f t="shared" si="85"/>
        <v>0.42591983861184823</v>
      </c>
      <c r="Q706" s="1">
        <f t="shared" si="86"/>
        <v>0.52970757198262319</v>
      </c>
      <c r="R706" s="2">
        <f t="shared" si="87"/>
        <v>135.07543085556892</v>
      </c>
    </row>
    <row r="707" spans="9:18" ht="15.95" customHeight="1" x14ac:dyDescent="0.25">
      <c r="I707" s="1"/>
      <c r="J707" s="1">
        <f t="shared" ref="J707:J770" si="88">K707/$I$2</f>
        <v>0.70499999999999996</v>
      </c>
      <c r="K707" s="2">
        <v>705</v>
      </c>
      <c r="L707" s="1">
        <f t="shared" ref="L707:L770" si="89">(2*PI()*K707)/$I$2</f>
        <v>4.4296456415616081</v>
      </c>
      <c r="M707" s="1">
        <f t="shared" ref="M707:M770" si="90">$B$2*$F$2*SIN($C$2*(L707+$D$2))+$G$2</f>
        <v>0.45198531571615286</v>
      </c>
      <c r="N707" s="1">
        <f t="shared" ref="N707:N770" si="91">$B$3*$F$2*SIN($C$3*($L707+$D$3))+$G$2</f>
        <v>1.2339602497210651</v>
      </c>
      <c r="O707" s="1">
        <f t="shared" ref="O707:O770" si="92">$B$4*$F$2*SIN($C$4*($L707+$D$4))+$G$2</f>
        <v>9.6033576594394654E-2</v>
      </c>
      <c r="P707" s="1">
        <f t="shared" ref="P707:P770" si="93">$B$5*$F$2*SIN($C$5*($L707+$D$5))+$G$2</f>
        <v>0.2042010326260128</v>
      </c>
      <c r="Q707" s="1">
        <f t="shared" ref="Q707:Q770" si="94">AVERAGE(M707:P707)</f>
        <v>0.49654504366440638</v>
      </c>
      <c r="R707" s="2">
        <f t="shared" ref="R707:R770" si="95">Q707*255</f>
        <v>126.61898613442362</v>
      </c>
    </row>
    <row r="708" spans="9:18" ht="15.95" customHeight="1" x14ac:dyDescent="0.25">
      <c r="I708" s="1"/>
      <c r="J708" s="1">
        <f t="shared" si="88"/>
        <v>0.70599999999999996</v>
      </c>
      <c r="K708" s="2">
        <v>706</v>
      </c>
      <c r="L708" s="1">
        <f t="shared" si="89"/>
        <v>4.4359288268687882</v>
      </c>
      <c r="M708" s="1">
        <f t="shared" si="90"/>
        <v>0.45189861642069573</v>
      </c>
      <c r="N708" s="1">
        <f t="shared" si="91"/>
        <v>1.1150324247728642</v>
      </c>
      <c r="O708" s="1">
        <f t="shared" si="92"/>
        <v>0.32959919340173549</v>
      </c>
      <c r="P708" s="1">
        <f t="shared" si="93"/>
        <v>0.20855569031976384</v>
      </c>
      <c r="Q708" s="1">
        <f t="shared" si="94"/>
        <v>0.52627148122876477</v>
      </c>
      <c r="R708" s="2">
        <f t="shared" si="95"/>
        <v>134.19922771333501</v>
      </c>
    </row>
    <row r="709" spans="9:18" ht="15.95" customHeight="1" x14ac:dyDescent="0.25">
      <c r="I709" s="1"/>
      <c r="J709" s="1">
        <f t="shared" si="88"/>
        <v>0.70699999999999996</v>
      </c>
      <c r="K709" s="2">
        <v>707</v>
      </c>
      <c r="L709" s="1">
        <f t="shared" si="89"/>
        <v>4.4422120121759674</v>
      </c>
      <c r="M709" s="1">
        <f t="shared" si="90"/>
        <v>0.45181381608549953</v>
      </c>
      <c r="N709" s="1">
        <f t="shared" si="91"/>
        <v>0.89798459915624274</v>
      </c>
      <c r="O709" s="1">
        <f t="shared" si="92"/>
        <v>0.62330518561386938</v>
      </c>
      <c r="P709" s="1">
        <f t="shared" si="93"/>
        <v>0.43565563054116685</v>
      </c>
      <c r="Q709" s="1">
        <f t="shared" si="94"/>
        <v>0.60218980784919462</v>
      </c>
      <c r="R709" s="2">
        <f t="shared" si="95"/>
        <v>153.55840100154464</v>
      </c>
    </row>
    <row r="710" spans="9:18" ht="15.95" customHeight="1" x14ac:dyDescent="0.25">
      <c r="I710" s="1"/>
      <c r="J710" s="1">
        <f t="shared" si="88"/>
        <v>0.70799999999999996</v>
      </c>
      <c r="K710" s="2">
        <v>708</v>
      </c>
      <c r="L710" s="1">
        <f t="shared" si="89"/>
        <v>4.4484951974831475</v>
      </c>
      <c r="M710" s="1">
        <f t="shared" si="90"/>
        <v>0.45173091805833632</v>
      </c>
      <c r="N710" s="1">
        <f t="shared" si="91"/>
        <v>0.61744378103653075</v>
      </c>
      <c r="O710" s="1">
        <f t="shared" si="92"/>
        <v>0.87349248621759723</v>
      </c>
      <c r="P710" s="1">
        <f t="shared" si="93"/>
        <v>0.71193273524348388</v>
      </c>
      <c r="Q710" s="1">
        <f t="shared" si="94"/>
        <v>0.66364998013898702</v>
      </c>
      <c r="R710" s="2">
        <f t="shared" si="95"/>
        <v>169.23074493544169</v>
      </c>
    </row>
    <row r="711" spans="9:18" ht="15.95" customHeight="1" x14ac:dyDescent="0.25">
      <c r="I711" s="1"/>
      <c r="J711" s="1">
        <f t="shared" si="88"/>
        <v>0.70899999999999996</v>
      </c>
      <c r="K711" s="2">
        <v>709</v>
      </c>
      <c r="L711" s="1">
        <f t="shared" si="89"/>
        <v>4.4547783827903267</v>
      </c>
      <c r="M711" s="1">
        <f t="shared" si="90"/>
        <v>0.45164992561187822</v>
      </c>
      <c r="N711" s="1">
        <f t="shared" si="91"/>
        <v>0.31816641601355466</v>
      </c>
      <c r="O711" s="1">
        <f t="shared" si="92"/>
        <v>0.99186128912504712</v>
      </c>
      <c r="P711" s="1">
        <f t="shared" si="93"/>
        <v>0.82623372505626347</v>
      </c>
      <c r="Q711" s="1">
        <f t="shared" si="94"/>
        <v>0.64697783895168581</v>
      </c>
      <c r="R711" s="2">
        <f t="shared" si="95"/>
        <v>164.97934893267987</v>
      </c>
    </row>
    <row r="712" spans="9:18" ht="15.95" customHeight="1" x14ac:dyDescent="0.25">
      <c r="I712" s="1"/>
      <c r="J712" s="1">
        <f t="shared" si="88"/>
        <v>0.71</v>
      </c>
      <c r="K712" s="2">
        <v>710</v>
      </c>
      <c r="L712" s="1">
        <f t="shared" si="89"/>
        <v>4.4610615680975059</v>
      </c>
      <c r="M712" s="1">
        <f t="shared" si="90"/>
        <v>0.45157084194356845</v>
      </c>
      <c r="N712" s="1">
        <f t="shared" si="91"/>
        <v>4.7898109153458268E-2</v>
      </c>
      <c r="O712" s="1">
        <f t="shared" si="92"/>
        <v>0.93663512399445759</v>
      </c>
      <c r="P712" s="1">
        <f t="shared" si="93"/>
        <v>0.69120055103710887</v>
      </c>
      <c r="Q712" s="1">
        <f t="shared" si="94"/>
        <v>0.53182615653214826</v>
      </c>
      <c r="R712" s="2">
        <f t="shared" si="95"/>
        <v>135.61566991569779</v>
      </c>
    </row>
    <row r="713" spans="9:18" ht="15.95" customHeight="1" x14ac:dyDescent="0.25">
      <c r="I713" s="1"/>
      <c r="J713" s="1">
        <f t="shared" si="88"/>
        <v>0.71099999999999997</v>
      </c>
      <c r="K713" s="2">
        <v>711</v>
      </c>
      <c r="L713" s="1">
        <f t="shared" si="89"/>
        <v>4.4673447534046851</v>
      </c>
      <c r="M713" s="1">
        <f t="shared" si="90"/>
        <v>0.45149367017549469</v>
      </c>
      <c r="N713" s="1">
        <f t="shared" si="91"/>
        <v>-0.15024353243619593</v>
      </c>
      <c r="O713" s="1">
        <f t="shared" si="92"/>
        <v>0.72730522663290387</v>
      </c>
      <c r="P713" s="1">
        <f t="shared" si="93"/>
        <v>0.41003647191662851</v>
      </c>
      <c r="Q713" s="1">
        <f t="shared" si="94"/>
        <v>0.35964795907220776</v>
      </c>
      <c r="R713" s="2">
        <f t="shared" si="95"/>
        <v>91.71022956341298</v>
      </c>
    </row>
    <row r="714" spans="9:18" ht="15.95" customHeight="1" x14ac:dyDescent="0.25">
      <c r="I714" s="1"/>
      <c r="J714" s="1">
        <f t="shared" si="88"/>
        <v>0.71199999999999997</v>
      </c>
      <c r="K714" s="2">
        <v>712</v>
      </c>
      <c r="L714" s="1">
        <f t="shared" si="89"/>
        <v>4.473627938711866</v>
      </c>
      <c r="M714" s="1">
        <f t="shared" si="90"/>
        <v>0.4514184133542663</v>
      </c>
      <c r="N714" s="1">
        <f t="shared" si="91"/>
        <v>-0.24464772333642082</v>
      </c>
      <c r="O714" s="1">
        <f t="shared" si="92"/>
        <v>0.43775140349252373</v>
      </c>
      <c r="P714" s="1">
        <f t="shared" si="93"/>
        <v>0.19762978765521055</v>
      </c>
      <c r="Q714" s="1">
        <f t="shared" si="94"/>
        <v>0.21053797029139495</v>
      </c>
      <c r="R714" s="2">
        <f t="shared" si="95"/>
        <v>53.687182424305711</v>
      </c>
    </row>
    <row r="715" spans="9:18" ht="15.95" customHeight="1" x14ac:dyDescent="0.25">
      <c r="I715" s="1"/>
      <c r="J715" s="1">
        <f t="shared" si="88"/>
        <v>0.71299999999999997</v>
      </c>
      <c r="K715" s="2">
        <v>713</v>
      </c>
      <c r="L715" s="1">
        <f t="shared" si="89"/>
        <v>4.4799111240190452</v>
      </c>
      <c r="M715" s="1">
        <f t="shared" si="90"/>
        <v>0.45134507445089367</v>
      </c>
      <c r="N715" s="1">
        <f t="shared" si="91"/>
        <v>-0.2202535677291042</v>
      </c>
      <c r="O715" s="1">
        <f t="shared" si="92"/>
        <v>0.17016727660609188</v>
      </c>
      <c r="P715" s="1">
        <f t="shared" si="93"/>
        <v>0.21631884326461975</v>
      </c>
      <c r="Q715" s="1">
        <f t="shared" si="94"/>
        <v>0.15439440664812526</v>
      </c>
      <c r="R715" s="2">
        <f t="shared" si="95"/>
        <v>39.370573695271943</v>
      </c>
    </row>
    <row r="716" spans="9:18" ht="15.95" customHeight="1" x14ac:dyDescent="0.25">
      <c r="I716" s="1"/>
      <c r="J716" s="1">
        <f t="shared" si="88"/>
        <v>0.71399999999999997</v>
      </c>
      <c r="K716" s="2">
        <v>714</v>
      </c>
      <c r="L716" s="1">
        <f t="shared" si="89"/>
        <v>4.4861943093262244</v>
      </c>
      <c r="M716" s="1">
        <f t="shared" si="90"/>
        <v>0.45127365636067113</v>
      </c>
      <c r="N716" s="1">
        <f t="shared" si="91"/>
        <v>-8.09528190700185E-2</v>
      </c>
      <c r="O716" s="1">
        <f t="shared" si="92"/>
        <v>1.8992597548574741E-2</v>
      </c>
      <c r="P716" s="1">
        <f t="shared" si="93"/>
        <v>0.45181995286170862</v>
      </c>
      <c r="Q716" s="1">
        <f t="shared" si="94"/>
        <v>0.21028334692523398</v>
      </c>
      <c r="R716" s="2">
        <f t="shared" si="95"/>
        <v>53.622253465934662</v>
      </c>
    </row>
    <row r="717" spans="9:18" ht="15.95" customHeight="1" x14ac:dyDescent="0.25">
      <c r="I717" s="1"/>
      <c r="J717" s="1">
        <f t="shared" si="88"/>
        <v>0.71499999999999997</v>
      </c>
      <c r="K717" s="2">
        <v>715</v>
      </c>
      <c r="L717" s="1">
        <f t="shared" si="89"/>
        <v>4.4924774946334045</v>
      </c>
      <c r="M717" s="1">
        <f t="shared" si="90"/>
        <v>0.45120416190306262</v>
      </c>
      <c r="N717" s="1">
        <f t="shared" si="91"/>
        <v>0.15103099587870394</v>
      </c>
      <c r="O717" s="1">
        <f t="shared" si="92"/>
        <v>3.7582172155258442E-2</v>
      </c>
      <c r="P717" s="1">
        <f t="shared" si="93"/>
        <v>0.72414414616830269</v>
      </c>
      <c r="Q717" s="1">
        <f t="shared" si="94"/>
        <v>0.34099036902633195</v>
      </c>
      <c r="R717" s="2">
        <f t="shared" si="95"/>
        <v>86.952544101714651</v>
      </c>
    </row>
    <row r="718" spans="9:18" ht="15.95" customHeight="1" x14ac:dyDescent="0.25">
      <c r="I718" s="1"/>
      <c r="J718" s="1">
        <f t="shared" si="88"/>
        <v>0.71599999999999997</v>
      </c>
      <c r="K718" s="2">
        <v>716</v>
      </c>
      <c r="L718" s="1">
        <f t="shared" si="89"/>
        <v>4.4987606799405837</v>
      </c>
      <c r="M718" s="1">
        <f t="shared" si="90"/>
        <v>0.45113659382159033</v>
      </c>
      <c r="N718" s="1">
        <f t="shared" si="91"/>
        <v>0.4386880363980481</v>
      </c>
      <c r="O718" s="1">
        <f t="shared" si="92"/>
        <v>0.21937509254206883</v>
      </c>
      <c r="P718" s="1">
        <f t="shared" si="93"/>
        <v>0.82515927799431288</v>
      </c>
      <c r="Q718" s="1">
        <f t="shared" si="94"/>
        <v>0.48358975018900502</v>
      </c>
      <c r="R718" s="2">
        <f t="shared" si="95"/>
        <v>123.31538629819627</v>
      </c>
    </row>
    <row r="719" spans="9:18" ht="15.95" customHeight="1" x14ac:dyDescent="0.25">
      <c r="I719" s="1"/>
      <c r="J719" s="1">
        <f t="shared" si="88"/>
        <v>0.71699999999999997</v>
      </c>
      <c r="K719" s="2">
        <v>717</v>
      </c>
      <c r="L719" s="1">
        <f t="shared" si="89"/>
        <v>4.5050438652477629</v>
      </c>
      <c r="M719" s="1">
        <f t="shared" si="90"/>
        <v>0.45107095478372639</v>
      </c>
      <c r="N719" s="1">
        <f t="shared" si="91"/>
        <v>0.7361265610591885</v>
      </c>
      <c r="O719" s="1">
        <f t="shared" si="92"/>
        <v>0.50021030984859549</v>
      </c>
      <c r="P719" s="1">
        <f t="shared" si="93"/>
        <v>0.67766142522032546</v>
      </c>
      <c r="Q719" s="1">
        <f t="shared" si="94"/>
        <v>0.59126731272795896</v>
      </c>
      <c r="R719" s="2">
        <f t="shared" si="95"/>
        <v>150.77316474562954</v>
      </c>
    </row>
    <row r="720" spans="9:18" ht="15.95" customHeight="1" x14ac:dyDescent="0.25">
      <c r="I720" s="1"/>
      <c r="J720" s="1">
        <f t="shared" si="88"/>
        <v>0.71799999999999997</v>
      </c>
      <c r="K720" s="2">
        <v>718</v>
      </c>
      <c r="L720" s="1">
        <f t="shared" si="89"/>
        <v>4.511327050554943</v>
      </c>
      <c r="M720" s="1">
        <f t="shared" si="90"/>
        <v>0.45100724738078768</v>
      </c>
      <c r="N720" s="1">
        <f t="shared" si="91"/>
        <v>0.99589432659328248</v>
      </c>
      <c r="O720" s="1">
        <f t="shared" si="92"/>
        <v>0.78097130148981875</v>
      </c>
      <c r="P720" s="1">
        <f t="shared" si="93"/>
        <v>0.39438036090106376</v>
      </c>
      <c r="Q720" s="1">
        <f t="shared" si="94"/>
        <v>0.65556330909123806</v>
      </c>
      <c r="R720" s="2">
        <f t="shared" si="95"/>
        <v>167.16864381826571</v>
      </c>
    </row>
    <row r="721" spans="9:18" ht="15.95" customHeight="1" x14ac:dyDescent="0.25">
      <c r="I721" s="1"/>
      <c r="J721" s="1">
        <f t="shared" si="88"/>
        <v>0.71899999999999997</v>
      </c>
      <c r="K721" s="2">
        <v>719</v>
      </c>
      <c r="L721" s="1">
        <f t="shared" si="89"/>
        <v>4.5176102358621231</v>
      </c>
      <c r="M721" s="1">
        <f t="shared" si="90"/>
        <v>0.45094547412783326</v>
      </c>
      <c r="N721" s="1">
        <f t="shared" si="91"/>
        <v>1.1765489434591803</v>
      </c>
      <c r="O721" s="1">
        <f t="shared" si="92"/>
        <v>0.96256774170127124</v>
      </c>
      <c r="P721" s="1">
        <f t="shared" si="93"/>
        <v>0.19182235608288678</v>
      </c>
      <c r="Q721" s="1">
        <f t="shared" si="94"/>
        <v>0.69547112884279283</v>
      </c>
      <c r="R721" s="2">
        <f t="shared" si="95"/>
        <v>177.34513785491217</v>
      </c>
    </row>
    <row r="722" spans="9:18" ht="15.95" customHeight="1" x14ac:dyDescent="0.25">
      <c r="I722" s="1"/>
      <c r="J722" s="1">
        <f t="shared" si="88"/>
        <v>0.72</v>
      </c>
      <c r="K722" s="2">
        <v>720</v>
      </c>
      <c r="L722" s="1">
        <f t="shared" si="89"/>
        <v>4.5238934211693023</v>
      </c>
      <c r="M722" s="1">
        <f t="shared" si="90"/>
        <v>0.45088563746356558</v>
      </c>
      <c r="N722" s="1">
        <f t="shared" si="91"/>
        <v>1.2492694415524372</v>
      </c>
      <c r="O722" s="1">
        <f t="shared" si="92"/>
        <v>0.98090792631490453</v>
      </c>
      <c r="P722" s="1">
        <f t="shared" si="93"/>
        <v>0.22479859943149971</v>
      </c>
      <c r="Q722" s="1">
        <f t="shared" si="94"/>
        <v>0.72646540119060177</v>
      </c>
      <c r="R722" s="2">
        <f t="shared" si="95"/>
        <v>185.24867730360344</v>
      </c>
    </row>
    <row r="723" spans="9:18" ht="15.95" customHeight="1" x14ac:dyDescent="0.25">
      <c r="I723" s="1"/>
      <c r="J723" s="1">
        <f t="shared" si="88"/>
        <v>0.72099999999999997</v>
      </c>
      <c r="K723" s="2">
        <v>721</v>
      </c>
      <c r="L723" s="1">
        <f t="shared" si="89"/>
        <v>4.5301766064764815</v>
      </c>
      <c r="M723" s="1">
        <f t="shared" si="90"/>
        <v>0.45082773975023349</v>
      </c>
      <c r="N723" s="1">
        <f t="shared" si="91"/>
        <v>1.2024542612900211</v>
      </c>
      <c r="O723" s="1">
        <f t="shared" si="92"/>
        <v>0.82951896585517659</v>
      </c>
      <c r="P723" s="1">
        <f t="shared" si="93"/>
        <v>0.46810598216273308</v>
      </c>
      <c r="Q723" s="1">
        <f t="shared" si="94"/>
        <v>0.73772673726454097</v>
      </c>
      <c r="R723" s="2">
        <f t="shared" si="95"/>
        <v>188.12031800245794</v>
      </c>
    </row>
    <row r="724" spans="9:18" ht="15.95" customHeight="1" x14ac:dyDescent="0.25">
      <c r="I724" s="1"/>
      <c r="J724" s="1">
        <f t="shared" si="88"/>
        <v>0.72199999999999998</v>
      </c>
      <c r="K724" s="2">
        <v>722</v>
      </c>
      <c r="L724" s="1">
        <f t="shared" si="89"/>
        <v>4.5364597917836607</v>
      </c>
      <c r="M724" s="1">
        <f t="shared" si="90"/>
        <v>0.45077178327353973</v>
      </c>
      <c r="N724" s="1">
        <f t="shared" si="91"/>
        <v>1.0435721235614643</v>
      </c>
      <c r="O724" s="1">
        <f t="shared" si="92"/>
        <v>0.56183129352220285</v>
      </c>
      <c r="P724" s="1">
        <f t="shared" si="93"/>
        <v>0.73578934952686037</v>
      </c>
      <c r="Q724" s="1">
        <f t="shared" si="94"/>
        <v>0.69799113747101682</v>
      </c>
      <c r="R724" s="2">
        <f t="shared" si="95"/>
        <v>177.9877400551093</v>
      </c>
    </row>
    <row r="725" spans="9:18" ht="15.95" customHeight="1" x14ac:dyDescent="0.25">
      <c r="I725" s="1"/>
      <c r="J725" s="1">
        <f t="shared" si="88"/>
        <v>0.72299999999999998</v>
      </c>
      <c r="K725" s="2">
        <v>723</v>
      </c>
      <c r="L725" s="1">
        <f t="shared" si="89"/>
        <v>4.5427429770908407</v>
      </c>
      <c r="M725" s="1">
        <f t="shared" si="90"/>
        <v>0.45071777024255011</v>
      </c>
      <c r="N725" s="1">
        <f t="shared" si="91"/>
        <v>0.79797049759306138</v>
      </c>
      <c r="O725" s="1">
        <f t="shared" si="92"/>
        <v>0.272321205682932</v>
      </c>
      <c r="P725" s="1">
        <f t="shared" si="93"/>
        <v>0.82326345037623661</v>
      </c>
      <c r="Q725" s="1">
        <f t="shared" si="94"/>
        <v>0.58606823097369509</v>
      </c>
      <c r="R725" s="2">
        <f t="shared" si="95"/>
        <v>149.44739889829225</v>
      </c>
    </row>
    <row r="726" spans="9:18" ht="15.95" customHeight="1" x14ac:dyDescent="0.25">
      <c r="I726" s="1"/>
      <c r="J726" s="1">
        <f t="shared" si="88"/>
        <v>0.72399999999999998</v>
      </c>
      <c r="K726" s="2">
        <v>724</v>
      </c>
      <c r="L726" s="1">
        <f t="shared" si="89"/>
        <v>4.5490261623980208</v>
      </c>
      <c r="M726" s="1">
        <f t="shared" si="90"/>
        <v>0.4506657027896066</v>
      </c>
      <c r="N726" s="1">
        <f t="shared" si="91"/>
        <v>0.50483175935970914</v>
      </c>
      <c r="O726" s="1">
        <f t="shared" si="92"/>
        <v>6.316688866010195E-2</v>
      </c>
      <c r="P726" s="1">
        <f t="shared" si="93"/>
        <v>0.66367351122452978</v>
      </c>
      <c r="Q726" s="1">
        <f t="shared" si="94"/>
        <v>0.42058446550848688</v>
      </c>
      <c r="R726" s="2">
        <f t="shared" si="95"/>
        <v>107.24903870466416</v>
      </c>
    </row>
    <row r="727" spans="9:18" ht="15.95" customHeight="1" x14ac:dyDescent="0.25">
      <c r="I727" s="1"/>
      <c r="J727" s="1">
        <f t="shared" si="88"/>
        <v>0.72499999999999998</v>
      </c>
      <c r="K727" s="2">
        <v>725</v>
      </c>
      <c r="L727" s="1">
        <f t="shared" si="89"/>
        <v>4.5553093477052</v>
      </c>
      <c r="M727" s="1">
        <f t="shared" si="90"/>
        <v>0.45061558297024312</v>
      </c>
      <c r="N727" s="1">
        <f t="shared" si="91"/>
        <v>0.21092218009020286</v>
      </c>
      <c r="O727" s="1">
        <f t="shared" si="92"/>
        <v>8.1861804933908711E-3</v>
      </c>
      <c r="P727" s="1">
        <f t="shared" si="93"/>
        <v>0.37899105426041219</v>
      </c>
      <c r="Q727" s="1">
        <f t="shared" si="94"/>
        <v>0.26217874945356229</v>
      </c>
      <c r="R727" s="2">
        <f t="shared" si="95"/>
        <v>66.855581110658377</v>
      </c>
    </row>
    <row r="728" spans="9:18" ht="15.95" customHeight="1" x14ac:dyDescent="0.25">
      <c r="I728" s="1"/>
      <c r="J728" s="1">
        <f t="shared" si="88"/>
        <v>0.72599999999999998</v>
      </c>
      <c r="K728" s="2">
        <v>726</v>
      </c>
      <c r="L728" s="1">
        <f t="shared" si="89"/>
        <v>4.5615925330123801</v>
      </c>
      <c r="M728" s="1">
        <f t="shared" si="90"/>
        <v>0.4505674127631043</v>
      </c>
      <c r="N728" s="1">
        <f t="shared" si="91"/>
        <v>-3.6868991855926625E-2</v>
      </c>
      <c r="O728" s="1">
        <f t="shared" si="92"/>
        <v>0.12678368668424128</v>
      </c>
      <c r="P728" s="1">
        <f t="shared" si="93"/>
        <v>0.18679340798520833</v>
      </c>
      <c r="Q728" s="1">
        <f t="shared" si="94"/>
        <v>0.18181887889415682</v>
      </c>
      <c r="R728" s="2">
        <f t="shared" si="95"/>
        <v>46.363814118009991</v>
      </c>
    </row>
    <row r="729" spans="9:18" ht="15.95" customHeight="1" x14ac:dyDescent="0.25">
      <c r="I729" s="1"/>
      <c r="J729" s="1">
        <f t="shared" si="88"/>
        <v>0.72699999999999998</v>
      </c>
      <c r="K729" s="2">
        <v>727</v>
      </c>
      <c r="L729" s="1">
        <f t="shared" si="89"/>
        <v>4.5678757183195593</v>
      </c>
      <c r="M729" s="1">
        <f t="shared" si="90"/>
        <v>0.45052119406986746</v>
      </c>
      <c r="N729" s="1">
        <f t="shared" si="91"/>
        <v>-0.19901006842823754</v>
      </c>
      <c r="O729" s="1">
        <f t="shared" si="92"/>
        <v>0.3771022195421232</v>
      </c>
      <c r="P729" s="1">
        <f t="shared" si="93"/>
        <v>0.2339735382203853</v>
      </c>
      <c r="Q729" s="1">
        <f t="shared" si="94"/>
        <v>0.21564672085103459</v>
      </c>
      <c r="R729" s="2">
        <f t="shared" si="95"/>
        <v>54.989913817013822</v>
      </c>
    </row>
    <row r="730" spans="9:18" ht="15.95" customHeight="1" x14ac:dyDescent="0.25">
      <c r="I730" s="1"/>
      <c r="J730" s="1">
        <f t="shared" si="88"/>
        <v>0.72799999999999998</v>
      </c>
      <c r="K730" s="2">
        <v>728</v>
      </c>
      <c r="L730" s="1">
        <f t="shared" si="89"/>
        <v>4.5741589036267385</v>
      </c>
      <c r="M730" s="1">
        <f t="shared" si="90"/>
        <v>0.45047692871516742</v>
      </c>
      <c r="N730" s="1">
        <f t="shared" si="91"/>
        <v>-0.24963366133820797</v>
      </c>
      <c r="O730" s="1">
        <f t="shared" si="92"/>
        <v>0.67079565654926654</v>
      </c>
      <c r="P730" s="1">
        <f t="shared" si="93"/>
        <v>0.48447257852086811</v>
      </c>
      <c r="Q730" s="1">
        <f t="shared" si="94"/>
        <v>0.3390278756117735</v>
      </c>
      <c r="R730" s="2">
        <f t="shared" si="95"/>
        <v>86.452108281002239</v>
      </c>
    </row>
    <row r="731" spans="9:18" ht="15.95" customHeight="1" x14ac:dyDescent="0.25">
      <c r="I731" s="1"/>
      <c r="J731" s="1">
        <f t="shared" si="88"/>
        <v>0.72899999999999998</v>
      </c>
      <c r="K731" s="2">
        <v>729</v>
      </c>
      <c r="L731" s="1">
        <f t="shared" si="89"/>
        <v>4.5804420889339177</v>
      </c>
      <c r="M731" s="1">
        <f t="shared" si="90"/>
        <v>0.45043461844652466</v>
      </c>
      <c r="N731" s="1">
        <f t="shared" si="91"/>
        <v>-0.18066346961357782</v>
      </c>
      <c r="O731" s="1">
        <f t="shared" si="92"/>
        <v>0.90420936186122458</v>
      </c>
      <c r="P731" s="1">
        <f t="shared" si="93"/>
        <v>0.74683892852486222</v>
      </c>
      <c r="Q731" s="1">
        <f t="shared" si="94"/>
        <v>0.48020485980475841</v>
      </c>
      <c r="R731" s="2">
        <f t="shared" si="95"/>
        <v>122.4522392502134</v>
      </c>
    </row>
    <row r="732" spans="9:18" ht="15.95" customHeight="1" x14ac:dyDescent="0.25">
      <c r="I732" s="1"/>
      <c r="J732" s="1">
        <f t="shared" si="88"/>
        <v>0.73</v>
      </c>
      <c r="K732" s="2">
        <v>730</v>
      </c>
      <c r="L732" s="1">
        <f t="shared" si="89"/>
        <v>4.5867252742410987</v>
      </c>
      <c r="M732" s="1">
        <f t="shared" si="90"/>
        <v>0.45039426493427609</v>
      </c>
      <c r="N732" s="1">
        <f t="shared" si="91"/>
        <v>-3.1027428156734649E-3</v>
      </c>
      <c r="O732" s="1">
        <f t="shared" si="92"/>
        <v>0.99496351496935787</v>
      </c>
      <c r="P732" s="1">
        <f t="shared" si="93"/>
        <v>0.82055103122713291</v>
      </c>
      <c r="Q732" s="1">
        <f t="shared" si="94"/>
        <v>0.56570151707877336</v>
      </c>
      <c r="R732" s="2">
        <f t="shared" si="95"/>
        <v>144.25388685508722</v>
      </c>
    </row>
    <row r="733" spans="9:18" ht="15.95" customHeight="1" x14ac:dyDescent="0.25">
      <c r="I733" s="1"/>
      <c r="J733" s="1">
        <f t="shared" si="88"/>
        <v>0.73099999999999998</v>
      </c>
      <c r="K733" s="2">
        <v>731</v>
      </c>
      <c r="L733" s="1">
        <f t="shared" si="89"/>
        <v>4.5930084595482779</v>
      </c>
      <c r="M733" s="1">
        <f t="shared" si="90"/>
        <v>0.45035586977150932</v>
      </c>
      <c r="N733" s="1">
        <f t="shared" si="91"/>
        <v>0.25472113674132502</v>
      </c>
      <c r="O733" s="1">
        <f t="shared" si="92"/>
        <v>0.91102781656678866</v>
      </c>
      <c r="P733" s="1">
        <f t="shared" si="93"/>
        <v>0.64927214373452113</v>
      </c>
      <c r="Q733" s="1">
        <f t="shared" si="94"/>
        <v>0.56634424170353603</v>
      </c>
      <c r="R733" s="2">
        <f t="shared" si="95"/>
        <v>144.41778163440168</v>
      </c>
    </row>
    <row r="734" spans="9:18" ht="15.95" customHeight="1" x14ac:dyDescent="0.25">
      <c r="I734" s="1"/>
      <c r="J734" s="1">
        <f t="shared" si="88"/>
        <v>0.73199999999999998</v>
      </c>
      <c r="K734" s="2">
        <v>732</v>
      </c>
      <c r="L734" s="1">
        <f t="shared" si="89"/>
        <v>4.5992916448554571</v>
      </c>
      <c r="M734" s="1">
        <f t="shared" si="90"/>
        <v>0.45031943447399958</v>
      </c>
      <c r="N734" s="1">
        <f t="shared" si="91"/>
        <v>0.55167589990300636</v>
      </c>
      <c r="O734" s="1">
        <f t="shared" si="92"/>
        <v>0.68202609598023611</v>
      </c>
      <c r="P734" s="1">
        <f t="shared" si="93"/>
        <v>0.36390742671881904</v>
      </c>
      <c r="Q734" s="1">
        <f t="shared" si="94"/>
        <v>0.51198221426901536</v>
      </c>
      <c r="R734" s="2">
        <f t="shared" si="95"/>
        <v>130.55546463859892</v>
      </c>
    </row>
    <row r="735" spans="9:18" ht="15.95" customHeight="1" x14ac:dyDescent="0.25">
      <c r="I735" s="1"/>
      <c r="J735" s="1">
        <f t="shared" si="88"/>
        <v>0.73299999999999998</v>
      </c>
      <c r="K735" s="2">
        <v>733</v>
      </c>
      <c r="L735" s="1">
        <f t="shared" si="89"/>
        <v>4.6055748301626362</v>
      </c>
      <c r="M735" s="1">
        <f t="shared" si="90"/>
        <v>0.45028496048015004</v>
      </c>
      <c r="N735" s="1">
        <f t="shared" si="91"/>
        <v>0.84038648092275059</v>
      </c>
      <c r="O735" s="1">
        <f t="shared" si="92"/>
        <v>0.38878103075074971</v>
      </c>
      <c r="P735" s="1">
        <f t="shared" si="93"/>
        <v>0.18255564692153081</v>
      </c>
      <c r="Q735" s="1">
        <f t="shared" si="94"/>
        <v>0.46550202976879529</v>
      </c>
      <c r="R735" s="2">
        <f t="shared" si="95"/>
        <v>118.70301759104279</v>
      </c>
    </row>
    <row r="736" spans="9:18" ht="15.95" customHeight="1" x14ac:dyDescent="0.25">
      <c r="I736" s="1"/>
      <c r="J736" s="1">
        <f t="shared" si="88"/>
        <v>0.73399999999999999</v>
      </c>
      <c r="K736" s="2">
        <v>734</v>
      </c>
      <c r="L736" s="1">
        <f t="shared" si="89"/>
        <v>4.6118580154698163</v>
      </c>
      <c r="M736" s="1">
        <f t="shared" si="90"/>
        <v>0.45025244915093499</v>
      </c>
      <c r="N736" s="1">
        <f t="shared" si="91"/>
        <v>1.0747930604128486</v>
      </c>
      <c r="O736" s="1">
        <f t="shared" si="92"/>
        <v>0.13478901071693861</v>
      </c>
      <c r="P736" s="1">
        <f t="shared" si="93"/>
        <v>0.24382048293962155</v>
      </c>
      <c r="Q736" s="1">
        <f t="shared" si="94"/>
        <v>0.47591375080508591</v>
      </c>
      <c r="R736" s="2">
        <f t="shared" si="95"/>
        <v>121.3580064552969</v>
      </c>
    </row>
    <row r="737" spans="9:18" ht="15.95" customHeight="1" x14ac:dyDescent="0.25">
      <c r="I737" s="1"/>
      <c r="J737" s="1">
        <f t="shared" si="88"/>
        <v>0.73499999999999999</v>
      </c>
      <c r="K737" s="2">
        <v>735</v>
      </c>
      <c r="L737" s="1">
        <f t="shared" si="89"/>
        <v>4.6181412007769955</v>
      </c>
      <c r="M737" s="1">
        <f t="shared" si="90"/>
        <v>0.450221901769846</v>
      </c>
      <c r="N737" s="1">
        <f t="shared" si="91"/>
        <v>1.2174992787508185</v>
      </c>
      <c r="O737" s="1">
        <f t="shared" si="92"/>
        <v>9.6926598758349525E-3</v>
      </c>
      <c r="P737" s="1">
        <f t="shared" si="93"/>
        <v>0.50087839849325277</v>
      </c>
      <c r="Q737" s="1">
        <f t="shared" si="94"/>
        <v>0.54457305972243808</v>
      </c>
      <c r="R737" s="2">
        <f t="shared" si="95"/>
        <v>138.86613022922171</v>
      </c>
    </row>
    <row r="738" spans="9:18" ht="15.95" customHeight="1" x14ac:dyDescent="0.25">
      <c r="I738" s="1"/>
      <c r="J738" s="1">
        <f t="shared" si="88"/>
        <v>0.73599999999999999</v>
      </c>
      <c r="K738" s="2">
        <v>736</v>
      </c>
      <c r="L738" s="1">
        <f t="shared" si="89"/>
        <v>4.6244243860841756</v>
      </c>
      <c r="M738" s="1">
        <f t="shared" si="90"/>
        <v>0.45019331954284136</v>
      </c>
      <c r="N738" s="1">
        <f t="shared" si="91"/>
        <v>1.2457383131242514</v>
      </c>
      <c r="O738" s="1">
        <f t="shared" si="92"/>
        <v>5.7642834385588648E-2</v>
      </c>
      <c r="P738" s="1">
        <f t="shared" si="93"/>
        <v>0.75726497096678491</v>
      </c>
      <c r="Q738" s="1">
        <f t="shared" si="94"/>
        <v>0.62770985950486657</v>
      </c>
      <c r="R738" s="2">
        <f t="shared" si="95"/>
        <v>160.06601417374097</v>
      </c>
    </row>
    <row r="739" spans="9:18" ht="15.95" customHeight="1" x14ac:dyDescent="0.25">
      <c r="I739" s="1"/>
      <c r="J739" s="1">
        <f t="shared" si="88"/>
        <v>0.73699999999999999</v>
      </c>
      <c r="K739" s="2">
        <v>737</v>
      </c>
      <c r="L739" s="1">
        <f t="shared" si="89"/>
        <v>4.6307075713913557</v>
      </c>
      <c r="M739" s="1">
        <f t="shared" si="90"/>
        <v>0.45016670359829852</v>
      </c>
      <c r="N739" s="1">
        <f t="shared" si="91"/>
        <v>1.1550050123248385</v>
      </c>
      <c r="O739" s="1">
        <f t="shared" si="92"/>
        <v>0.26171624876820937</v>
      </c>
      <c r="P739" s="1">
        <f t="shared" si="93"/>
        <v>0.81702887235317756</v>
      </c>
      <c r="Q739" s="1">
        <f t="shared" si="94"/>
        <v>0.67097920926113108</v>
      </c>
      <c r="R739" s="2">
        <f t="shared" si="95"/>
        <v>171.09969836158842</v>
      </c>
    </row>
    <row r="740" spans="9:18" ht="15.95" customHeight="1" x14ac:dyDescent="0.25">
      <c r="I740" s="1"/>
      <c r="J740" s="1">
        <f t="shared" si="88"/>
        <v>0.73799999999999999</v>
      </c>
      <c r="K740" s="2">
        <v>738</v>
      </c>
      <c r="L740" s="1">
        <f t="shared" si="89"/>
        <v>4.6369907566985349</v>
      </c>
      <c r="M740" s="1">
        <f t="shared" si="90"/>
        <v>0.4501420549869693</v>
      </c>
      <c r="N740" s="1">
        <f t="shared" si="91"/>
        <v>0.95977463192694756</v>
      </c>
      <c r="O740" s="1">
        <f t="shared" si="92"/>
        <v>0.54988829236526349</v>
      </c>
      <c r="P740" s="1">
        <f t="shared" si="93"/>
        <v>0.63449370185441334</v>
      </c>
      <c r="Q740" s="1">
        <f t="shared" si="94"/>
        <v>0.64857467028339844</v>
      </c>
      <c r="R740" s="2">
        <f t="shared" si="95"/>
        <v>165.38654092226659</v>
      </c>
    </row>
    <row r="741" spans="9:18" ht="15.95" customHeight="1" x14ac:dyDescent="0.25">
      <c r="I741" s="1"/>
      <c r="J741" s="1">
        <f t="shared" si="88"/>
        <v>0.73899999999999999</v>
      </c>
      <c r="K741" s="2">
        <v>739</v>
      </c>
      <c r="L741" s="1">
        <f t="shared" si="89"/>
        <v>4.6432739420057141</v>
      </c>
      <c r="M741" s="1">
        <f t="shared" si="90"/>
        <v>0.45011937468193874</v>
      </c>
      <c r="N741" s="1">
        <f t="shared" si="91"/>
        <v>0.69119350549536662</v>
      </c>
      <c r="O741" s="1">
        <f t="shared" si="92"/>
        <v>0.82045302123741659</v>
      </c>
      <c r="P741" s="1">
        <f t="shared" si="93"/>
        <v>0.34916758082856458</v>
      </c>
      <c r="Q741" s="1">
        <f t="shared" si="94"/>
        <v>0.57773337056082164</v>
      </c>
      <c r="R741" s="2">
        <f t="shared" si="95"/>
        <v>147.32200949300952</v>
      </c>
    </row>
    <row r="742" spans="9:18" ht="15.95" customHeight="1" x14ac:dyDescent="0.25">
      <c r="I742" s="1"/>
      <c r="J742" s="1">
        <f t="shared" si="88"/>
        <v>0.74</v>
      </c>
      <c r="K742" s="2">
        <v>740</v>
      </c>
      <c r="L742" s="1">
        <f t="shared" si="89"/>
        <v>4.6495571273128933</v>
      </c>
      <c r="M742" s="1">
        <f t="shared" si="90"/>
        <v>0.45009866357858641</v>
      </c>
      <c r="N742" s="1">
        <f t="shared" si="91"/>
        <v>0.39211007360577188</v>
      </c>
      <c r="O742" s="1">
        <f t="shared" si="92"/>
        <v>0.97791872562980464</v>
      </c>
      <c r="P742" s="1">
        <f t="shared" si="93"/>
        <v>0.17911977784406846</v>
      </c>
      <c r="Q742" s="1">
        <f t="shared" si="94"/>
        <v>0.49981181016455783</v>
      </c>
      <c r="R742" s="2">
        <f t="shared" si="95"/>
        <v>127.45201159196225</v>
      </c>
    </row>
    <row r="743" spans="9:18" ht="15.95" customHeight="1" x14ac:dyDescent="0.25">
      <c r="I743" s="1"/>
      <c r="J743" s="1">
        <f t="shared" si="88"/>
        <v>0.74099999999999999</v>
      </c>
      <c r="K743" s="2">
        <v>741</v>
      </c>
      <c r="L743" s="1">
        <f t="shared" si="89"/>
        <v>4.6558403126200734</v>
      </c>
      <c r="M743" s="1">
        <f t="shared" si="90"/>
        <v>0.45007992249455125</v>
      </c>
      <c r="N743" s="1">
        <f t="shared" si="91"/>
        <v>0.11023900194873826</v>
      </c>
      <c r="O743" s="1">
        <f t="shared" si="92"/>
        <v>0.96671027790895581</v>
      </c>
      <c r="P743" s="1">
        <f t="shared" si="93"/>
        <v>0.25431455935225139</v>
      </c>
      <c r="Q743" s="1">
        <f t="shared" si="94"/>
        <v>0.44533594042612418</v>
      </c>
      <c r="R743" s="2">
        <f t="shared" si="95"/>
        <v>113.56066480866167</v>
      </c>
    </row>
    <row r="744" spans="9:18" ht="15.95" customHeight="1" x14ac:dyDescent="0.25">
      <c r="I744" s="1"/>
      <c r="J744" s="1">
        <f t="shared" si="88"/>
        <v>0.74199999999999999</v>
      </c>
      <c r="K744" s="2">
        <v>742</v>
      </c>
      <c r="L744" s="1">
        <f t="shared" si="89"/>
        <v>4.6621234979272534</v>
      </c>
      <c r="M744" s="1">
        <f t="shared" si="90"/>
        <v>0.45006315216969911</v>
      </c>
      <c r="N744" s="1">
        <f t="shared" si="91"/>
        <v>-0.10945104014151819</v>
      </c>
      <c r="O744" s="1">
        <f t="shared" si="92"/>
        <v>0.79078352938265783</v>
      </c>
      <c r="P744" s="1">
        <f t="shared" si="93"/>
        <v>0.51728199955484611</v>
      </c>
      <c r="Q744" s="1">
        <f t="shared" si="94"/>
        <v>0.41216941024142123</v>
      </c>
      <c r="R744" s="2">
        <f t="shared" si="95"/>
        <v>105.10319961156242</v>
      </c>
    </row>
    <row r="745" spans="9:18" ht="15.95" customHeight="1" x14ac:dyDescent="0.25">
      <c r="I745" s="1"/>
      <c r="J745" s="1">
        <f t="shared" si="88"/>
        <v>0.74299999999999999</v>
      </c>
      <c r="K745" s="2">
        <v>743</v>
      </c>
      <c r="L745" s="1">
        <f t="shared" si="89"/>
        <v>4.6684066832344326</v>
      </c>
      <c r="M745" s="1">
        <f t="shared" si="90"/>
        <v>0.45004835326609377</v>
      </c>
      <c r="N745" s="1">
        <f t="shared" si="91"/>
        <v>-0.23191151504567464</v>
      </c>
      <c r="O745" s="1">
        <f t="shared" si="92"/>
        <v>0.51222915269119995</v>
      </c>
      <c r="P745" s="1">
        <f t="shared" si="93"/>
        <v>0.7670411397645176</v>
      </c>
      <c r="Q745" s="1">
        <f t="shared" si="94"/>
        <v>0.37435178266903418</v>
      </c>
      <c r="R745" s="2">
        <f t="shared" si="95"/>
        <v>95.459704580603713</v>
      </c>
    </row>
    <row r="746" spans="9:18" ht="15.95" customHeight="1" x14ac:dyDescent="0.25">
      <c r="I746" s="1"/>
      <c r="J746" s="1">
        <f t="shared" si="88"/>
        <v>0.74399999999999999</v>
      </c>
      <c r="K746" s="2">
        <v>744</v>
      </c>
      <c r="L746" s="1">
        <f t="shared" si="89"/>
        <v>4.6746898685416118</v>
      </c>
      <c r="M746" s="1">
        <f t="shared" si="90"/>
        <v>0.45003552636797051</v>
      </c>
      <c r="N746" s="1">
        <f t="shared" si="91"/>
        <v>-0.23760553105616455</v>
      </c>
      <c r="O746" s="1">
        <f t="shared" si="92"/>
        <v>0.22935868238249979</v>
      </c>
      <c r="P746" s="1">
        <f t="shared" si="93"/>
        <v>0.81270587103337788</v>
      </c>
      <c r="Q746" s="1">
        <f t="shared" si="94"/>
        <v>0.31362363718192088</v>
      </c>
      <c r="R746" s="2">
        <f t="shared" si="95"/>
        <v>79.974027481389825</v>
      </c>
    </row>
    <row r="747" spans="9:18" ht="15.95" customHeight="1" x14ac:dyDescent="0.25">
      <c r="I747" s="1"/>
      <c r="J747" s="1">
        <f t="shared" si="88"/>
        <v>0.745</v>
      </c>
      <c r="K747" s="2">
        <v>745</v>
      </c>
      <c r="L747" s="1">
        <f t="shared" si="89"/>
        <v>4.6809730538487919</v>
      </c>
      <c r="M747" s="1">
        <f t="shared" si="90"/>
        <v>0.45002467198171342</v>
      </c>
      <c r="N747" s="1">
        <f t="shared" si="91"/>
        <v>-0.12562468589651254</v>
      </c>
      <c r="O747" s="1">
        <f t="shared" si="92"/>
        <v>4.2006952662526797E-2</v>
      </c>
      <c r="P747" s="1">
        <f t="shared" si="93"/>
        <v>0.6193755172109866</v>
      </c>
      <c r="Q747" s="1">
        <f t="shared" si="94"/>
        <v>0.24644561398967857</v>
      </c>
      <c r="R747" s="2">
        <f t="shared" si="95"/>
        <v>62.843631567368035</v>
      </c>
    </row>
    <row r="748" spans="9:18" ht="15.95" customHeight="1" x14ac:dyDescent="0.25">
      <c r="I748" s="1"/>
      <c r="J748" s="1">
        <f t="shared" si="88"/>
        <v>0.746</v>
      </c>
      <c r="K748" s="2">
        <v>746</v>
      </c>
      <c r="L748" s="1">
        <f t="shared" si="89"/>
        <v>4.6872562391559711</v>
      </c>
      <c r="M748" s="1">
        <f t="shared" si="90"/>
        <v>0.45001579053583501</v>
      </c>
      <c r="N748" s="1">
        <f t="shared" si="91"/>
        <v>8.6166010135664273E-2</v>
      </c>
      <c r="O748" s="1">
        <f t="shared" si="92"/>
        <v>1.6296909678350457E-2</v>
      </c>
      <c r="P748" s="1">
        <f t="shared" si="93"/>
        <v>0.33480875071954219</v>
      </c>
      <c r="Q748" s="1">
        <f t="shared" si="94"/>
        <v>0.22182186526734801</v>
      </c>
      <c r="R748" s="2">
        <f t="shared" si="95"/>
        <v>56.56457564317374</v>
      </c>
    </row>
    <row r="749" spans="9:18" ht="15.95" customHeight="1" x14ac:dyDescent="0.25">
      <c r="I749" s="1"/>
      <c r="J749" s="1">
        <f t="shared" si="88"/>
        <v>0.747</v>
      </c>
      <c r="K749" s="2">
        <v>747</v>
      </c>
      <c r="L749" s="1">
        <f t="shared" si="89"/>
        <v>4.6935394244631503</v>
      </c>
      <c r="M749" s="1">
        <f t="shared" si="90"/>
        <v>0.45000888238095954</v>
      </c>
      <c r="N749" s="1">
        <f t="shared" si="91"/>
        <v>0.36397825190521144</v>
      </c>
      <c r="O749" s="1">
        <f t="shared" si="92"/>
        <v>0.16130252243048093</v>
      </c>
      <c r="P749" s="1">
        <f t="shared" si="93"/>
        <v>0.17649448005631369</v>
      </c>
      <c r="Q749" s="1">
        <f t="shared" si="94"/>
        <v>0.28794603419324138</v>
      </c>
      <c r="R749" s="2">
        <f t="shared" si="95"/>
        <v>73.426238719276554</v>
      </c>
    </row>
    <row r="750" spans="9:18" ht="15.95" customHeight="1" x14ac:dyDescent="0.25">
      <c r="I750" s="1"/>
      <c r="J750" s="1">
        <f t="shared" si="88"/>
        <v>0.748</v>
      </c>
      <c r="K750" s="2">
        <v>748</v>
      </c>
      <c r="L750" s="1">
        <f t="shared" si="89"/>
        <v>4.6998226097703313</v>
      </c>
      <c r="M750" s="1">
        <f t="shared" si="90"/>
        <v>0.45000394778980918</v>
      </c>
      <c r="N750" s="1">
        <f t="shared" si="91"/>
        <v>0.66349090080201156</v>
      </c>
      <c r="O750" s="1">
        <f t="shared" si="92"/>
        <v>0.42584626329564651</v>
      </c>
      <c r="P750" s="1">
        <f t="shared" si="93"/>
        <v>0.26542925851049692</v>
      </c>
      <c r="Q750" s="1">
        <f t="shared" si="94"/>
        <v>0.45119259259949107</v>
      </c>
      <c r="R750" s="2">
        <f t="shared" si="95"/>
        <v>115.05411111287022</v>
      </c>
    </row>
    <row r="751" spans="9:18" ht="15.95" customHeight="1" x14ac:dyDescent="0.25">
      <c r="I751" s="1"/>
      <c r="J751" s="1">
        <f t="shared" si="88"/>
        <v>0.749</v>
      </c>
      <c r="K751" s="2">
        <v>749</v>
      </c>
      <c r="L751" s="1">
        <f t="shared" si="89"/>
        <v>4.7061057950775105</v>
      </c>
      <c r="M751" s="1">
        <f t="shared" si="90"/>
        <v>0.45000098695719315</v>
      </c>
      <c r="N751" s="1">
        <f t="shared" si="91"/>
        <v>0.93692081543979866</v>
      </c>
      <c r="O751" s="1">
        <f t="shared" si="92"/>
        <v>0.7165614387454935</v>
      </c>
      <c r="P751" s="1">
        <f t="shared" si="93"/>
        <v>0.53364194478565719</v>
      </c>
      <c r="Q751" s="1">
        <f t="shared" si="94"/>
        <v>0.65928129648203559</v>
      </c>
      <c r="R751" s="2">
        <f t="shared" si="95"/>
        <v>168.11673060291906</v>
      </c>
    </row>
    <row r="752" spans="9:18" ht="15.95" customHeight="1" x14ac:dyDescent="0.25">
      <c r="I752" s="1"/>
      <c r="J752" s="1">
        <f t="shared" si="88"/>
        <v>0.75</v>
      </c>
      <c r="K752" s="2">
        <v>750</v>
      </c>
      <c r="L752" s="1">
        <f t="shared" si="89"/>
        <v>4.7123889803846897</v>
      </c>
      <c r="M752" s="1">
        <f t="shared" si="90"/>
        <v>0.45</v>
      </c>
      <c r="N752" s="1">
        <f t="shared" si="91"/>
        <v>1.1406459974875338</v>
      </c>
      <c r="O752" s="1">
        <f t="shared" si="92"/>
        <v>0.93084454509681436</v>
      </c>
      <c r="P752" s="1">
        <f t="shared" si="93"/>
        <v>0.77614273946724799</v>
      </c>
      <c r="Q752" s="1">
        <f t="shared" si="94"/>
        <v>0.82440832051289903</v>
      </c>
      <c r="R752" s="2">
        <f t="shared" si="95"/>
        <v>210.22412173078925</v>
      </c>
    </row>
    <row r="753" spans="9:18" ht="15.95" customHeight="1" x14ac:dyDescent="0.25">
      <c r="I753" s="1"/>
      <c r="J753" s="1">
        <f t="shared" si="88"/>
        <v>0.751</v>
      </c>
      <c r="K753" s="2">
        <v>751</v>
      </c>
      <c r="L753" s="1">
        <f t="shared" si="89"/>
        <v>4.7186721656918689</v>
      </c>
      <c r="M753" s="1">
        <f t="shared" si="90"/>
        <v>0.45000098695719315</v>
      </c>
      <c r="N753" s="1">
        <f t="shared" si="91"/>
        <v>1.2421648841112218</v>
      </c>
      <c r="O753" s="1">
        <f t="shared" si="92"/>
        <v>0.99306761604976024</v>
      </c>
      <c r="P753" s="1">
        <f t="shared" si="93"/>
        <v>0.80759294754423283</v>
      </c>
      <c r="Q753" s="1">
        <f t="shared" si="94"/>
        <v>0.87320660866560207</v>
      </c>
      <c r="R753" s="2">
        <f t="shared" si="95"/>
        <v>222.66768520972852</v>
      </c>
    </row>
    <row r="754" spans="9:18" ht="15.95" customHeight="1" x14ac:dyDescent="0.25">
      <c r="I754" s="1"/>
      <c r="J754" s="1">
        <f t="shared" si="88"/>
        <v>0.752</v>
      </c>
      <c r="K754" s="2">
        <v>752</v>
      </c>
      <c r="L754" s="1">
        <f t="shared" si="89"/>
        <v>4.724955350999049</v>
      </c>
      <c r="M754" s="1">
        <f t="shared" si="90"/>
        <v>0.45000394778980918</v>
      </c>
      <c r="N754" s="1">
        <f t="shared" si="91"/>
        <v>1.2252815272239634</v>
      </c>
      <c r="O754" s="1">
        <f t="shared" si="92"/>
        <v>0.88126996420700099</v>
      </c>
      <c r="P754" s="1">
        <f t="shared" si="93"/>
        <v>0.60395577965072667</v>
      </c>
      <c r="Q754" s="1">
        <f t="shared" si="94"/>
        <v>0.79012780471787514</v>
      </c>
      <c r="R754" s="2">
        <f t="shared" si="95"/>
        <v>201.48259020305815</v>
      </c>
    </row>
    <row r="755" spans="9:18" ht="15.95" customHeight="1" x14ac:dyDescent="0.25">
      <c r="I755" s="1"/>
      <c r="J755" s="1">
        <f t="shared" si="88"/>
        <v>0.753</v>
      </c>
      <c r="K755" s="2">
        <v>753</v>
      </c>
      <c r="L755" s="1">
        <f t="shared" si="89"/>
        <v>4.7312385363062281</v>
      </c>
      <c r="M755" s="1">
        <f t="shared" si="90"/>
        <v>0.45000888238095954</v>
      </c>
      <c r="N755" s="1">
        <f t="shared" si="91"/>
        <v>1.0926894352040812</v>
      </c>
      <c r="O755" s="1">
        <f t="shared" si="92"/>
        <v>0.63490887199243917</v>
      </c>
      <c r="P755" s="1">
        <f t="shared" si="93"/>
        <v>0.32086720804281466</v>
      </c>
      <c r="Q755" s="1">
        <f t="shared" si="94"/>
        <v>0.62461859940507369</v>
      </c>
      <c r="R755" s="2">
        <f t="shared" si="95"/>
        <v>159.2777428482938</v>
      </c>
    </row>
    <row r="756" spans="9:18" ht="15.95" customHeight="1" x14ac:dyDescent="0.25">
      <c r="I756" s="1"/>
      <c r="J756" s="1">
        <f t="shared" si="88"/>
        <v>0.754</v>
      </c>
      <c r="K756" s="2">
        <v>754</v>
      </c>
      <c r="L756" s="1">
        <f t="shared" si="89"/>
        <v>4.7375217216134082</v>
      </c>
      <c r="M756" s="1">
        <f t="shared" si="90"/>
        <v>0.45001579053583501</v>
      </c>
      <c r="N756" s="1">
        <f t="shared" si="91"/>
        <v>0.86554186052018323</v>
      </c>
      <c r="O756" s="1">
        <f t="shared" si="92"/>
        <v>0.34093374338306026</v>
      </c>
      <c r="P756" s="1">
        <f t="shared" si="93"/>
        <v>0.17468638528831931</v>
      </c>
      <c r="Q756" s="1">
        <f t="shared" si="94"/>
        <v>0.45779444493184951</v>
      </c>
      <c r="R756" s="2">
        <f t="shared" si="95"/>
        <v>116.73758345762162</v>
      </c>
    </row>
    <row r="757" spans="9:18" ht="15.95" customHeight="1" x14ac:dyDescent="0.25">
      <c r="I757" s="1"/>
      <c r="J757" s="1">
        <f t="shared" si="88"/>
        <v>0.755</v>
      </c>
      <c r="K757" s="2">
        <v>755</v>
      </c>
      <c r="L757" s="1">
        <f t="shared" si="89"/>
        <v>4.7438049069205874</v>
      </c>
      <c r="M757" s="1">
        <f t="shared" si="90"/>
        <v>0.45002467198171342</v>
      </c>
      <c r="N757" s="1">
        <f t="shared" si="91"/>
        <v>0.58007708798804292</v>
      </c>
      <c r="O757" s="1">
        <f t="shared" si="92"/>
        <v>0.10309863299405136</v>
      </c>
      <c r="P757" s="1">
        <f t="shared" si="93"/>
        <v>0.27713650371963527</v>
      </c>
      <c r="Q757" s="1">
        <f t="shared" si="94"/>
        <v>0.35258422417086077</v>
      </c>
      <c r="R757" s="2">
        <f t="shared" si="95"/>
        <v>89.908977163569503</v>
      </c>
    </row>
    <row r="758" spans="9:18" ht="15.95" customHeight="1" x14ac:dyDescent="0.25">
      <c r="I758" s="1"/>
      <c r="J758" s="1">
        <f t="shared" si="88"/>
        <v>0.75600000000000001</v>
      </c>
      <c r="K758" s="2">
        <v>756</v>
      </c>
      <c r="L758" s="1">
        <f t="shared" si="89"/>
        <v>4.7500880922277675</v>
      </c>
      <c r="M758" s="1">
        <f t="shared" si="90"/>
        <v>0.45003552636797051</v>
      </c>
      <c r="N758" s="1">
        <f t="shared" si="91"/>
        <v>0.28183711270160977</v>
      </c>
      <c r="O758" s="1">
        <f t="shared" si="92"/>
        <v>5.3438290715563941E-3</v>
      </c>
      <c r="P758" s="1">
        <f t="shared" si="93"/>
        <v>0.54991690754422373</v>
      </c>
      <c r="Q758" s="1">
        <f t="shared" si="94"/>
        <v>0.32178334392134011</v>
      </c>
      <c r="R758" s="2">
        <f t="shared" si="95"/>
        <v>82.05475269994173</v>
      </c>
    </row>
    <row r="759" spans="9:18" ht="15.95" customHeight="1" x14ac:dyDescent="0.25">
      <c r="I759" s="1"/>
      <c r="J759" s="1">
        <f t="shared" si="88"/>
        <v>0.75700000000000001</v>
      </c>
      <c r="K759" s="2">
        <v>757</v>
      </c>
      <c r="L759" s="1">
        <f t="shared" si="89"/>
        <v>4.7563712775349467</v>
      </c>
      <c r="M759" s="1">
        <f t="shared" si="90"/>
        <v>0.45004835326609377</v>
      </c>
      <c r="N759" s="1">
        <f t="shared" si="91"/>
        <v>1.8402038401455545E-2</v>
      </c>
      <c r="O759" s="1">
        <f t="shared" si="92"/>
        <v>8.217040425067923E-2</v>
      </c>
      <c r="P759" s="1">
        <f t="shared" si="93"/>
        <v>0.78454677864419953</v>
      </c>
      <c r="Q759" s="1">
        <f t="shared" si="94"/>
        <v>0.33379189364060702</v>
      </c>
      <c r="R759" s="2">
        <f t="shared" si="95"/>
        <v>85.116932878354788</v>
      </c>
    </row>
    <row r="760" spans="9:18" ht="15.95" customHeight="1" x14ac:dyDescent="0.25">
      <c r="I760" s="1"/>
      <c r="J760" s="1">
        <f t="shared" si="88"/>
        <v>0.75800000000000001</v>
      </c>
      <c r="K760" s="2">
        <v>758</v>
      </c>
      <c r="L760" s="1">
        <f t="shared" si="89"/>
        <v>4.7626544628421259</v>
      </c>
      <c r="M760" s="1">
        <f t="shared" si="90"/>
        <v>0.45006315216969911</v>
      </c>
      <c r="N760" s="1">
        <f t="shared" si="91"/>
        <v>-0.16820067648055126</v>
      </c>
      <c r="O760" s="1">
        <f t="shared" si="92"/>
        <v>0.30646358622147807</v>
      </c>
      <c r="P760" s="1">
        <f t="shared" si="93"/>
        <v>0.80170301757422491</v>
      </c>
      <c r="Q760" s="1">
        <f t="shared" si="94"/>
        <v>0.34750726987121272</v>
      </c>
      <c r="R760" s="2">
        <f t="shared" si="95"/>
        <v>88.614353817159241</v>
      </c>
    </row>
    <row r="761" spans="9:18" ht="15.95" customHeight="1" x14ac:dyDescent="0.25">
      <c r="I761" s="1"/>
      <c r="J761" s="1">
        <f t="shared" si="88"/>
        <v>0.75900000000000001</v>
      </c>
      <c r="K761" s="2">
        <v>759</v>
      </c>
      <c r="L761" s="1">
        <f t="shared" si="89"/>
        <v>4.768937648149306</v>
      </c>
      <c r="M761" s="1">
        <f t="shared" si="90"/>
        <v>0.45007992249455125</v>
      </c>
      <c r="N761" s="1">
        <f t="shared" si="91"/>
        <v>-0.24820112425911556</v>
      </c>
      <c r="O761" s="1">
        <f t="shared" si="92"/>
        <v>0.5990625045999074</v>
      </c>
      <c r="P761" s="1">
        <f t="shared" si="93"/>
        <v>0.58827344076895849</v>
      </c>
      <c r="Q761" s="1">
        <f t="shared" si="94"/>
        <v>0.34730368590107541</v>
      </c>
      <c r="R761" s="2">
        <f t="shared" si="95"/>
        <v>88.562439904774223</v>
      </c>
    </row>
    <row r="762" spans="9:18" ht="15.95" customHeight="1" x14ac:dyDescent="0.25">
      <c r="I762" s="1"/>
      <c r="J762" s="1">
        <f t="shared" si="88"/>
        <v>0.76</v>
      </c>
      <c r="K762" s="2">
        <v>760</v>
      </c>
      <c r="L762" s="1">
        <f t="shared" si="89"/>
        <v>4.7752208334564861</v>
      </c>
      <c r="M762" s="1">
        <f t="shared" si="90"/>
        <v>0.45009866357858641</v>
      </c>
      <c r="N762" s="1">
        <f t="shared" si="91"/>
        <v>-0.20883632907580396</v>
      </c>
      <c r="O762" s="1">
        <f t="shared" si="92"/>
        <v>0.85669881726001884</v>
      </c>
      <c r="P762" s="1">
        <f t="shared" si="93"/>
        <v>0.30737817034511161</v>
      </c>
      <c r="Q762" s="1">
        <f t="shared" si="94"/>
        <v>0.35133483052697823</v>
      </c>
      <c r="R762" s="2">
        <f t="shared" si="95"/>
        <v>89.590381784379446</v>
      </c>
    </row>
    <row r="763" spans="9:18" ht="15.95" customHeight="1" x14ac:dyDescent="0.25">
      <c r="I763" s="1"/>
      <c r="J763" s="1">
        <f t="shared" si="88"/>
        <v>0.76100000000000001</v>
      </c>
      <c r="K763" s="2">
        <v>761</v>
      </c>
      <c r="L763" s="1">
        <f t="shared" si="89"/>
        <v>4.7815040187636653</v>
      </c>
      <c r="M763" s="1">
        <f t="shared" si="90"/>
        <v>0.45011937468193874</v>
      </c>
      <c r="N763" s="1">
        <f t="shared" si="91"/>
        <v>-5.6386404911833665E-2</v>
      </c>
      <c r="O763" s="1">
        <f t="shared" si="92"/>
        <v>0.98844370249831481</v>
      </c>
      <c r="P763" s="1">
        <f t="shared" si="93"/>
        <v>0.17370006094439844</v>
      </c>
      <c r="Q763" s="1">
        <f t="shared" si="94"/>
        <v>0.38896918330320457</v>
      </c>
      <c r="R763" s="2">
        <f t="shared" si="95"/>
        <v>99.187141742317166</v>
      </c>
    </row>
    <row r="764" spans="9:18" ht="15.95" customHeight="1" x14ac:dyDescent="0.25">
      <c r="I764" s="1"/>
      <c r="J764" s="1">
        <f t="shared" si="88"/>
        <v>0.76200000000000001</v>
      </c>
      <c r="K764" s="2">
        <v>762</v>
      </c>
      <c r="L764" s="1">
        <f t="shared" si="89"/>
        <v>4.7877872040708445</v>
      </c>
      <c r="M764" s="1">
        <f t="shared" si="90"/>
        <v>0.4501420549869693</v>
      </c>
      <c r="N764" s="1">
        <f t="shared" si="91"/>
        <v>0.18482735059324934</v>
      </c>
      <c r="O764" s="1">
        <f t="shared" si="92"/>
        <v>0.94779980496736993</v>
      </c>
      <c r="P764" s="1">
        <f t="shared" si="93"/>
        <v>0.28940672146227298</v>
      </c>
      <c r="Q764" s="1">
        <f t="shared" si="94"/>
        <v>0.46804398300246541</v>
      </c>
      <c r="R764" s="2">
        <f t="shared" si="95"/>
        <v>119.35121566562869</v>
      </c>
    </row>
    <row r="765" spans="9:18" ht="15.95" customHeight="1" x14ac:dyDescent="0.25">
      <c r="I765" s="1"/>
      <c r="J765" s="1">
        <f t="shared" si="88"/>
        <v>0.76300000000000001</v>
      </c>
      <c r="K765" s="2">
        <v>763</v>
      </c>
      <c r="L765" s="1">
        <f t="shared" si="89"/>
        <v>4.7940703893780245</v>
      </c>
      <c r="M765" s="1">
        <f t="shared" si="90"/>
        <v>0.45016670359829852</v>
      </c>
      <c r="N765" s="1">
        <f t="shared" si="91"/>
        <v>0.47632258610633027</v>
      </c>
      <c r="O765" s="1">
        <f t="shared" si="92"/>
        <v>0.74911177070621826</v>
      </c>
      <c r="P765" s="1">
        <f t="shared" si="93"/>
        <v>0.56606577586214679</v>
      </c>
      <c r="Q765" s="1">
        <f t="shared" si="94"/>
        <v>0.56041670906824848</v>
      </c>
      <c r="R765" s="2">
        <f t="shared" si="95"/>
        <v>142.90626081240336</v>
      </c>
    </row>
    <row r="766" spans="9:18" ht="15.95" customHeight="1" x14ac:dyDescent="0.25">
      <c r="I766" s="1"/>
      <c r="J766" s="1">
        <f t="shared" si="88"/>
        <v>0.76400000000000001</v>
      </c>
      <c r="K766" s="2">
        <v>764</v>
      </c>
      <c r="L766" s="1">
        <f t="shared" si="89"/>
        <v>4.8003535746852037</v>
      </c>
      <c r="M766" s="1">
        <f t="shared" si="90"/>
        <v>0.45019331954284136</v>
      </c>
      <c r="N766" s="1">
        <f t="shared" si="91"/>
        <v>0.77159522875027553</v>
      </c>
      <c r="O766" s="1">
        <f t="shared" si="92"/>
        <v>0.46250352229168296</v>
      </c>
      <c r="P766" s="1">
        <f t="shared" si="93"/>
        <v>0.79223202796307945</v>
      </c>
      <c r="Q766" s="1">
        <f t="shared" si="94"/>
        <v>0.61913102463696978</v>
      </c>
      <c r="R766" s="2">
        <f t="shared" si="95"/>
        <v>157.87841128242729</v>
      </c>
    </row>
    <row r="767" spans="9:18" ht="15.95" customHeight="1" x14ac:dyDescent="0.25">
      <c r="I767" s="1"/>
      <c r="J767" s="1">
        <f t="shared" si="88"/>
        <v>0.76500000000000001</v>
      </c>
      <c r="K767" s="2">
        <v>765</v>
      </c>
      <c r="L767" s="1">
        <f t="shared" si="89"/>
        <v>4.8066367599923829</v>
      </c>
      <c r="M767" s="1">
        <f t="shared" si="90"/>
        <v>0.450221901769846</v>
      </c>
      <c r="N767" s="1">
        <f t="shared" si="91"/>
        <v>1.0235385720709194</v>
      </c>
      <c r="O767" s="1">
        <f t="shared" si="92"/>
        <v>0.18912908591568661</v>
      </c>
      <c r="P767" s="1">
        <f t="shared" si="93"/>
        <v>0.7950509595976335</v>
      </c>
      <c r="Q767" s="1">
        <f t="shared" si="94"/>
        <v>0.61448512983852133</v>
      </c>
      <c r="R767" s="2">
        <f t="shared" si="95"/>
        <v>156.69370810882293</v>
      </c>
    </row>
    <row r="768" spans="9:18" ht="15.95" customHeight="1" x14ac:dyDescent="0.25">
      <c r="I768" s="1"/>
      <c r="J768" s="1">
        <f t="shared" si="88"/>
        <v>0.76600000000000001</v>
      </c>
      <c r="K768" s="2">
        <v>766</v>
      </c>
      <c r="L768" s="1">
        <f t="shared" si="89"/>
        <v>4.812919945299563</v>
      </c>
      <c r="M768" s="1">
        <f t="shared" si="90"/>
        <v>0.45025244915093499</v>
      </c>
      <c r="N768" s="1">
        <f t="shared" si="91"/>
        <v>1.1919585059379751</v>
      </c>
      <c r="O768" s="1">
        <f t="shared" si="92"/>
        <v>2.5471814902339185E-2</v>
      </c>
      <c r="P768" s="1">
        <f t="shared" si="93"/>
        <v>0.57236811551477162</v>
      </c>
      <c r="Q768" s="1">
        <f t="shared" si="94"/>
        <v>0.56001272137650526</v>
      </c>
      <c r="R768" s="2">
        <f t="shared" si="95"/>
        <v>142.80324395100885</v>
      </c>
    </row>
    <row r="769" spans="9:18" ht="15.95" customHeight="1" x14ac:dyDescent="0.25">
      <c r="I769" s="1"/>
      <c r="J769" s="1">
        <f t="shared" si="88"/>
        <v>0.76700000000000002</v>
      </c>
      <c r="K769" s="2">
        <v>767</v>
      </c>
      <c r="L769" s="1">
        <f t="shared" si="89"/>
        <v>4.8192031306067431</v>
      </c>
      <c r="M769" s="1">
        <f t="shared" si="90"/>
        <v>0.45028496048015004</v>
      </c>
      <c r="N769" s="1">
        <f t="shared" si="91"/>
        <v>1.2499859363687242</v>
      </c>
      <c r="O769" s="1">
        <f t="shared" si="92"/>
        <v>2.9292056241564168E-2</v>
      </c>
      <c r="P769" s="1">
        <f t="shared" si="93"/>
        <v>0.29437571210640445</v>
      </c>
      <c r="Q769" s="1">
        <f t="shared" si="94"/>
        <v>0.50598466629921068</v>
      </c>
      <c r="R769" s="2">
        <f t="shared" si="95"/>
        <v>129.02608990629872</v>
      </c>
    </row>
    <row r="770" spans="9:18" ht="15.95" customHeight="1" x14ac:dyDescent="0.25">
      <c r="I770" s="1"/>
      <c r="J770" s="1">
        <f t="shared" si="88"/>
        <v>0.76800000000000002</v>
      </c>
      <c r="K770" s="2">
        <v>768</v>
      </c>
      <c r="L770" s="1">
        <f t="shared" si="89"/>
        <v>4.8254863159139223</v>
      </c>
      <c r="M770" s="1">
        <f t="shared" si="90"/>
        <v>0.45031943447399958</v>
      </c>
      <c r="N770" s="1">
        <f t="shared" si="91"/>
        <v>1.1883633815080494</v>
      </c>
      <c r="O770" s="1">
        <f t="shared" si="92"/>
        <v>0.19924151380220795</v>
      </c>
      <c r="P770" s="1">
        <f t="shared" si="93"/>
        <v>0.17353799856543983</v>
      </c>
      <c r="Q770" s="1">
        <f t="shared" si="94"/>
        <v>0.50286558208742416</v>
      </c>
      <c r="R770" s="2">
        <f t="shared" si="95"/>
        <v>128.23072343229316</v>
      </c>
    </row>
    <row r="771" spans="9:18" ht="15.95" customHeight="1" x14ac:dyDescent="0.25">
      <c r="I771" s="1"/>
      <c r="J771" s="1">
        <f t="shared" ref="J771:J834" si="96">K771/$I$2</f>
        <v>0.76900000000000002</v>
      </c>
      <c r="K771" s="2">
        <v>769</v>
      </c>
      <c r="L771" s="1">
        <f t="shared" ref="L771:L834" si="97">(2*PI()*K771)/$I$2</f>
        <v>4.8317695012211015</v>
      </c>
      <c r="M771" s="1">
        <f t="shared" ref="M771:M834" si="98">$B$2*$F$2*SIN($C$2*(L771+$D$2))+$G$2</f>
        <v>0.45035586977150932</v>
      </c>
      <c r="N771" s="1">
        <f t="shared" ref="N771:N834" si="99">$B$3*$F$2*SIN($C$3*($L771+$D$3))+$G$2</f>
        <v>1.0169218760796288</v>
      </c>
      <c r="O771" s="1">
        <f t="shared" ref="O771:O834" si="100">$B$4*$F$2*SIN($C$4*($L771+$D$4))+$G$2</f>
        <v>0.47533910896390058</v>
      </c>
      <c r="P771" s="1">
        <f t="shared" ref="P771:P834" si="101">$B$5*$F$2*SIN($C$5*($L771+$D$5))+$G$2</f>
        <v>0.30220891610345924</v>
      </c>
      <c r="Q771" s="1">
        <f t="shared" ref="Q771:Q834" si="102">AVERAGE(M771:P771)</f>
        <v>0.5612064427296245</v>
      </c>
      <c r="R771" s="2">
        <f t="shared" ref="R771:R834" si="103">Q771*255</f>
        <v>143.10764289605424</v>
      </c>
    </row>
    <row r="772" spans="9:18" ht="15.95" customHeight="1" x14ac:dyDescent="0.25">
      <c r="I772" s="1"/>
      <c r="J772" s="1">
        <f t="shared" si="96"/>
        <v>0.77</v>
      </c>
      <c r="K772" s="2">
        <v>770</v>
      </c>
      <c r="L772" s="1">
        <f t="shared" si="97"/>
        <v>4.8380526865282816</v>
      </c>
      <c r="M772" s="1">
        <f t="shared" si="98"/>
        <v>0.45039426493427609</v>
      </c>
      <c r="N772" s="1">
        <f t="shared" si="99"/>
        <v>0.76301256442909737</v>
      </c>
      <c r="O772" s="1">
        <f t="shared" si="100"/>
        <v>0.7601403908882578</v>
      </c>
      <c r="P772" s="1">
        <f t="shared" si="101"/>
        <v>0.58204775629652772</v>
      </c>
      <c r="Q772" s="1">
        <f t="shared" si="102"/>
        <v>0.63889874413703973</v>
      </c>
      <c r="R772" s="2">
        <f t="shared" si="103"/>
        <v>162.91917975494513</v>
      </c>
    </row>
    <row r="773" spans="9:18" ht="15.95" customHeight="1" x14ac:dyDescent="0.25">
      <c r="I773" s="1"/>
      <c r="J773" s="1">
        <f t="shared" si="96"/>
        <v>0.77100000000000002</v>
      </c>
      <c r="K773" s="2">
        <v>771</v>
      </c>
      <c r="L773" s="1">
        <f t="shared" si="97"/>
        <v>4.8443358718354608</v>
      </c>
      <c r="M773" s="1">
        <f t="shared" si="98"/>
        <v>0.45043461844652466</v>
      </c>
      <c r="N773" s="1">
        <f t="shared" si="99"/>
        <v>0.46714320001045373</v>
      </c>
      <c r="O773" s="1">
        <f t="shared" si="100"/>
        <v>0.95312907474861719</v>
      </c>
      <c r="P773" s="1">
        <f t="shared" si="101"/>
        <v>0.79917907381710163</v>
      </c>
      <c r="Q773" s="1">
        <f t="shared" si="102"/>
        <v>0.66747149175567433</v>
      </c>
      <c r="R773" s="2">
        <f t="shared" si="103"/>
        <v>170.20523039769697</v>
      </c>
    </row>
    <row r="774" spans="9:18" ht="15.95" customHeight="1" x14ac:dyDescent="0.25">
      <c r="I774" s="1"/>
      <c r="J774" s="1">
        <f t="shared" si="96"/>
        <v>0.77200000000000002</v>
      </c>
      <c r="K774" s="2">
        <v>772</v>
      </c>
      <c r="L774" s="1">
        <f t="shared" si="97"/>
        <v>4.8506190571426409</v>
      </c>
      <c r="M774" s="1">
        <f t="shared" si="98"/>
        <v>0.45047692871516742</v>
      </c>
      <c r="N774" s="1">
        <f t="shared" si="99"/>
        <v>0.17651568806504137</v>
      </c>
      <c r="O774" s="1">
        <f t="shared" si="100"/>
        <v>0.98619273708914001</v>
      </c>
      <c r="P774" s="1">
        <f t="shared" si="101"/>
        <v>0.78765357729020846</v>
      </c>
      <c r="Q774" s="1">
        <f t="shared" si="102"/>
        <v>0.60020973278988932</v>
      </c>
      <c r="R774" s="2">
        <f t="shared" si="103"/>
        <v>153.05348186142177</v>
      </c>
    </row>
    <row r="775" spans="9:18" ht="15.95" customHeight="1" x14ac:dyDescent="0.25">
      <c r="I775" s="1"/>
      <c r="J775" s="1">
        <f t="shared" si="96"/>
        <v>0.77300000000000002</v>
      </c>
      <c r="K775" s="2">
        <v>773</v>
      </c>
      <c r="L775" s="1">
        <f t="shared" si="97"/>
        <v>4.8569022424498201</v>
      </c>
      <c r="M775" s="1">
        <f t="shared" si="98"/>
        <v>0.45052119406986746</v>
      </c>
      <c r="N775" s="1">
        <f t="shared" si="99"/>
        <v>-6.2504331941986235E-2</v>
      </c>
      <c r="O775" s="1">
        <f t="shared" si="100"/>
        <v>0.84766206069757</v>
      </c>
      <c r="P775" s="1">
        <f t="shared" si="101"/>
        <v>0.55627998212007734</v>
      </c>
      <c r="Q775" s="1">
        <f t="shared" si="102"/>
        <v>0.44798972623638211</v>
      </c>
      <c r="R775" s="2">
        <f t="shared" si="103"/>
        <v>114.23738019027743</v>
      </c>
    </row>
    <row r="776" spans="9:18" ht="15.95" customHeight="1" x14ac:dyDescent="0.25">
      <c r="I776" s="1"/>
      <c r="J776" s="1">
        <f t="shared" si="96"/>
        <v>0.77400000000000002</v>
      </c>
      <c r="K776" s="2">
        <v>774</v>
      </c>
      <c r="L776" s="1">
        <f t="shared" si="97"/>
        <v>4.8631854277570001</v>
      </c>
      <c r="M776" s="1">
        <f t="shared" si="98"/>
        <v>0.4505674127631043</v>
      </c>
      <c r="N776" s="1">
        <f t="shared" si="99"/>
        <v>-0.21178448913362347</v>
      </c>
      <c r="O776" s="1">
        <f t="shared" si="100"/>
        <v>0.5864293427970908</v>
      </c>
      <c r="P776" s="1">
        <f t="shared" si="101"/>
        <v>0.28189267866463019</v>
      </c>
      <c r="Q776" s="1">
        <f t="shared" si="102"/>
        <v>0.27677623627280046</v>
      </c>
      <c r="R776" s="2">
        <f t="shared" si="103"/>
        <v>70.577940249564122</v>
      </c>
    </row>
    <row r="777" spans="9:18" ht="15.95" customHeight="1" x14ac:dyDescent="0.25">
      <c r="I777" s="1"/>
      <c r="J777" s="1">
        <f t="shared" si="96"/>
        <v>0.77500000000000002</v>
      </c>
      <c r="K777" s="2">
        <v>775</v>
      </c>
      <c r="L777" s="1">
        <f t="shared" si="97"/>
        <v>4.8694686130641793</v>
      </c>
      <c r="M777" s="1">
        <f t="shared" si="98"/>
        <v>0.45061558297024312</v>
      </c>
      <c r="N777" s="1">
        <f t="shared" si="99"/>
        <v>-0.2475091787816126</v>
      </c>
      <c r="O777" s="1">
        <f t="shared" si="100"/>
        <v>0.29469270167246564</v>
      </c>
      <c r="P777" s="1">
        <f t="shared" si="101"/>
        <v>0.17420060753507532</v>
      </c>
      <c r="Q777" s="1">
        <f t="shared" si="102"/>
        <v>0.16799992834904287</v>
      </c>
      <c r="R777" s="2">
        <f t="shared" si="103"/>
        <v>42.839981729005935</v>
      </c>
    </row>
    <row r="778" spans="9:18" ht="15.95" customHeight="1" x14ac:dyDescent="0.25">
      <c r="I778" s="1"/>
      <c r="J778" s="1">
        <f t="shared" si="96"/>
        <v>0.77600000000000002</v>
      </c>
      <c r="K778" s="2">
        <v>776</v>
      </c>
      <c r="L778" s="1">
        <f t="shared" si="97"/>
        <v>4.8757517983713585</v>
      </c>
      <c r="M778" s="1">
        <f t="shared" si="98"/>
        <v>0.4506657027896066</v>
      </c>
      <c r="N778" s="1">
        <f t="shared" si="99"/>
        <v>-0.16397901589268726</v>
      </c>
      <c r="O778" s="1">
        <f t="shared" si="100"/>
        <v>7.5416151795402786E-2</v>
      </c>
      <c r="P778" s="1">
        <f t="shared" si="101"/>
        <v>0.31551074818845382</v>
      </c>
      <c r="Q778" s="1">
        <f t="shared" si="102"/>
        <v>0.169403396720194</v>
      </c>
      <c r="R778" s="2">
        <f t="shared" si="103"/>
        <v>43.197866163649472</v>
      </c>
    </row>
    <row r="779" spans="9:18" ht="15.95" customHeight="1" x14ac:dyDescent="0.25">
      <c r="I779" s="1"/>
      <c r="J779" s="1">
        <f t="shared" si="96"/>
        <v>0.77700000000000002</v>
      </c>
      <c r="K779" s="2">
        <v>777</v>
      </c>
      <c r="L779" s="1">
        <f t="shared" si="97"/>
        <v>4.8820349836785377</v>
      </c>
      <c r="M779" s="1">
        <f t="shared" si="98"/>
        <v>0.45071777024255011</v>
      </c>
      <c r="N779" s="1">
        <f t="shared" si="99"/>
        <v>2.5479905967399352E-2</v>
      </c>
      <c r="O779" s="1">
        <f t="shared" si="100"/>
        <v>5.990019481504516E-3</v>
      </c>
      <c r="P779" s="1">
        <f t="shared" si="101"/>
        <v>0.59782247697767499</v>
      </c>
      <c r="Q779" s="1">
        <f t="shared" si="102"/>
        <v>0.27000254316728223</v>
      </c>
      <c r="R779" s="2">
        <f t="shared" si="103"/>
        <v>68.85064850765697</v>
      </c>
    </row>
    <row r="780" spans="9:18" ht="15.95" customHeight="1" x14ac:dyDescent="0.25">
      <c r="I780" s="1"/>
      <c r="J780" s="1">
        <f t="shared" si="96"/>
        <v>0.77800000000000002</v>
      </c>
      <c r="K780" s="2">
        <v>778</v>
      </c>
      <c r="L780" s="1">
        <f t="shared" si="97"/>
        <v>4.8883181689857187</v>
      </c>
      <c r="M780" s="1">
        <f t="shared" si="98"/>
        <v>0.45077178327353973</v>
      </c>
      <c r="N780" s="1">
        <f t="shared" si="99"/>
        <v>0.29064201040506654</v>
      </c>
      <c r="O780" s="1">
        <f t="shared" si="100"/>
        <v>0.1109172031830975</v>
      </c>
      <c r="P780" s="1">
        <f t="shared" si="101"/>
        <v>0.80537036736553191</v>
      </c>
      <c r="Q780" s="1">
        <f t="shared" si="102"/>
        <v>0.41442534105680895</v>
      </c>
      <c r="R780" s="2">
        <f t="shared" si="103"/>
        <v>105.67846196948628</v>
      </c>
    </row>
    <row r="781" spans="9:18" ht="15.95" customHeight="1" x14ac:dyDescent="0.25">
      <c r="I781" s="1"/>
      <c r="J781" s="1">
        <f t="shared" si="96"/>
        <v>0.77900000000000003</v>
      </c>
      <c r="K781" s="2">
        <v>779</v>
      </c>
      <c r="L781" s="1">
        <f t="shared" si="97"/>
        <v>4.8946013542928979</v>
      </c>
      <c r="M781" s="1">
        <f t="shared" si="98"/>
        <v>0.45082773975023349</v>
      </c>
      <c r="N781" s="1">
        <f t="shared" si="99"/>
        <v>0.58920431498102999</v>
      </c>
      <c r="O781" s="1">
        <f t="shared" si="100"/>
        <v>0.35316524780815894</v>
      </c>
      <c r="P781" s="1">
        <f t="shared" si="101"/>
        <v>0.77952955708169547</v>
      </c>
      <c r="Q781" s="1">
        <f t="shared" si="102"/>
        <v>0.54318171490527956</v>
      </c>
      <c r="R781" s="2">
        <f t="shared" si="103"/>
        <v>138.51133730084629</v>
      </c>
    </row>
    <row r="782" spans="9:18" ht="15.95" customHeight="1" x14ac:dyDescent="0.25">
      <c r="I782" s="1"/>
      <c r="J782" s="1">
        <f t="shared" si="96"/>
        <v>0.78</v>
      </c>
      <c r="K782" s="2">
        <v>780</v>
      </c>
      <c r="L782" s="1">
        <f t="shared" si="97"/>
        <v>4.9008845396000771</v>
      </c>
      <c r="M782" s="1">
        <f t="shared" si="98"/>
        <v>0.45088563746356558</v>
      </c>
      <c r="N782" s="1">
        <f t="shared" si="99"/>
        <v>0.87353529273093566</v>
      </c>
      <c r="O782" s="1">
        <f t="shared" si="100"/>
        <v>0.6472363870275496</v>
      </c>
      <c r="P782" s="1">
        <f t="shared" si="101"/>
        <v>0.54004968060612257</v>
      </c>
      <c r="Q782" s="1">
        <f t="shared" si="102"/>
        <v>0.6279267494570433</v>
      </c>
      <c r="R782" s="2">
        <f t="shared" si="103"/>
        <v>160.12132111154605</v>
      </c>
    </row>
    <row r="783" spans="9:18" ht="15.95" customHeight="1" x14ac:dyDescent="0.25">
      <c r="I783" s="1"/>
      <c r="J783" s="1">
        <f t="shared" si="96"/>
        <v>0.78100000000000003</v>
      </c>
      <c r="K783" s="2">
        <v>781</v>
      </c>
      <c r="L783" s="1">
        <f t="shared" si="97"/>
        <v>4.9071677249072572</v>
      </c>
      <c r="M783" s="1">
        <f t="shared" si="98"/>
        <v>0.45094547412783331</v>
      </c>
      <c r="N783" s="1">
        <f t="shared" si="99"/>
        <v>1.0982738299912831</v>
      </c>
      <c r="O783" s="1">
        <f t="shared" si="100"/>
        <v>0.88934268074032696</v>
      </c>
      <c r="P783" s="1">
        <f t="shared" si="101"/>
        <v>0.26996060324563964</v>
      </c>
      <c r="Q783" s="1">
        <f t="shared" si="102"/>
        <v>0.67713064702627079</v>
      </c>
      <c r="R783" s="2">
        <f t="shared" si="103"/>
        <v>172.66831499169905</v>
      </c>
    </row>
    <row r="784" spans="9:18" ht="15.95" customHeight="1" x14ac:dyDescent="0.25">
      <c r="I784" s="1"/>
      <c r="J784" s="1">
        <f t="shared" si="96"/>
        <v>0.78200000000000003</v>
      </c>
      <c r="K784" s="2">
        <v>782</v>
      </c>
      <c r="L784" s="1">
        <f t="shared" si="97"/>
        <v>4.9134509102144364</v>
      </c>
      <c r="M784" s="1">
        <f t="shared" si="98"/>
        <v>0.45100724738078768</v>
      </c>
      <c r="N784" s="1">
        <f t="shared" si="99"/>
        <v>1.2275659708761055</v>
      </c>
      <c r="O784" s="1">
        <f t="shared" si="100"/>
        <v>0.9940363914478072</v>
      </c>
      <c r="P784" s="1">
        <f t="shared" si="101"/>
        <v>0.17568621404554419</v>
      </c>
      <c r="Q784" s="1">
        <f t="shared" si="102"/>
        <v>0.71207395593756118</v>
      </c>
      <c r="R784" s="2">
        <f t="shared" si="103"/>
        <v>181.57885876407809</v>
      </c>
    </row>
    <row r="785" spans="9:18" ht="15.95" customHeight="1" x14ac:dyDescent="0.25">
      <c r="I785" s="1"/>
      <c r="J785" s="1">
        <f t="shared" si="96"/>
        <v>0.78300000000000003</v>
      </c>
      <c r="K785" s="2">
        <v>783</v>
      </c>
      <c r="L785" s="1">
        <f t="shared" si="97"/>
        <v>4.9197340955216156</v>
      </c>
      <c r="M785" s="1">
        <f t="shared" si="98"/>
        <v>0.45107095478372639</v>
      </c>
      <c r="N785" s="1">
        <f t="shared" si="99"/>
        <v>1.2407849249284542</v>
      </c>
      <c r="O785" s="1">
        <f t="shared" si="100"/>
        <v>0.9243674648036686</v>
      </c>
      <c r="P785" s="1">
        <f t="shared" si="101"/>
        <v>0.32927861613497117</v>
      </c>
      <c r="Q785" s="1">
        <f t="shared" si="102"/>
        <v>0.73637549016270509</v>
      </c>
      <c r="R785" s="2">
        <f t="shared" si="103"/>
        <v>187.77574999148979</v>
      </c>
    </row>
    <row r="786" spans="9:18" ht="15.95" customHeight="1" x14ac:dyDescent="0.25">
      <c r="I786" s="1"/>
      <c r="J786" s="1">
        <f t="shared" si="96"/>
        <v>0.78400000000000003</v>
      </c>
      <c r="K786" s="2">
        <v>784</v>
      </c>
      <c r="L786" s="1">
        <f t="shared" si="97"/>
        <v>4.9260172808287956</v>
      </c>
      <c r="M786" s="1">
        <f t="shared" si="98"/>
        <v>0.45113659382159033</v>
      </c>
      <c r="N786" s="1">
        <f t="shared" si="99"/>
        <v>1.1358217890592841</v>
      </c>
      <c r="O786" s="1">
        <f t="shared" si="100"/>
        <v>0.70492448982969613</v>
      </c>
      <c r="P786" s="1">
        <f t="shared" si="101"/>
        <v>0.61335008959226955</v>
      </c>
      <c r="Q786" s="1">
        <f t="shared" si="102"/>
        <v>0.72630824057571008</v>
      </c>
      <c r="R786" s="2">
        <f t="shared" si="103"/>
        <v>185.20860134680606</v>
      </c>
    </row>
    <row r="787" spans="9:18" ht="15.95" customHeight="1" x14ac:dyDescent="0.25">
      <c r="I787" s="1"/>
      <c r="J787" s="1">
        <f t="shared" si="96"/>
        <v>0.78500000000000003</v>
      </c>
      <c r="K787" s="2">
        <v>785</v>
      </c>
      <c r="L787" s="1">
        <f t="shared" si="97"/>
        <v>4.9323004661359757</v>
      </c>
      <c r="M787" s="1">
        <f t="shared" si="98"/>
        <v>0.45120416190306262</v>
      </c>
      <c r="N787" s="1">
        <f t="shared" si="99"/>
        <v>0.92942199415452575</v>
      </c>
      <c r="O787" s="1">
        <f t="shared" si="100"/>
        <v>0.41315653005058678</v>
      </c>
      <c r="P787" s="1">
        <f t="shared" si="101"/>
        <v>0.81079026886350891</v>
      </c>
      <c r="Q787" s="1">
        <f t="shared" si="102"/>
        <v>0.65114323874292102</v>
      </c>
      <c r="R787" s="2">
        <f t="shared" si="103"/>
        <v>166.04152587944486</v>
      </c>
    </row>
    <row r="788" spans="9:18" ht="15.95" customHeight="1" x14ac:dyDescent="0.25">
      <c r="I788" s="1"/>
      <c r="J788" s="1">
        <f t="shared" si="96"/>
        <v>0.78600000000000003</v>
      </c>
      <c r="K788" s="2">
        <v>786</v>
      </c>
      <c r="L788" s="1">
        <f t="shared" si="97"/>
        <v>4.9385836514431549</v>
      </c>
      <c r="M788" s="1">
        <f t="shared" si="98"/>
        <v>0.45127365636067113</v>
      </c>
      <c r="N788" s="1">
        <f t="shared" si="99"/>
        <v>0.65451380090145728</v>
      </c>
      <c r="O788" s="1">
        <f t="shared" si="100"/>
        <v>0.15203865338131267</v>
      </c>
      <c r="P788" s="1">
        <f t="shared" si="101"/>
        <v>0.77069942095219268</v>
      </c>
      <c r="Q788" s="1">
        <f t="shared" si="102"/>
        <v>0.50713138289890847</v>
      </c>
      <c r="R788" s="2">
        <f t="shared" si="103"/>
        <v>129.31850263922166</v>
      </c>
    </row>
    <row r="789" spans="9:18" ht="15.95" customHeight="1" x14ac:dyDescent="0.25">
      <c r="I789" s="1"/>
      <c r="J789" s="1">
        <f t="shared" si="96"/>
        <v>0.78700000000000003</v>
      </c>
      <c r="K789" s="2">
        <v>787</v>
      </c>
      <c r="L789" s="1">
        <f t="shared" si="97"/>
        <v>4.9448668367503341</v>
      </c>
      <c r="M789" s="1">
        <f t="shared" si="98"/>
        <v>0.45134507445089367</v>
      </c>
      <c r="N789" s="1">
        <f t="shared" si="99"/>
        <v>0.35495504673961786</v>
      </c>
      <c r="O789" s="1">
        <f t="shared" si="100"/>
        <v>1.3728446639052039E-2</v>
      </c>
      <c r="P789" s="1">
        <f t="shared" si="101"/>
        <v>0.52371821012312636</v>
      </c>
      <c r="Q789" s="1">
        <f t="shared" si="102"/>
        <v>0.33593669448817248</v>
      </c>
      <c r="R789" s="2">
        <f t="shared" si="103"/>
        <v>85.663857094483987</v>
      </c>
    </row>
    <row r="790" spans="9:18" ht="15.95" customHeight="1" x14ac:dyDescent="0.25">
      <c r="I790" s="1"/>
      <c r="J790" s="1">
        <f t="shared" si="96"/>
        <v>0.78800000000000003</v>
      </c>
      <c r="K790" s="2">
        <v>788</v>
      </c>
      <c r="L790" s="1">
        <f t="shared" si="97"/>
        <v>4.9511500220575133</v>
      </c>
      <c r="M790" s="1">
        <f t="shared" si="98"/>
        <v>0.4514184133542663</v>
      </c>
      <c r="N790" s="1">
        <f t="shared" si="99"/>
        <v>7.8536228518744311E-2</v>
      </c>
      <c r="O790" s="1">
        <f t="shared" si="100"/>
        <v>4.7040395634362742E-2</v>
      </c>
      <c r="P790" s="1">
        <f t="shared" si="101"/>
        <v>0.25860962730755183</v>
      </c>
      <c r="Q790" s="1">
        <f t="shared" si="102"/>
        <v>0.20890116620373128</v>
      </c>
      <c r="R790" s="2">
        <f t="shared" si="103"/>
        <v>53.269797381951477</v>
      </c>
    </row>
    <row r="791" spans="9:18" ht="15.95" customHeight="1" x14ac:dyDescent="0.25">
      <c r="I791" s="1"/>
      <c r="J791" s="1">
        <f t="shared" si="96"/>
        <v>0.78900000000000003</v>
      </c>
      <c r="K791" s="2">
        <v>789</v>
      </c>
      <c r="L791" s="1">
        <f t="shared" si="97"/>
        <v>4.9574332073646934</v>
      </c>
      <c r="M791" s="1">
        <f t="shared" si="98"/>
        <v>0.45149367017549469</v>
      </c>
      <c r="N791" s="1">
        <f t="shared" si="99"/>
        <v>-0.1306438167956151</v>
      </c>
      <c r="O791" s="1">
        <f t="shared" si="100"/>
        <v>0.24021755415302054</v>
      </c>
      <c r="P791" s="1">
        <f t="shared" si="101"/>
        <v>0.17799106532586767</v>
      </c>
      <c r="Q791" s="1">
        <f t="shared" si="102"/>
        <v>0.18476461821469192</v>
      </c>
      <c r="R791" s="2">
        <f t="shared" si="103"/>
        <v>47.114977644746439</v>
      </c>
    </row>
    <row r="792" spans="9:18" ht="15.95" customHeight="1" x14ac:dyDescent="0.25">
      <c r="I792" s="1"/>
      <c r="J792" s="1">
        <f t="shared" si="96"/>
        <v>0.79</v>
      </c>
      <c r="K792" s="2">
        <v>790</v>
      </c>
      <c r="L792" s="1">
        <f t="shared" si="97"/>
        <v>4.9637163926718735</v>
      </c>
      <c r="M792" s="1">
        <f t="shared" si="98"/>
        <v>0.45157084194356845</v>
      </c>
      <c r="N792" s="1">
        <f t="shared" si="99"/>
        <v>-0.23921327763811329</v>
      </c>
      <c r="O792" s="1">
        <f t="shared" si="100"/>
        <v>0.52508097947240107</v>
      </c>
      <c r="P792" s="1">
        <f t="shared" si="101"/>
        <v>0.3434777411137257</v>
      </c>
      <c r="Q792" s="1">
        <f t="shared" si="102"/>
        <v>0.27022907122289547</v>
      </c>
      <c r="R792" s="2">
        <f t="shared" si="103"/>
        <v>68.90841316183834</v>
      </c>
    </row>
    <row r="793" spans="9:18" ht="15.95" customHeight="1" x14ac:dyDescent="0.25">
      <c r="I793" s="1"/>
      <c r="J793" s="1">
        <f t="shared" si="96"/>
        <v>0.79100000000000004</v>
      </c>
      <c r="K793" s="2">
        <v>791</v>
      </c>
      <c r="L793" s="1">
        <f t="shared" si="97"/>
        <v>4.9699995779790527</v>
      </c>
      <c r="M793" s="1">
        <f t="shared" si="98"/>
        <v>0.45164992561187822</v>
      </c>
      <c r="N793" s="1">
        <f t="shared" si="99"/>
        <v>-0.22985138336097832</v>
      </c>
      <c r="O793" s="1">
        <f t="shared" si="100"/>
        <v>0.8010924541988762</v>
      </c>
      <c r="P793" s="1">
        <f t="shared" si="101"/>
        <v>0.62859137004309507</v>
      </c>
      <c r="Q793" s="1">
        <f t="shared" si="102"/>
        <v>0.41287059162321782</v>
      </c>
      <c r="R793" s="2">
        <f t="shared" si="103"/>
        <v>105.28200086392054</v>
      </c>
    </row>
    <row r="794" spans="9:18" ht="15.95" customHeight="1" x14ac:dyDescent="0.25">
      <c r="I794" s="1"/>
      <c r="J794" s="1">
        <f t="shared" si="96"/>
        <v>0.79200000000000004</v>
      </c>
      <c r="K794" s="2">
        <v>792</v>
      </c>
      <c r="L794" s="1">
        <f t="shared" si="97"/>
        <v>4.9762827632862328</v>
      </c>
      <c r="M794" s="1">
        <f t="shared" si="98"/>
        <v>0.45173091805833632</v>
      </c>
      <c r="N794" s="1">
        <f t="shared" si="99"/>
        <v>-0.10405169598749398</v>
      </c>
      <c r="O794" s="1">
        <f t="shared" si="100"/>
        <v>0.97083792239305799</v>
      </c>
      <c r="P794" s="1">
        <f t="shared" si="101"/>
        <v>0.8154250871694817</v>
      </c>
      <c r="Q794" s="1">
        <f t="shared" si="102"/>
        <v>0.53348555790834551</v>
      </c>
      <c r="R794" s="2">
        <f t="shared" si="103"/>
        <v>136.03881726662812</v>
      </c>
    </row>
    <row r="795" spans="9:18" ht="15.95" customHeight="1" x14ac:dyDescent="0.25">
      <c r="I795" s="1"/>
      <c r="J795" s="1">
        <f t="shared" si="96"/>
        <v>0.79300000000000004</v>
      </c>
      <c r="K795" s="2">
        <v>793</v>
      </c>
      <c r="L795" s="1">
        <f t="shared" si="97"/>
        <v>4.982565948593412</v>
      </c>
      <c r="M795" s="1">
        <f t="shared" si="98"/>
        <v>0.45181381608549953</v>
      </c>
      <c r="N795" s="1">
        <f t="shared" si="99"/>
        <v>0.1181161671548393</v>
      </c>
      <c r="O795" s="1">
        <f t="shared" si="100"/>
        <v>0.97440830038177551</v>
      </c>
      <c r="P795" s="1">
        <f t="shared" si="101"/>
        <v>0.76118547459193486</v>
      </c>
      <c r="Q795" s="1">
        <f t="shared" si="102"/>
        <v>0.57638093955351233</v>
      </c>
      <c r="R795" s="2">
        <f t="shared" si="103"/>
        <v>146.97713958614565</v>
      </c>
    </row>
    <row r="796" spans="9:18" ht="15.95" customHeight="1" x14ac:dyDescent="0.25">
      <c r="I796" s="1"/>
      <c r="J796" s="1">
        <f t="shared" si="96"/>
        <v>0.79400000000000004</v>
      </c>
      <c r="K796" s="2">
        <v>794</v>
      </c>
      <c r="L796" s="1">
        <f t="shared" si="97"/>
        <v>4.9888491339005911</v>
      </c>
      <c r="M796" s="1">
        <f t="shared" si="98"/>
        <v>0.45189861642069568</v>
      </c>
      <c r="N796" s="1">
        <f t="shared" si="99"/>
        <v>0.4012083660309636</v>
      </c>
      <c r="O796" s="1">
        <f t="shared" si="100"/>
        <v>0.81054347750674394</v>
      </c>
      <c r="P796" s="1">
        <f t="shared" si="101"/>
        <v>0.50732682538290397</v>
      </c>
      <c r="Q796" s="1">
        <f t="shared" si="102"/>
        <v>0.5427443213353268</v>
      </c>
      <c r="R796" s="2">
        <f t="shared" si="103"/>
        <v>138.39980194050833</v>
      </c>
    </row>
    <row r="797" spans="9:18" ht="15.95" customHeight="1" x14ac:dyDescent="0.25">
      <c r="I797" s="1"/>
      <c r="J797" s="1">
        <f t="shared" si="96"/>
        <v>0.79500000000000004</v>
      </c>
      <c r="K797" s="2">
        <v>795</v>
      </c>
      <c r="L797" s="1">
        <f t="shared" si="97"/>
        <v>4.9951323192077703</v>
      </c>
      <c r="M797" s="1">
        <f t="shared" si="98"/>
        <v>0.45198531571615286</v>
      </c>
      <c r="N797" s="1">
        <f t="shared" si="99"/>
        <v>0.70006141718192028</v>
      </c>
      <c r="O797" s="1">
        <f t="shared" si="100"/>
        <v>0.53707705303362563</v>
      </c>
      <c r="P797" s="1">
        <f t="shared" si="101"/>
        <v>0.2478684244006118</v>
      </c>
      <c r="Q797" s="1">
        <f t="shared" si="102"/>
        <v>0.48424805258307763</v>
      </c>
      <c r="R797" s="2">
        <f t="shared" si="103"/>
        <v>123.48325340868479</v>
      </c>
    </row>
    <row r="798" spans="9:18" ht="15.95" customHeight="1" x14ac:dyDescent="0.25">
      <c r="I798" s="1"/>
      <c r="J798" s="1">
        <f t="shared" si="96"/>
        <v>0.79600000000000004</v>
      </c>
      <c r="K798" s="2">
        <v>796</v>
      </c>
      <c r="L798" s="1">
        <f t="shared" si="97"/>
        <v>5.0014155045149513</v>
      </c>
      <c r="M798" s="1">
        <f t="shared" si="98"/>
        <v>0.45207391054913121</v>
      </c>
      <c r="N798" s="1">
        <f t="shared" si="99"/>
        <v>0.96699740900901221</v>
      </c>
      <c r="O798" s="1">
        <f t="shared" si="100"/>
        <v>0.25052484608756209</v>
      </c>
      <c r="P798" s="1">
        <f t="shared" si="101"/>
        <v>0.18110933912168625</v>
      </c>
      <c r="Q798" s="1">
        <f t="shared" si="102"/>
        <v>0.46267637619184793</v>
      </c>
      <c r="R798" s="2">
        <f t="shared" si="103"/>
        <v>117.98247592892122</v>
      </c>
    </row>
    <row r="799" spans="9:18" ht="15.95" customHeight="1" x14ac:dyDescent="0.25">
      <c r="I799" s="1"/>
      <c r="J799" s="1">
        <f t="shared" si="96"/>
        <v>0.79700000000000004</v>
      </c>
      <c r="K799" s="2">
        <v>797</v>
      </c>
      <c r="L799" s="1">
        <f t="shared" si="97"/>
        <v>5.0076986898221305</v>
      </c>
      <c r="M799" s="1">
        <f t="shared" si="98"/>
        <v>0.45216439742205849</v>
      </c>
      <c r="N799" s="1">
        <f t="shared" si="99"/>
        <v>1.159430359632883</v>
      </c>
      <c r="O799" s="1">
        <f t="shared" si="100"/>
        <v>5.2021103875924513E-2</v>
      </c>
      <c r="P799" s="1">
        <f t="shared" si="101"/>
        <v>0.35807225490264372</v>
      </c>
      <c r="Q799" s="1">
        <f t="shared" si="102"/>
        <v>0.50542202895837751</v>
      </c>
      <c r="R799" s="2">
        <f t="shared" si="103"/>
        <v>128.88261738438626</v>
      </c>
    </row>
    <row r="800" spans="9:18" ht="15.95" customHeight="1" x14ac:dyDescent="0.25">
      <c r="I800" s="1"/>
      <c r="J800" s="1">
        <f t="shared" si="96"/>
        <v>0.79800000000000004</v>
      </c>
      <c r="K800" s="2">
        <v>798</v>
      </c>
      <c r="L800" s="1">
        <f t="shared" si="97"/>
        <v>5.0139818751293097</v>
      </c>
      <c r="M800" s="1">
        <f t="shared" si="98"/>
        <v>0.45225677276266785</v>
      </c>
      <c r="N800" s="1">
        <f t="shared" si="99"/>
        <v>1.2466602270992173</v>
      </c>
      <c r="O800" s="1">
        <f t="shared" si="100"/>
        <v>1.1624705896868093E-2</v>
      </c>
      <c r="P800" s="1">
        <f t="shared" si="101"/>
        <v>0.64350781753300823</v>
      </c>
      <c r="Q800" s="1">
        <f t="shared" si="102"/>
        <v>0.58851238082294044</v>
      </c>
      <c r="R800" s="2">
        <f t="shared" si="103"/>
        <v>150.0706571098498</v>
      </c>
    </row>
    <row r="801" spans="9:18" ht="15.95" customHeight="1" x14ac:dyDescent="0.25">
      <c r="I801" s="1"/>
      <c r="J801" s="1">
        <f t="shared" si="96"/>
        <v>0.79900000000000004</v>
      </c>
      <c r="K801" s="2">
        <v>799</v>
      </c>
      <c r="L801" s="1">
        <f t="shared" si="97"/>
        <v>5.0202650604364889</v>
      </c>
      <c r="M801" s="1">
        <f t="shared" si="98"/>
        <v>0.45235103292413903</v>
      </c>
      <c r="N801" s="1">
        <f t="shared" si="99"/>
        <v>1.2147706806433975</v>
      </c>
      <c r="O801" s="1">
        <f t="shared" si="100"/>
        <v>0.14359294698345582</v>
      </c>
      <c r="P801" s="1">
        <f t="shared" si="101"/>
        <v>0.8192631143301552</v>
      </c>
      <c r="Q801" s="1">
        <f t="shared" si="102"/>
        <v>0.65749444372028687</v>
      </c>
      <c r="R801" s="2">
        <f t="shared" si="103"/>
        <v>167.66108314867316</v>
      </c>
    </row>
    <row r="802" spans="9:18" ht="15.95" customHeight="1" x14ac:dyDescent="0.25">
      <c r="I802" s="1"/>
      <c r="J802" s="1">
        <f t="shared" si="96"/>
        <v>0.8</v>
      </c>
      <c r="K802" s="2">
        <v>800</v>
      </c>
      <c r="L802" s="1">
        <f t="shared" si="97"/>
        <v>5.026548245743669</v>
      </c>
      <c r="M802" s="1">
        <f t="shared" si="98"/>
        <v>0.45244717418524233</v>
      </c>
      <c r="N802" s="1">
        <f t="shared" si="99"/>
        <v>1.0688492606836375</v>
      </c>
      <c r="O802" s="1">
        <f t="shared" si="100"/>
        <v>0.40134964173555732</v>
      </c>
      <c r="P802" s="1">
        <f t="shared" si="101"/>
        <v>0.75101175105508111</v>
      </c>
      <c r="Q802" s="1">
        <f t="shared" si="102"/>
        <v>0.66841445691487955</v>
      </c>
      <c r="R802" s="2">
        <f t="shared" si="103"/>
        <v>170.44568651329428</v>
      </c>
    </row>
    <row r="803" spans="9:18" ht="15.95" customHeight="1" x14ac:dyDescent="0.25">
      <c r="I803" s="1"/>
      <c r="J803" s="1">
        <f t="shared" si="96"/>
        <v>0.80100000000000005</v>
      </c>
      <c r="K803" s="2">
        <v>801</v>
      </c>
      <c r="L803" s="1">
        <f t="shared" si="97"/>
        <v>5.0328314310508482</v>
      </c>
      <c r="M803" s="1">
        <f t="shared" si="98"/>
        <v>0.45254519275048527</v>
      </c>
      <c r="N803" s="1">
        <f t="shared" si="99"/>
        <v>0.83217573141985302</v>
      </c>
      <c r="O803" s="1">
        <f t="shared" si="100"/>
        <v>0.69392348141951798</v>
      </c>
      <c r="P803" s="1">
        <f t="shared" si="101"/>
        <v>0.49091693244588414</v>
      </c>
      <c r="Q803" s="1">
        <f t="shared" si="102"/>
        <v>0.6173903345089351</v>
      </c>
      <c r="R803" s="2">
        <f t="shared" si="103"/>
        <v>157.43453529977845</v>
      </c>
    </row>
    <row r="804" spans="9:18" ht="15.95" customHeight="1" x14ac:dyDescent="0.25">
      <c r="I804" s="1"/>
      <c r="J804" s="1">
        <f t="shared" si="96"/>
        <v>0.80200000000000005</v>
      </c>
      <c r="K804" s="2">
        <v>802</v>
      </c>
      <c r="L804" s="1">
        <f t="shared" si="97"/>
        <v>5.0391146163580283</v>
      </c>
      <c r="M804" s="1">
        <f t="shared" si="98"/>
        <v>0.45264508475026277</v>
      </c>
      <c r="N804" s="1">
        <f t="shared" si="99"/>
        <v>0.5425081132655275</v>
      </c>
      <c r="O804" s="1">
        <f t="shared" si="100"/>
        <v>0.91805497505359335</v>
      </c>
      <c r="P804" s="1">
        <f t="shared" si="101"/>
        <v>0.23776412773560007</v>
      </c>
      <c r="Q804" s="1">
        <f t="shared" si="102"/>
        <v>0.53774307520124598</v>
      </c>
      <c r="R804" s="2">
        <f t="shared" si="103"/>
        <v>137.12448417631774</v>
      </c>
    </row>
    <row r="805" spans="9:18" ht="15.95" customHeight="1" x14ac:dyDescent="0.25">
      <c r="I805" s="1"/>
      <c r="J805" s="1">
        <f t="shared" si="96"/>
        <v>0.80300000000000005</v>
      </c>
      <c r="K805" s="2">
        <v>803</v>
      </c>
      <c r="L805" s="1">
        <f t="shared" si="97"/>
        <v>5.0453978016652083</v>
      </c>
      <c r="M805" s="1">
        <f t="shared" si="98"/>
        <v>0.45274684624100975</v>
      </c>
      <c r="N805" s="1">
        <f t="shared" si="99"/>
        <v>0.24605890777689399</v>
      </c>
      <c r="O805" s="1">
        <f t="shared" si="100"/>
        <v>0.99464031769521932</v>
      </c>
      <c r="P805" s="1">
        <f t="shared" si="101"/>
        <v>0.18503315840274892</v>
      </c>
      <c r="Q805" s="1">
        <f t="shared" si="102"/>
        <v>0.46961980752896804</v>
      </c>
      <c r="R805" s="2">
        <f t="shared" si="103"/>
        <v>119.75305091988685</v>
      </c>
    </row>
    <row r="806" spans="9:18" ht="15.95" customHeight="1" x14ac:dyDescent="0.25">
      <c r="I806" s="1"/>
      <c r="J806" s="1">
        <f t="shared" si="96"/>
        <v>0.80400000000000005</v>
      </c>
      <c r="K806" s="2">
        <v>804</v>
      </c>
      <c r="L806" s="1">
        <f t="shared" si="97"/>
        <v>5.0516809869723875</v>
      </c>
      <c r="M806" s="1">
        <f t="shared" si="98"/>
        <v>0.45285047320535676</v>
      </c>
      <c r="N806" s="1">
        <f t="shared" si="99"/>
        <v>-9.8774741026412816E-3</v>
      </c>
      <c r="O806" s="1">
        <f t="shared" si="100"/>
        <v>0.89664987639300175</v>
      </c>
      <c r="P806" s="1">
        <f t="shared" si="101"/>
        <v>0.37302529049329791</v>
      </c>
      <c r="Q806" s="1">
        <f t="shared" si="102"/>
        <v>0.42816204149725379</v>
      </c>
      <c r="R806" s="2">
        <f t="shared" si="103"/>
        <v>109.18132058179971</v>
      </c>
    </row>
    <row r="807" spans="9:18" ht="15.95" customHeight="1" x14ac:dyDescent="0.25">
      <c r="I807" s="1"/>
      <c r="J807" s="1">
        <f t="shared" si="96"/>
        <v>0.80500000000000005</v>
      </c>
      <c r="K807" s="2">
        <v>805</v>
      </c>
      <c r="L807" s="1">
        <f t="shared" si="97"/>
        <v>5.0579641722795667</v>
      </c>
      <c r="M807" s="1">
        <f t="shared" si="98"/>
        <v>0.45295596155228873</v>
      </c>
      <c r="N807" s="1">
        <f t="shared" si="99"/>
        <v>-0.18446988762433858</v>
      </c>
      <c r="O807" s="1">
        <f t="shared" si="100"/>
        <v>0.6586678884146443</v>
      </c>
      <c r="P807" s="1">
        <f t="shared" si="101"/>
        <v>0.65806175182108162</v>
      </c>
      <c r="Q807" s="1">
        <f t="shared" si="102"/>
        <v>0.396303928540919</v>
      </c>
      <c r="R807" s="2">
        <f t="shared" si="103"/>
        <v>101.05750177793435</v>
      </c>
    </row>
    <row r="808" spans="9:18" ht="15.95" customHeight="1" x14ac:dyDescent="0.25">
      <c r="I808" s="1"/>
      <c r="J808" s="1">
        <f t="shared" si="96"/>
        <v>0.80600000000000005</v>
      </c>
      <c r="K808" s="2">
        <v>806</v>
      </c>
      <c r="L808" s="1">
        <f t="shared" si="97"/>
        <v>5.0642473575867459</v>
      </c>
      <c r="M808" s="1">
        <f t="shared" si="98"/>
        <v>0.45306330711730625</v>
      </c>
      <c r="N808" s="1">
        <f t="shared" si="99"/>
        <v>-0.24986450420708162</v>
      </c>
      <c r="O808" s="1">
        <f t="shared" si="100"/>
        <v>0.36468648021966399</v>
      </c>
      <c r="P808" s="1">
        <f t="shared" si="101"/>
        <v>0.82229465515583811</v>
      </c>
      <c r="Q808" s="1">
        <f t="shared" si="102"/>
        <v>0.34754498457143168</v>
      </c>
      <c r="R808" s="2">
        <f t="shared" si="103"/>
        <v>88.623971065715082</v>
      </c>
    </row>
    <row r="809" spans="9:18" ht="15.95" customHeight="1" x14ac:dyDescent="0.25">
      <c r="I809" s="1"/>
      <c r="J809" s="1">
        <f t="shared" si="96"/>
        <v>0.80700000000000005</v>
      </c>
      <c r="K809" s="2">
        <v>807</v>
      </c>
      <c r="L809" s="1">
        <f t="shared" si="97"/>
        <v>5.070530542893926</v>
      </c>
      <c r="M809" s="1">
        <f t="shared" si="98"/>
        <v>0.45317250566259037</v>
      </c>
      <c r="N809" s="1">
        <f t="shared" si="99"/>
        <v>-0.19562850833681056</v>
      </c>
      <c r="O809" s="1">
        <f t="shared" si="100"/>
        <v>0.11846192270742267</v>
      </c>
      <c r="P809" s="1">
        <f t="shared" si="101"/>
        <v>0.74020395005026318</v>
      </c>
      <c r="Q809" s="1">
        <f t="shared" si="102"/>
        <v>0.27905246752086643</v>
      </c>
      <c r="R809" s="2">
        <f t="shared" si="103"/>
        <v>71.158379217820936</v>
      </c>
    </row>
    <row r="810" spans="9:18" ht="15.95" customHeight="1" x14ac:dyDescent="0.25">
      <c r="I810" s="1"/>
      <c r="J810" s="1">
        <f t="shared" si="96"/>
        <v>0.80800000000000005</v>
      </c>
      <c r="K810" s="2">
        <v>808</v>
      </c>
      <c r="L810" s="1">
        <f t="shared" si="97"/>
        <v>5.0768137282011061</v>
      </c>
      <c r="M810" s="1">
        <f t="shared" si="98"/>
        <v>0.45328355287716937</v>
      </c>
      <c r="N810" s="1">
        <f t="shared" si="99"/>
        <v>-3.0414510407196893E-2</v>
      </c>
      <c r="O810" s="1">
        <f t="shared" si="100"/>
        <v>6.8954320065451324E-3</v>
      </c>
      <c r="P810" s="1">
        <f t="shared" si="101"/>
        <v>0.47452998412576997</v>
      </c>
      <c r="Q810" s="1">
        <f t="shared" si="102"/>
        <v>0.22607361465057191</v>
      </c>
      <c r="R810" s="2">
        <f t="shared" si="103"/>
        <v>57.648771735895835</v>
      </c>
    </row>
    <row r="811" spans="9:18" ht="15.95" customHeight="1" x14ac:dyDescent="0.25">
      <c r="I811" s="1"/>
      <c r="J811" s="1">
        <f t="shared" si="96"/>
        <v>0.80900000000000005</v>
      </c>
      <c r="K811" s="2">
        <v>809</v>
      </c>
      <c r="L811" s="1">
        <f t="shared" si="97"/>
        <v>5.0830969135082853</v>
      </c>
      <c r="M811" s="1">
        <f t="shared" si="98"/>
        <v>0.45339644437708942</v>
      </c>
      <c r="N811" s="1">
        <f t="shared" si="99"/>
        <v>0.21941985877342735</v>
      </c>
      <c r="O811" s="1">
        <f t="shared" si="100"/>
        <v>6.9362705728405361E-2</v>
      </c>
      <c r="P811" s="1">
        <f t="shared" si="101"/>
        <v>0.22832226164286967</v>
      </c>
      <c r="Q811" s="1">
        <f t="shared" si="102"/>
        <v>0.24262531763044798</v>
      </c>
      <c r="R811" s="2">
        <f t="shared" si="103"/>
        <v>61.869455995764234</v>
      </c>
    </row>
    <row r="812" spans="9:18" ht="15.95" customHeight="1" x14ac:dyDescent="0.25">
      <c r="I812" s="1"/>
      <c r="J812" s="1">
        <f t="shared" si="96"/>
        <v>0.81</v>
      </c>
      <c r="K812" s="2">
        <v>810</v>
      </c>
      <c r="L812" s="1">
        <f t="shared" si="97"/>
        <v>5.0893800988154645</v>
      </c>
      <c r="M812" s="1">
        <f t="shared" si="98"/>
        <v>0.45351117570558741</v>
      </c>
      <c r="N812" s="1">
        <f t="shared" si="99"/>
        <v>0.51401694701697986</v>
      </c>
      <c r="O812" s="1">
        <f t="shared" si="100"/>
        <v>0.28381686881910884</v>
      </c>
      <c r="P812" s="1">
        <f t="shared" si="101"/>
        <v>0.18975261126100601</v>
      </c>
      <c r="Q812" s="1">
        <f t="shared" si="102"/>
        <v>0.36027440070067052</v>
      </c>
      <c r="R812" s="2">
        <f t="shared" si="103"/>
        <v>91.869972178670977</v>
      </c>
    </row>
    <row r="813" spans="9:18" ht="15.95" customHeight="1" x14ac:dyDescent="0.25">
      <c r="I813" s="1"/>
      <c r="J813" s="1">
        <f t="shared" si="96"/>
        <v>0.81100000000000005</v>
      </c>
      <c r="K813" s="2">
        <v>811</v>
      </c>
      <c r="L813" s="1">
        <f t="shared" si="97"/>
        <v>5.0956632841226446</v>
      </c>
      <c r="M813" s="1">
        <f t="shared" si="98"/>
        <v>0.45362774233326691</v>
      </c>
      <c r="N813" s="1">
        <f t="shared" si="99"/>
        <v>0.80637782332234176</v>
      </c>
      <c r="O813" s="1">
        <f t="shared" si="100"/>
        <v>0.57456958310192052</v>
      </c>
      <c r="P813" s="1">
        <f t="shared" si="101"/>
        <v>0.38829907522000784</v>
      </c>
      <c r="Q813" s="1">
        <f t="shared" si="102"/>
        <v>0.55571855599438424</v>
      </c>
      <c r="R813" s="2">
        <f t="shared" si="103"/>
        <v>141.70823177856798</v>
      </c>
    </row>
    <row r="814" spans="9:18" ht="15.95" customHeight="1" x14ac:dyDescent="0.25">
      <c r="I814" s="1"/>
      <c r="J814" s="1">
        <f t="shared" si="96"/>
        <v>0.81200000000000006</v>
      </c>
      <c r="K814" s="2">
        <v>812</v>
      </c>
      <c r="L814" s="1">
        <f t="shared" si="97"/>
        <v>5.1019464694298238</v>
      </c>
      <c r="M814" s="1">
        <f t="shared" si="98"/>
        <v>0.45374613965827709</v>
      </c>
      <c r="N814" s="1">
        <f t="shared" si="99"/>
        <v>1.049860313678689</v>
      </c>
      <c r="O814" s="1">
        <f t="shared" si="100"/>
        <v>0.83900409613285598</v>
      </c>
      <c r="P814" s="1">
        <f t="shared" si="101"/>
        <v>0.67221640840619712</v>
      </c>
      <c r="Q814" s="1">
        <f t="shared" si="102"/>
        <v>0.75370673946900479</v>
      </c>
      <c r="R814" s="2">
        <f t="shared" si="103"/>
        <v>192.19521856459622</v>
      </c>
    </row>
    <row r="815" spans="9:18" ht="15.95" customHeight="1" x14ac:dyDescent="0.25">
      <c r="I815" s="1"/>
      <c r="J815" s="1">
        <f t="shared" si="96"/>
        <v>0.81299999999999994</v>
      </c>
      <c r="K815" s="2">
        <v>813</v>
      </c>
      <c r="L815" s="1">
        <f t="shared" si="97"/>
        <v>5.108229654737003</v>
      </c>
      <c r="M815" s="1">
        <f t="shared" si="98"/>
        <v>0.45386636300649424</v>
      </c>
      <c r="N815" s="1">
        <f t="shared" si="99"/>
        <v>1.2056201211771029</v>
      </c>
      <c r="O815" s="1">
        <f t="shared" si="100"/>
        <v>0.98379226468802994</v>
      </c>
      <c r="P815" s="1">
        <f t="shared" si="101"/>
        <v>0.82451205171130781</v>
      </c>
      <c r="Q815" s="1">
        <f t="shared" si="102"/>
        <v>0.86694770014573375</v>
      </c>
      <c r="R815" s="2">
        <f t="shared" si="103"/>
        <v>221.0716635371621</v>
      </c>
    </row>
    <row r="816" spans="9:18" ht="15.95" customHeight="1" x14ac:dyDescent="0.25">
      <c r="I816" s="1"/>
      <c r="J816" s="1">
        <f t="shared" si="96"/>
        <v>0.81399999999999995</v>
      </c>
      <c r="K816" s="2">
        <v>814</v>
      </c>
      <c r="L816" s="1">
        <f t="shared" si="97"/>
        <v>5.1145128400441839</v>
      </c>
      <c r="M816" s="1">
        <f t="shared" si="98"/>
        <v>0.4539884076317065</v>
      </c>
      <c r="N816" s="1">
        <f t="shared" si="99"/>
        <v>1.2488079016199893</v>
      </c>
      <c r="O816" s="1">
        <f t="shared" si="100"/>
        <v>0.95783330476927864</v>
      </c>
      <c r="P816" s="1">
        <f t="shared" si="101"/>
        <v>0.72878937302077962</v>
      </c>
      <c r="Q816" s="1">
        <f t="shared" si="102"/>
        <v>0.84735474676043854</v>
      </c>
      <c r="R816" s="2">
        <f t="shared" si="103"/>
        <v>216.07546042391184</v>
      </c>
    </row>
    <row r="817" spans="9:18" ht="15.95" customHeight="1" x14ac:dyDescent="0.25">
      <c r="I817" s="1"/>
      <c r="J817" s="1">
        <f t="shared" si="96"/>
        <v>0.81499999999999995</v>
      </c>
      <c r="K817" s="2">
        <v>815</v>
      </c>
      <c r="L817" s="1">
        <f t="shared" si="97"/>
        <v>5.1207960253513631</v>
      </c>
      <c r="M817" s="1">
        <f t="shared" si="98"/>
        <v>0.45411226871580096</v>
      </c>
      <c r="N817" s="1">
        <f t="shared" si="99"/>
        <v>1.1725336360827303</v>
      </c>
      <c r="O817" s="1">
        <f t="shared" si="100"/>
        <v>0.77028903682687466</v>
      </c>
      <c r="P817" s="1">
        <f t="shared" si="101"/>
        <v>0.45820737527628203</v>
      </c>
      <c r="Q817" s="1">
        <f t="shared" si="102"/>
        <v>0.71378557922542196</v>
      </c>
      <c r="R817" s="2">
        <f t="shared" si="103"/>
        <v>182.01532270248259</v>
      </c>
    </row>
    <row r="818" spans="9:18" ht="15.95" customHeight="1" x14ac:dyDescent="0.25">
      <c r="I818" s="1"/>
      <c r="J818" s="1">
        <f t="shared" si="96"/>
        <v>0.81599999999999995</v>
      </c>
      <c r="K818" s="2">
        <v>816</v>
      </c>
      <c r="L818" s="1">
        <f t="shared" si="97"/>
        <v>5.1270792106585423</v>
      </c>
      <c r="M818" s="1">
        <f t="shared" si="98"/>
        <v>0.45423794136895412</v>
      </c>
      <c r="N818" s="1">
        <f t="shared" si="99"/>
        <v>0.98896583907621749</v>
      </c>
      <c r="O818" s="1">
        <f t="shared" si="100"/>
        <v>0.48735036044777652</v>
      </c>
      <c r="P818" s="1">
        <f t="shared" si="101"/>
        <v>0.21956667709558753</v>
      </c>
      <c r="Q818" s="1">
        <f t="shared" si="102"/>
        <v>0.53753020449713396</v>
      </c>
      <c r="R818" s="2">
        <f t="shared" si="103"/>
        <v>137.07020214676916</v>
      </c>
    </row>
    <row r="819" spans="9:18" ht="15.95" customHeight="1" x14ac:dyDescent="0.25">
      <c r="I819" s="1"/>
      <c r="J819" s="1">
        <f t="shared" si="96"/>
        <v>0.81699999999999995</v>
      </c>
      <c r="K819" s="2">
        <v>817</v>
      </c>
      <c r="L819" s="1">
        <f t="shared" si="97"/>
        <v>5.1333623959657215</v>
      </c>
      <c r="M819" s="1">
        <f t="shared" si="98"/>
        <v>0.45436542062982482</v>
      </c>
      <c r="N819" s="1">
        <f t="shared" si="99"/>
        <v>0.72739023870110031</v>
      </c>
      <c r="O819" s="1">
        <f t="shared" si="100"/>
        <v>0.20887618213411296</v>
      </c>
      <c r="P819" s="1">
        <f t="shared" si="101"/>
        <v>0.19525577594896726</v>
      </c>
      <c r="Q819" s="1">
        <f t="shared" si="102"/>
        <v>0.39647190435350133</v>
      </c>
      <c r="R819" s="2">
        <f t="shared" si="103"/>
        <v>101.10033561014284</v>
      </c>
    </row>
    <row r="820" spans="9:18" ht="15.95" customHeight="1" x14ac:dyDescent="0.25">
      <c r="I820" s="1"/>
      <c r="J820" s="1">
        <f t="shared" si="96"/>
        <v>0.81799999999999995</v>
      </c>
      <c r="K820" s="2">
        <v>818</v>
      </c>
      <c r="L820" s="1">
        <f t="shared" si="97"/>
        <v>5.1396455812729016</v>
      </c>
      <c r="M820" s="1">
        <f t="shared" si="98"/>
        <v>0.45449470146575022</v>
      </c>
      <c r="N820" s="1">
        <f t="shared" si="99"/>
        <v>0.4295376397895041</v>
      </c>
      <c r="O820" s="1">
        <f t="shared" si="100"/>
        <v>3.3149731634994073E-2</v>
      </c>
      <c r="P820" s="1">
        <f t="shared" si="101"/>
        <v>0.40385502617704222</v>
      </c>
      <c r="Q820" s="1">
        <f t="shared" si="102"/>
        <v>0.33025927476682265</v>
      </c>
      <c r="R820" s="2">
        <f t="shared" si="103"/>
        <v>84.216115065539782</v>
      </c>
    </row>
    <row r="821" spans="9:18" ht="15.95" customHeight="1" x14ac:dyDescent="0.25">
      <c r="I821" s="1"/>
      <c r="J821" s="1">
        <f t="shared" si="96"/>
        <v>0.81899999999999995</v>
      </c>
      <c r="K821" s="2">
        <v>819</v>
      </c>
      <c r="L821" s="1">
        <f t="shared" si="97"/>
        <v>5.1459287665800808</v>
      </c>
      <c r="M821" s="1">
        <f t="shared" si="98"/>
        <v>0.45462577877294413</v>
      </c>
      <c r="N821" s="1">
        <f t="shared" si="99"/>
        <v>0.14292634548641076</v>
      </c>
      <c r="O821" s="1">
        <f t="shared" si="100"/>
        <v>2.2190989445589171E-2</v>
      </c>
      <c r="P821" s="1">
        <f t="shared" si="101"/>
        <v>0.68593603139736681</v>
      </c>
      <c r="Q821" s="1">
        <f t="shared" si="102"/>
        <v>0.32641978627557772</v>
      </c>
      <c r="R821" s="2">
        <f t="shared" si="103"/>
        <v>83.237045500272316</v>
      </c>
    </row>
    <row r="822" spans="9:18" ht="15.95" customHeight="1" x14ac:dyDescent="0.25">
      <c r="I822" s="1"/>
      <c r="J822" s="1">
        <f t="shared" si="96"/>
        <v>0.82</v>
      </c>
      <c r="K822" s="2">
        <v>820</v>
      </c>
      <c r="L822" s="1">
        <f t="shared" si="97"/>
        <v>5.1522119518872609</v>
      </c>
      <c r="M822" s="1">
        <f t="shared" si="98"/>
        <v>0.45475864737669902</v>
      </c>
      <c r="N822" s="1">
        <f t="shared" si="99"/>
        <v>-8.6718737266983092E-2</v>
      </c>
      <c r="O822" s="1">
        <f t="shared" si="100"/>
        <v>0.17986767710072166</v>
      </c>
      <c r="P822" s="1">
        <f t="shared" si="101"/>
        <v>0.8259097026604163</v>
      </c>
      <c r="Q822" s="1">
        <f t="shared" si="102"/>
        <v>0.34345432246771346</v>
      </c>
      <c r="R822" s="2">
        <f t="shared" si="103"/>
        <v>87.580852229266938</v>
      </c>
    </row>
    <row r="823" spans="9:18" ht="15.95" customHeight="1" x14ac:dyDescent="0.25">
      <c r="I823" s="1"/>
      <c r="J823" s="1">
        <f t="shared" si="96"/>
        <v>0.82099999999999995</v>
      </c>
      <c r="K823" s="2">
        <v>821</v>
      </c>
      <c r="L823" s="1">
        <f t="shared" si="97"/>
        <v>5.1584951371944401</v>
      </c>
      <c r="M823" s="1">
        <f t="shared" si="98"/>
        <v>0.45489330203158984</v>
      </c>
      <c r="N823" s="1">
        <f t="shared" si="99"/>
        <v>-0.22276088044511799</v>
      </c>
      <c r="O823" s="1">
        <f t="shared" si="100"/>
        <v>0.45053020363025953</v>
      </c>
      <c r="P823" s="1">
        <f t="shared" si="101"/>
        <v>0.71679685417893424</v>
      </c>
      <c r="Q823" s="1">
        <f t="shared" si="102"/>
        <v>0.3498648698489164</v>
      </c>
      <c r="R823" s="2">
        <f t="shared" si="103"/>
        <v>89.215541811473685</v>
      </c>
    </row>
    <row r="824" spans="9:18" ht="15.95" customHeight="1" x14ac:dyDescent="0.25">
      <c r="I824" s="1"/>
      <c r="J824" s="1">
        <f t="shared" si="96"/>
        <v>0.82199999999999995</v>
      </c>
      <c r="K824" s="2">
        <v>822</v>
      </c>
      <c r="L824" s="1">
        <f t="shared" si="97"/>
        <v>5.1647783225016202</v>
      </c>
      <c r="M824" s="1">
        <f t="shared" si="98"/>
        <v>0.45502973742168146</v>
      </c>
      <c r="N824" s="1">
        <f t="shared" si="99"/>
        <v>-0.24349642316461317</v>
      </c>
      <c r="O824" s="1">
        <f t="shared" si="100"/>
        <v>0.73865234308225736</v>
      </c>
      <c r="P824" s="1">
        <f t="shared" si="101"/>
        <v>0.44199033822394301</v>
      </c>
      <c r="Q824" s="1">
        <f t="shared" si="102"/>
        <v>0.34804399889081716</v>
      </c>
      <c r="R824" s="2">
        <f t="shared" si="103"/>
        <v>88.751219717158378</v>
      </c>
    </row>
    <row r="825" spans="9:18" ht="15.95" customHeight="1" x14ac:dyDescent="0.25">
      <c r="I825" s="1"/>
      <c r="J825" s="1">
        <f t="shared" si="96"/>
        <v>0.82299999999999995</v>
      </c>
      <c r="K825" s="2">
        <v>823</v>
      </c>
      <c r="L825" s="1">
        <f t="shared" si="97"/>
        <v>5.1710615078087994</v>
      </c>
      <c r="M825" s="1">
        <f t="shared" si="98"/>
        <v>0.45516794816073819</v>
      </c>
      <c r="N825" s="1">
        <f t="shared" si="99"/>
        <v>-0.14561729355226283</v>
      </c>
      <c r="O825" s="1">
        <f t="shared" si="100"/>
        <v>0.94254576442700677</v>
      </c>
      <c r="P825" s="1">
        <f t="shared" si="101"/>
        <v>0.21151949146019944</v>
      </c>
      <c r="Q825" s="1">
        <f t="shared" si="102"/>
        <v>0.36590397762392041</v>
      </c>
      <c r="R825" s="2">
        <f t="shared" si="103"/>
        <v>93.305514294099709</v>
      </c>
    </row>
    <row r="826" spans="9:18" ht="15.95" customHeight="1" x14ac:dyDescent="0.25">
      <c r="I826" s="1"/>
      <c r="J826" s="1">
        <f t="shared" si="96"/>
        <v>0.82399999999999995</v>
      </c>
      <c r="K826" s="2">
        <v>824</v>
      </c>
      <c r="L826" s="1">
        <f t="shared" si="97"/>
        <v>5.1773446931159786</v>
      </c>
      <c r="M826" s="1">
        <f t="shared" si="98"/>
        <v>0.45530792879243681</v>
      </c>
      <c r="N826" s="1">
        <f t="shared" si="99"/>
        <v>5.526123369069591E-2</v>
      </c>
      <c r="O826" s="1">
        <f t="shared" si="100"/>
        <v>0.99024938281382358</v>
      </c>
      <c r="P826" s="1">
        <f t="shared" si="101"/>
        <v>0.20152875099499751</v>
      </c>
      <c r="Q826" s="1">
        <f t="shared" si="102"/>
        <v>0.42558682407298842</v>
      </c>
      <c r="R826" s="2">
        <f t="shared" si="103"/>
        <v>108.52464013861204</v>
      </c>
    </row>
    <row r="827" spans="9:18" ht="15.95" customHeight="1" x14ac:dyDescent="0.25">
      <c r="I827" s="1"/>
      <c r="J827" s="1">
        <f t="shared" si="96"/>
        <v>0.82499999999999996</v>
      </c>
      <c r="K827" s="2">
        <v>825</v>
      </c>
      <c r="L827" s="1">
        <f t="shared" si="97"/>
        <v>5.1836278784231586</v>
      </c>
      <c r="M827" s="1">
        <f t="shared" si="98"/>
        <v>0.4554496737905816</v>
      </c>
      <c r="N827" s="1">
        <f t="shared" si="99"/>
        <v>0.32709174052023771</v>
      </c>
      <c r="O827" s="1">
        <f t="shared" si="100"/>
        <v>0.86492693100177898</v>
      </c>
      <c r="P827" s="1">
        <f t="shared" si="101"/>
        <v>0.41965384768218006</v>
      </c>
      <c r="Q827" s="1">
        <f t="shared" si="102"/>
        <v>0.51678054824869468</v>
      </c>
      <c r="R827" s="2">
        <f t="shared" si="103"/>
        <v>131.77903980341713</v>
      </c>
    </row>
    <row r="828" spans="9:18" ht="15.95" customHeight="1" x14ac:dyDescent="0.25">
      <c r="I828" s="1"/>
      <c r="J828" s="1">
        <f t="shared" si="96"/>
        <v>0.82599999999999996</v>
      </c>
      <c r="K828" s="2">
        <v>826</v>
      </c>
      <c r="L828" s="1">
        <f t="shared" si="97"/>
        <v>5.1899110637303387</v>
      </c>
      <c r="M828" s="1">
        <f t="shared" si="98"/>
        <v>0.45559317755932277</v>
      </c>
      <c r="N828" s="1">
        <f t="shared" si="99"/>
        <v>0.62650739221755058</v>
      </c>
      <c r="O828" s="1">
        <f t="shared" si="100"/>
        <v>0.61080906405107471</v>
      </c>
      <c r="P828" s="1">
        <f t="shared" si="101"/>
        <v>0.69918596383624632</v>
      </c>
      <c r="Q828" s="1">
        <f t="shared" si="102"/>
        <v>0.59802389941604861</v>
      </c>
      <c r="R828" s="2">
        <f t="shared" si="103"/>
        <v>152.49609435109241</v>
      </c>
    </row>
    <row r="829" spans="9:18" ht="15.95" customHeight="1" x14ac:dyDescent="0.25">
      <c r="I829" s="1"/>
      <c r="J829" s="1">
        <f t="shared" si="96"/>
        <v>0.82699999999999996</v>
      </c>
      <c r="K829" s="2">
        <v>827</v>
      </c>
      <c r="L829" s="1">
        <f t="shared" si="97"/>
        <v>5.1961942490375179</v>
      </c>
      <c r="M829" s="1">
        <f t="shared" si="98"/>
        <v>0.45573843443337725</v>
      </c>
      <c r="N829" s="1">
        <f t="shared" si="99"/>
        <v>0.90574052197131383</v>
      </c>
      <c r="O829" s="1">
        <f t="shared" si="100"/>
        <v>0.31758282171577651</v>
      </c>
      <c r="P829" s="1">
        <f t="shared" si="101"/>
        <v>0.8264840774155604</v>
      </c>
      <c r="Q829" s="1">
        <f t="shared" si="102"/>
        <v>0.62638646388400698</v>
      </c>
      <c r="R829" s="2">
        <f t="shared" si="103"/>
        <v>159.72854829042177</v>
      </c>
    </row>
    <row r="830" spans="9:18" ht="15.95" customHeight="1" x14ac:dyDescent="0.25">
      <c r="I830" s="1"/>
      <c r="J830" s="1">
        <f t="shared" si="96"/>
        <v>0.82799999999999996</v>
      </c>
      <c r="K830" s="2">
        <v>828</v>
      </c>
      <c r="L830" s="1">
        <f t="shared" si="97"/>
        <v>5.2024774343446971</v>
      </c>
      <c r="M830" s="1">
        <f t="shared" si="98"/>
        <v>0.45588543867825232</v>
      </c>
      <c r="N830" s="1">
        <f t="shared" si="99"/>
        <v>1.1202433079521668</v>
      </c>
      <c r="O830" s="1">
        <f t="shared" si="100"/>
        <v>8.873795058000844E-2</v>
      </c>
      <c r="P830" s="1">
        <f t="shared" si="101"/>
        <v>0.70425668766804861</v>
      </c>
      <c r="Q830" s="1">
        <f t="shared" si="102"/>
        <v>0.59228084621961907</v>
      </c>
      <c r="R830" s="2">
        <f t="shared" si="103"/>
        <v>151.03161578600287</v>
      </c>
    </row>
    <row r="831" spans="9:18" ht="15.95" customHeight="1" x14ac:dyDescent="0.25">
      <c r="I831" s="1"/>
      <c r="J831" s="1">
        <f t="shared" si="96"/>
        <v>0.82899999999999996</v>
      </c>
      <c r="K831" s="2">
        <v>829</v>
      </c>
      <c r="L831" s="1">
        <f t="shared" si="97"/>
        <v>5.2087606196518772</v>
      </c>
      <c r="M831" s="1">
        <f t="shared" si="98"/>
        <v>0.45603418449047217</v>
      </c>
      <c r="N831" s="1">
        <f t="shared" si="99"/>
        <v>1.2357947682149879</v>
      </c>
      <c r="O831" s="1">
        <f t="shared" si="100"/>
        <v>5.0417705545336422E-3</v>
      </c>
      <c r="P831" s="1">
        <f t="shared" si="101"/>
        <v>0.42591983861182703</v>
      </c>
      <c r="Q831" s="1">
        <f t="shared" si="102"/>
        <v>0.53069764046795509</v>
      </c>
      <c r="R831" s="2">
        <f t="shared" si="103"/>
        <v>135.32789831932854</v>
      </c>
    </row>
    <row r="832" spans="9:18" ht="15.95" customHeight="1" x14ac:dyDescent="0.25">
      <c r="I832" s="1"/>
      <c r="J832" s="1">
        <f t="shared" si="96"/>
        <v>0.83</v>
      </c>
      <c r="K832" s="2">
        <v>830</v>
      </c>
      <c r="L832" s="1">
        <f t="shared" si="97"/>
        <v>5.2150438049590564</v>
      </c>
      <c r="M832" s="1">
        <f t="shared" si="98"/>
        <v>0.45618466599780683</v>
      </c>
      <c r="N832" s="1">
        <f t="shared" si="99"/>
        <v>1.2339602497210655</v>
      </c>
      <c r="O832" s="1">
        <f t="shared" si="100"/>
        <v>9.6033576594401981E-2</v>
      </c>
      <c r="P832" s="1">
        <f t="shared" si="101"/>
        <v>0.2042010326260193</v>
      </c>
      <c r="Q832" s="1">
        <f t="shared" si="102"/>
        <v>0.49759488123482343</v>
      </c>
      <c r="R832" s="2">
        <f t="shared" si="103"/>
        <v>126.88669471487998</v>
      </c>
    </row>
    <row r="833" spans="9:18" ht="15.95" customHeight="1" x14ac:dyDescent="0.25">
      <c r="I833" s="1"/>
      <c r="J833" s="1">
        <f t="shared" si="96"/>
        <v>0.83099999999999996</v>
      </c>
      <c r="K833" s="2">
        <v>831</v>
      </c>
      <c r="L833" s="1">
        <f t="shared" si="97"/>
        <v>5.2213269902662356</v>
      </c>
      <c r="M833" s="1">
        <f t="shared" si="98"/>
        <v>0.456336877259504</v>
      </c>
      <c r="N833" s="1">
        <f t="shared" si="99"/>
        <v>1.1150324247728896</v>
      </c>
      <c r="O833" s="1">
        <f t="shared" si="100"/>
        <v>0.32959919340169447</v>
      </c>
      <c r="P833" s="1">
        <f t="shared" si="101"/>
        <v>0.20855569031974014</v>
      </c>
      <c r="Q833" s="1">
        <f t="shared" si="102"/>
        <v>0.52738104643845707</v>
      </c>
      <c r="R833" s="2">
        <f t="shared" si="103"/>
        <v>134.48216684180656</v>
      </c>
    </row>
    <row r="834" spans="9:18" ht="15.95" customHeight="1" x14ac:dyDescent="0.25">
      <c r="I834" s="1"/>
      <c r="J834" s="1">
        <f t="shared" si="96"/>
        <v>0.83199999999999996</v>
      </c>
      <c r="K834" s="2">
        <v>832</v>
      </c>
      <c r="L834" s="1">
        <f t="shared" si="97"/>
        <v>5.2276101755734166</v>
      </c>
      <c r="M834" s="1">
        <f t="shared" si="98"/>
        <v>0.45649081226652372</v>
      </c>
      <c r="N834" s="1">
        <f t="shared" si="99"/>
        <v>0.89798459915620787</v>
      </c>
      <c r="O834" s="1">
        <f t="shared" si="100"/>
        <v>0.62330518561390891</v>
      </c>
      <c r="P834" s="1">
        <f t="shared" si="101"/>
        <v>0.43565563054118817</v>
      </c>
      <c r="Q834" s="1">
        <f t="shared" si="102"/>
        <v>0.60335905689445712</v>
      </c>
      <c r="R834" s="2">
        <f t="shared" si="103"/>
        <v>153.85655950808658</v>
      </c>
    </row>
    <row r="835" spans="9:18" ht="15.95" customHeight="1" x14ac:dyDescent="0.25">
      <c r="I835" s="1"/>
      <c r="J835" s="1">
        <f t="shared" ref="J835:J898" si="104">K835/$I$2</f>
        <v>0.83299999999999996</v>
      </c>
      <c r="K835" s="2">
        <v>833</v>
      </c>
      <c r="L835" s="1">
        <f t="shared" ref="L835:L898" si="105">(2*PI()*K835)/$I$2</f>
        <v>5.2338933608805958</v>
      </c>
      <c r="M835" s="1">
        <f t="shared" ref="M835:M898" si="106">$B$2*$F$2*SIN($C$2*(L835+$D$2))+$G$2</f>
        <v>0.45664646494177552</v>
      </c>
      <c r="N835" s="1">
        <f t="shared" ref="N835:N898" si="107">$B$3*$F$2*SIN($C$3*($L835+$D$3))+$G$2</f>
        <v>0.6174437810365323</v>
      </c>
      <c r="O835" s="1">
        <f t="shared" ref="O835:O898" si="108">$B$4*$F$2*SIN($C$4*($L835+$D$4))+$G$2</f>
        <v>0.87349248621758702</v>
      </c>
      <c r="P835" s="1">
        <f t="shared" ref="P835:P898" si="109">$B$5*$F$2*SIN($C$5*($L835+$D$5))+$G$2</f>
        <v>0.71193273524350043</v>
      </c>
      <c r="Q835" s="1">
        <f t="shared" ref="Q835:Q898" si="110">AVERAGE(M835:P835)</f>
        <v>0.66487886685984887</v>
      </c>
      <c r="R835" s="2">
        <f t="shared" ref="R835:R898" si="111">Q835*255</f>
        <v>169.54411104926146</v>
      </c>
    </row>
    <row r="836" spans="9:18" ht="15.95" customHeight="1" x14ac:dyDescent="0.25">
      <c r="I836" s="1"/>
      <c r="J836" s="1">
        <f t="shared" si="104"/>
        <v>0.83399999999999996</v>
      </c>
      <c r="K836" s="2">
        <v>834</v>
      </c>
      <c r="L836" s="1">
        <f t="shared" si="105"/>
        <v>5.240176546187775</v>
      </c>
      <c r="M836" s="1">
        <f t="shared" si="106"/>
        <v>0.45680382914035822</v>
      </c>
      <c r="N836" s="1">
        <f t="shared" si="107"/>
        <v>0.31816641601355611</v>
      </c>
      <c r="O836" s="1">
        <f t="shared" si="108"/>
        <v>0.99186128912504534</v>
      </c>
      <c r="P836" s="1">
        <f t="shared" si="109"/>
        <v>0.82623372505626402</v>
      </c>
      <c r="Q836" s="1">
        <f t="shared" si="110"/>
        <v>0.64826631483380592</v>
      </c>
      <c r="R836" s="2">
        <f t="shared" si="111"/>
        <v>165.3079102826205</v>
      </c>
    </row>
    <row r="837" spans="9:18" ht="15.95" customHeight="1" x14ac:dyDescent="0.25">
      <c r="I837" s="1"/>
      <c r="J837" s="1">
        <f t="shared" si="104"/>
        <v>0.83499999999999996</v>
      </c>
      <c r="K837" s="2">
        <v>835</v>
      </c>
      <c r="L837" s="1">
        <f t="shared" si="105"/>
        <v>5.2464597314949541</v>
      </c>
      <c r="M837" s="1">
        <f t="shared" si="106"/>
        <v>0.45696289864980277</v>
      </c>
      <c r="N837" s="1">
        <f t="shared" si="107"/>
        <v>4.7898109153459378E-2</v>
      </c>
      <c r="O837" s="1">
        <f t="shared" si="108"/>
        <v>0.93663512399446491</v>
      </c>
      <c r="P837" s="1">
        <f t="shared" si="109"/>
        <v>0.6912005510370911</v>
      </c>
      <c r="Q837" s="1">
        <f t="shared" si="110"/>
        <v>0.53317417070870454</v>
      </c>
      <c r="R837" s="2">
        <f t="shared" si="111"/>
        <v>135.95941353071967</v>
      </c>
    </row>
    <row r="838" spans="9:18" ht="15.95" customHeight="1" x14ac:dyDescent="0.25">
      <c r="I838" s="1"/>
      <c r="J838" s="1">
        <f t="shared" si="104"/>
        <v>0.83599999999999997</v>
      </c>
      <c r="K838" s="2">
        <v>836</v>
      </c>
      <c r="L838" s="1">
        <f t="shared" si="105"/>
        <v>5.2527429168021342</v>
      </c>
      <c r="M838" s="1">
        <f t="shared" si="106"/>
        <v>0.45712366719031738</v>
      </c>
      <c r="N838" s="1">
        <f t="shared" si="107"/>
        <v>-0.15024353243621646</v>
      </c>
      <c r="O838" s="1">
        <f t="shared" si="108"/>
        <v>0.72730522663286767</v>
      </c>
      <c r="P838" s="1">
        <f t="shared" si="109"/>
        <v>0.41003647191660758</v>
      </c>
      <c r="Q838" s="1">
        <f t="shared" si="110"/>
        <v>0.36105545832589409</v>
      </c>
      <c r="R838" s="2">
        <f t="shared" si="111"/>
        <v>92.069141873102993</v>
      </c>
    </row>
    <row r="839" spans="9:18" ht="15.95" customHeight="1" x14ac:dyDescent="0.25">
      <c r="I839" s="1"/>
      <c r="J839" s="1">
        <f t="shared" si="104"/>
        <v>0.83699999999999997</v>
      </c>
      <c r="K839" s="2">
        <v>837</v>
      </c>
      <c r="L839" s="1">
        <f t="shared" si="105"/>
        <v>5.2590261021093134</v>
      </c>
      <c r="M839" s="1">
        <f t="shared" si="106"/>
        <v>0.45728612841503524</v>
      </c>
      <c r="N839" s="1">
        <f t="shared" si="107"/>
        <v>-0.24464772333641549</v>
      </c>
      <c r="O839" s="1">
        <f t="shared" si="108"/>
        <v>0.43775140349253916</v>
      </c>
      <c r="P839" s="1">
        <f t="shared" si="109"/>
        <v>0.19762978765521633</v>
      </c>
      <c r="Q839" s="1">
        <f t="shared" si="110"/>
        <v>0.21200489905659381</v>
      </c>
      <c r="R839" s="2">
        <f t="shared" si="111"/>
        <v>54.06124925943142</v>
      </c>
    </row>
    <row r="840" spans="9:18" ht="15.95" customHeight="1" x14ac:dyDescent="0.25">
      <c r="I840" s="1"/>
      <c r="J840" s="1">
        <f t="shared" si="104"/>
        <v>0.83799999999999997</v>
      </c>
      <c r="K840" s="2">
        <v>838</v>
      </c>
      <c r="L840" s="1">
        <f t="shared" si="105"/>
        <v>5.2653092874164935</v>
      </c>
      <c r="M840" s="1">
        <f t="shared" si="106"/>
        <v>0.45745027591026544</v>
      </c>
      <c r="N840" s="1">
        <f t="shared" si="107"/>
        <v>-0.22025356772910465</v>
      </c>
      <c r="O840" s="1">
        <f t="shared" si="108"/>
        <v>0.1701672766060825</v>
      </c>
      <c r="P840" s="1">
        <f t="shared" si="109"/>
        <v>0.21631884326461215</v>
      </c>
      <c r="Q840" s="1">
        <f t="shared" si="110"/>
        <v>0.15592070701296384</v>
      </c>
      <c r="R840" s="2">
        <f t="shared" si="111"/>
        <v>39.759780288305777</v>
      </c>
    </row>
    <row r="841" spans="9:18" ht="15.95" customHeight="1" x14ac:dyDescent="0.25">
      <c r="I841" s="1"/>
      <c r="J841" s="1">
        <f t="shared" si="104"/>
        <v>0.83899999999999997</v>
      </c>
      <c r="K841" s="2">
        <v>839</v>
      </c>
      <c r="L841" s="1">
        <f t="shared" si="105"/>
        <v>5.2715924727236727</v>
      </c>
      <c r="M841" s="1">
        <f t="shared" si="106"/>
        <v>0.4576161031957458</v>
      </c>
      <c r="N841" s="1">
        <f t="shared" si="107"/>
        <v>-8.0952819070019388E-2</v>
      </c>
      <c r="O841" s="1">
        <f t="shared" si="108"/>
        <v>1.8992597548571799E-2</v>
      </c>
      <c r="P841" s="1">
        <f t="shared" si="109"/>
        <v>0.45181995286169346</v>
      </c>
      <c r="Q841" s="1">
        <f t="shared" si="110"/>
        <v>0.21186895863399791</v>
      </c>
      <c r="R841" s="2">
        <f t="shared" si="111"/>
        <v>54.026584451669464</v>
      </c>
    </row>
    <row r="842" spans="9:18" ht="15.95" customHeight="1" x14ac:dyDescent="0.25">
      <c r="I842" s="1"/>
      <c r="J842" s="1">
        <f t="shared" si="104"/>
        <v>0.84</v>
      </c>
      <c r="K842" s="2">
        <v>840</v>
      </c>
      <c r="L842" s="1">
        <f t="shared" si="105"/>
        <v>5.2778756580308528</v>
      </c>
      <c r="M842" s="1">
        <f t="shared" si="106"/>
        <v>0.45778360372489924</v>
      </c>
      <c r="N842" s="1">
        <f t="shared" si="107"/>
        <v>0.15103099587870261</v>
      </c>
      <c r="O842" s="1">
        <f t="shared" si="108"/>
        <v>3.7582172155252891E-2</v>
      </c>
      <c r="P842" s="1">
        <f t="shared" si="109"/>
        <v>0.72414414616831857</v>
      </c>
      <c r="Q842" s="1">
        <f t="shared" si="110"/>
        <v>0.34263522948179337</v>
      </c>
      <c r="R842" s="2">
        <f t="shared" si="111"/>
        <v>87.371983517857302</v>
      </c>
    </row>
    <row r="843" spans="9:18" ht="15.95" customHeight="1" x14ac:dyDescent="0.25">
      <c r="I843" s="1"/>
      <c r="J843" s="1">
        <f t="shared" si="104"/>
        <v>0.84099999999999997</v>
      </c>
      <c r="K843" s="2">
        <v>841</v>
      </c>
      <c r="L843" s="1">
        <f t="shared" si="105"/>
        <v>5.284158843338032</v>
      </c>
      <c r="M843" s="1">
        <f t="shared" si="106"/>
        <v>0.45795277088509156</v>
      </c>
      <c r="N843" s="1">
        <f t="shared" si="107"/>
        <v>0.4386880363980466</v>
      </c>
      <c r="O843" s="1">
        <f t="shared" si="108"/>
        <v>0.21937509254205612</v>
      </c>
      <c r="P843" s="1">
        <f t="shared" si="109"/>
        <v>0.82515927799431432</v>
      </c>
      <c r="Q843" s="1">
        <f t="shared" si="110"/>
        <v>0.48529379445487719</v>
      </c>
      <c r="R843" s="2">
        <f t="shared" si="111"/>
        <v>123.74991758599369</v>
      </c>
    </row>
    <row r="844" spans="9:18" ht="15.95" customHeight="1" x14ac:dyDescent="0.25">
      <c r="I844" s="1"/>
      <c r="J844" s="1">
        <f t="shared" si="104"/>
        <v>0.84199999999999997</v>
      </c>
      <c r="K844" s="2">
        <v>842</v>
      </c>
      <c r="L844" s="1">
        <f t="shared" si="105"/>
        <v>5.2904420286452112</v>
      </c>
      <c r="M844" s="1">
        <f t="shared" si="106"/>
        <v>0.45812359799789287</v>
      </c>
      <c r="N844" s="1">
        <f t="shared" si="107"/>
        <v>0.73612656105918695</v>
      </c>
      <c r="O844" s="1">
        <f t="shared" si="108"/>
        <v>0.50021030984857995</v>
      </c>
      <c r="P844" s="1">
        <f t="shared" si="109"/>
        <v>0.67766142522033834</v>
      </c>
      <c r="Q844" s="1">
        <f t="shared" si="110"/>
        <v>0.59303047353149951</v>
      </c>
      <c r="R844" s="2">
        <f t="shared" si="111"/>
        <v>151.22277075053236</v>
      </c>
    </row>
    <row r="845" spans="9:18" ht="15.95" customHeight="1" x14ac:dyDescent="0.25">
      <c r="I845" s="1"/>
      <c r="J845" s="1">
        <f t="shared" si="104"/>
        <v>0.84299999999999997</v>
      </c>
      <c r="K845" s="2">
        <v>843</v>
      </c>
      <c r="L845" s="1">
        <f t="shared" si="105"/>
        <v>5.2967252139523913</v>
      </c>
      <c r="M845" s="1">
        <f t="shared" si="106"/>
        <v>0.45829607831934144</v>
      </c>
      <c r="N845" s="1">
        <f t="shared" si="107"/>
        <v>0.99589432659328136</v>
      </c>
      <c r="O845" s="1">
        <f t="shared" si="108"/>
        <v>0.78097130148980598</v>
      </c>
      <c r="P845" s="1">
        <f t="shared" si="109"/>
        <v>0.39438036090107831</v>
      </c>
      <c r="Q845" s="1">
        <f t="shared" si="110"/>
        <v>0.65738551682587676</v>
      </c>
      <c r="R845" s="2">
        <f t="shared" si="111"/>
        <v>167.63330679059857</v>
      </c>
    </row>
    <row r="846" spans="9:18" ht="15.95" customHeight="1" x14ac:dyDescent="0.25">
      <c r="I846" s="1"/>
      <c r="J846" s="1">
        <f t="shared" si="104"/>
        <v>0.84399999999999997</v>
      </c>
      <c r="K846" s="2">
        <v>844</v>
      </c>
      <c r="L846" s="1">
        <f t="shared" si="105"/>
        <v>5.3030083992595713</v>
      </c>
      <c r="M846" s="1">
        <f t="shared" si="106"/>
        <v>0.45847020504020936</v>
      </c>
      <c r="N846" s="1">
        <f t="shared" si="107"/>
        <v>1.1765489434591796</v>
      </c>
      <c r="O846" s="1">
        <f t="shared" si="108"/>
        <v>0.96256774170127568</v>
      </c>
      <c r="P846" s="1">
        <f t="shared" si="109"/>
        <v>0.19182235608287962</v>
      </c>
      <c r="Q846" s="1">
        <f t="shared" si="110"/>
        <v>0.69735231157088617</v>
      </c>
      <c r="R846" s="2">
        <f t="shared" si="111"/>
        <v>177.82483945057598</v>
      </c>
    </row>
    <row r="847" spans="9:18" ht="15.95" customHeight="1" x14ac:dyDescent="0.25">
      <c r="I847" s="1"/>
      <c r="J847" s="1">
        <f t="shared" si="104"/>
        <v>0.84499999999999997</v>
      </c>
      <c r="K847" s="2">
        <v>845</v>
      </c>
      <c r="L847" s="1">
        <f t="shared" si="105"/>
        <v>5.3092915845667505</v>
      </c>
      <c r="M847" s="1">
        <f t="shared" si="106"/>
        <v>0.45864597128627194</v>
      </c>
      <c r="N847" s="1">
        <f t="shared" si="107"/>
        <v>1.2492694415524372</v>
      </c>
      <c r="O847" s="1">
        <f t="shared" si="108"/>
        <v>0.98090792631490142</v>
      </c>
      <c r="P847" s="1">
        <f t="shared" si="109"/>
        <v>0.22479859943149144</v>
      </c>
      <c r="Q847" s="1">
        <f t="shared" si="110"/>
        <v>0.72840548464627553</v>
      </c>
      <c r="R847" s="2">
        <f t="shared" si="111"/>
        <v>185.74339858480025</v>
      </c>
    </row>
    <row r="848" spans="9:18" ht="15.95" customHeight="1" x14ac:dyDescent="0.25">
      <c r="I848" s="1"/>
      <c r="J848" s="1">
        <f t="shared" si="104"/>
        <v>0.84599999999999997</v>
      </c>
      <c r="K848" s="2">
        <v>846</v>
      </c>
      <c r="L848" s="1">
        <f t="shared" si="105"/>
        <v>5.3155747698739297</v>
      </c>
      <c r="M848" s="1">
        <f t="shared" si="106"/>
        <v>0.4588233701185786</v>
      </c>
      <c r="N848" s="1">
        <f t="shared" si="107"/>
        <v>1.2024542612900215</v>
      </c>
      <c r="O848" s="1">
        <f t="shared" si="108"/>
        <v>0.82951896585516716</v>
      </c>
      <c r="P848" s="1">
        <f t="shared" si="109"/>
        <v>0.46810598216275473</v>
      </c>
      <c r="Q848" s="1">
        <f t="shared" si="110"/>
        <v>0.7397256448566305</v>
      </c>
      <c r="R848" s="2">
        <f t="shared" si="111"/>
        <v>188.63003943844078</v>
      </c>
    </row>
    <row r="849" spans="9:18" ht="15.95" customHeight="1" x14ac:dyDescent="0.25">
      <c r="I849" s="1"/>
      <c r="J849" s="1">
        <f t="shared" si="104"/>
        <v>0.84699999999999998</v>
      </c>
      <c r="K849" s="2">
        <v>847</v>
      </c>
      <c r="L849" s="1">
        <f t="shared" si="105"/>
        <v>5.3218579551811098</v>
      </c>
      <c r="M849" s="1">
        <f t="shared" si="106"/>
        <v>0.45900239453372738</v>
      </c>
      <c r="N849" s="1">
        <f t="shared" si="107"/>
        <v>1.0435721235614359</v>
      </c>
      <c r="O849" s="1">
        <f t="shared" si="108"/>
        <v>0.56183129352216243</v>
      </c>
      <c r="P849" s="1">
        <f t="shared" si="109"/>
        <v>0.73578934952687547</v>
      </c>
      <c r="Q849" s="1">
        <f t="shared" si="110"/>
        <v>0.70004879028605027</v>
      </c>
      <c r="R849" s="2">
        <f t="shared" si="111"/>
        <v>178.51244152294282</v>
      </c>
    </row>
    <row r="850" spans="9:18" ht="15.95" customHeight="1" x14ac:dyDescent="0.25">
      <c r="I850" s="1"/>
      <c r="J850" s="1">
        <f t="shared" si="104"/>
        <v>0.84799999999999998</v>
      </c>
      <c r="K850" s="2">
        <v>848</v>
      </c>
      <c r="L850" s="1">
        <f t="shared" si="105"/>
        <v>5.328141140488289</v>
      </c>
      <c r="M850" s="1">
        <f t="shared" si="106"/>
        <v>0.4591830374641408</v>
      </c>
      <c r="N850" s="1">
        <f t="shared" si="107"/>
        <v>0.79797049759306271</v>
      </c>
      <c r="O850" s="1">
        <f t="shared" si="108"/>
        <v>0.27232120568289581</v>
      </c>
      <c r="P850" s="1">
        <f t="shared" si="109"/>
        <v>0.82326345037623883</v>
      </c>
      <c r="Q850" s="1">
        <f t="shared" si="110"/>
        <v>0.58818454777908458</v>
      </c>
      <c r="R850" s="2">
        <f t="shared" si="111"/>
        <v>149.98705968366656</v>
      </c>
    </row>
    <row r="851" spans="9:18" ht="15.95" customHeight="1" x14ac:dyDescent="0.25">
      <c r="I851" s="1"/>
      <c r="J851" s="1">
        <f t="shared" si="104"/>
        <v>0.84899999999999998</v>
      </c>
      <c r="K851" s="2">
        <v>849</v>
      </c>
      <c r="L851" s="1">
        <f t="shared" si="105"/>
        <v>5.3344243257954682</v>
      </c>
      <c r="M851" s="1">
        <f t="shared" si="106"/>
        <v>0.45936529177834529</v>
      </c>
      <c r="N851" s="1">
        <f t="shared" si="107"/>
        <v>0.50483175935975333</v>
      </c>
      <c r="O851" s="1">
        <f t="shared" si="108"/>
        <v>6.3166888660135756E-2</v>
      </c>
      <c r="P851" s="1">
        <f t="shared" si="109"/>
        <v>0.66367351122457519</v>
      </c>
      <c r="Q851" s="1">
        <f t="shared" si="110"/>
        <v>0.42275936275570236</v>
      </c>
      <c r="R851" s="2">
        <f t="shared" si="111"/>
        <v>107.80363750270411</v>
      </c>
    </row>
    <row r="852" spans="9:18" ht="15.95" customHeight="1" x14ac:dyDescent="0.25">
      <c r="I852" s="1"/>
      <c r="J852" s="1">
        <f t="shared" si="104"/>
        <v>0.85</v>
      </c>
      <c r="K852" s="2">
        <v>850</v>
      </c>
      <c r="L852" s="1">
        <f t="shared" si="105"/>
        <v>5.3407075111026483</v>
      </c>
      <c r="M852" s="1">
        <f t="shared" si="106"/>
        <v>0.45954915028125265</v>
      </c>
      <c r="N852" s="1">
        <f t="shared" si="107"/>
        <v>0.21092218009020425</v>
      </c>
      <c r="O852" s="1">
        <f t="shared" si="108"/>
        <v>8.1861804933890947E-3</v>
      </c>
      <c r="P852" s="1">
        <f t="shared" si="109"/>
        <v>0.37899105426042645</v>
      </c>
      <c r="Q852" s="1">
        <f t="shared" si="110"/>
        <v>0.26441214128131812</v>
      </c>
      <c r="R852" s="2">
        <f t="shared" si="111"/>
        <v>67.425096026736128</v>
      </c>
    </row>
    <row r="853" spans="9:18" ht="15.95" customHeight="1" x14ac:dyDescent="0.25">
      <c r="I853" s="1"/>
      <c r="J853" s="1">
        <f t="shared" si="104"/>
        <v>0.85099999999999998</v>
      </c>
      <c r="K853" s="2">
        <v>851</v>
      </c>
      <c r="L853" s="1">
        <f t="shared" si="105"/>
        <v>5.3469906964098284</v>
      </c>
      <c r="M853" s="1">
        <f t="shared" si="106"/>
        <v>0.45973460571444391</v>
      </c>
      <c r="N853" s="1">
        <f t="shared" si="107"/>
        <v>-3.6868991855925515E-2</v>
      </c>
      <c r="O853" s="1">
        <f t="shared" si="108"/>
        <v>0.12678368668423107</v>
      </c>
      <c r="P853" s="1">
        <f t="shared" si="109"/>
        <v>0.18679340798520216</v>
      </c>
      <c r="Q853" s="1">
        <f t="shared" si="110"/>
        <v>0.18411067713198789</v>
      </c>
      <c r="R853" s="2">
        <f t="shared" si="111"/>
        <v>46.948222668656911</v>
      </c>
    </row>
    <row r="854" spans="9:18" ht="15.95" customHeight="1" x14ac:dyDescent="0.25">
      <c r="I854" s="1"/>
      <c r="J854" s="1">
        <f t="shared" si="104"/>
        <v>0.85199999999999998</v>
      </c>
      <c r="K854" s="2">
        <v>852</v>
      </c>
      <c r="L854" s="1">
        <f t="shared" si="105"/>
        <v>5.3532738817170076</v>
      </c>
      <c r="M854" s="1">
        <f t="shared" si="106"/>
        <v>0.45992165075645619</v>
      </c>
      <c r="N854" s="1">
        <f t="shared" si="107"/>
        <v>-0.19901006842823699</v>
      </c>
      <c r="O854" s="1">
        <f t="shared" si="108"/>
        <v>0.37710221954210815</v>
      </c>
      <c r="P854" s="1">
        <f t="shared" si="109"/>
        <v>0.23397353822037642</v>
      </c>
      <c r="Q854" s="1">
        <f t="shared" si="110"/>
        <v>0.21799683502267597</v>
      </c>
      <c r="R854" s="2">
        <f t="shared" si="111"/>
        <v>55.589192930782374</v>
      </c>
    </row>
    <row r="855" spans="9:18" ht="15.95" customHeight="1" x14ac:dyDescent="0.25">
      <c r="I855" s="1"/>
      <c r="J855" s="1">
        <f t="shared" si="104"/>
        <v>0.85299999999999998</v>
      </c>
      <c r="K855" s="2">
        <v>853</v>
      </c>
      <c r="L855" s="1">
        <f t="shared" si="105"/>
        <v>5.3595570670241868</v>
      </c>
      <c r="M855" s="1">
        <f t="shared" si="106"/>
        <v>0.46011027802307142</v>
      </c>
      <c r="N855" s="1">
        <f t="shared" si="107"/>
        <v>-0.24963366133820797</v>
      </c>
      <c r="O855" s="1">
        <f t="shared" si="108"/>
        <v>0.670795656549252</v>
      </c>
      <c r="P855" s="1">
        <f t="shared" si="109"/>
        <v>0.48447257852088987</v>
      </c>
      <c r="Q855" s="1">
        <f t="shared" si="110"/>
        <v>0.34143621293875132</v>
      </c>
      <c r="R855" s="2">
        <f t="shared" si="111"/>
        <v>87.066234299381591</v>
      </c>
    </row>
    <row r="856" spans="9:18" ht="15.95" customHeight="1" x14ac:dyDescent="0.25">
      <c r="I856" s="1"/>
      <c r="J856" s="1">
        <f t="shared" si="104"/>
        <v>0.85399999999999998</v>
      </c>
      <c r="K856" s="2">
        <v>854</v>
      </c>
      <c r="L856" s="1">
        <f t="shared" si="105"/>
        <v>5.3658402523313669</v>
      </c>
      <c r="M856" s="1">
        <f t="shared" si="106"/>
        <v>0.46030048006760826</v>
      </c>
      <c r="N856" s="1">
        <f t="shared" si="107"/>
        <v>-0.1806634696135605</v>
      </c>
      <c r="O856" s="1">
        <f t="shared" si="108"/>
        <v>0.90420936186124801</v>
      </c>
      <c r="P856" s="1">
        <f t="shared" si="109"/>
        <v>0.74683892852487654</v>
      </c>
      <c r="Q856" s="1">
        <f t="shared" si="110"/>
        <v>0.48267132521004308</v>
      </c>
      <c r="R856" s="2">
        <f t="shared" si="111"/>
        <v>123.08118792856098</v>
      </c>
    </row>
    <row r="857" spans="9:18" ht="15.95" customHeight="1" x14ac:dyDescent="0.25">
      <c r="I857" s="1"/>
      <c r="J857" s="1">
        <f t="shared" si="104"/>
        <v>0.85499999999999998</v>
      </c>
      <c r="K857" s="2">
        <v>855</v>
      </c>
      <c r="L857" s="1">
        <f t="shared" si="105"/>
        <v>5.3721234376385461</v>
      </c>
      <c r="M857" s="1">
        <f t="shared" si="106"/>
        <v>0.46049224938121547</v>
      </c>
      <c r="N857" s="1">
        <f t="shared" si="107"/>
        <v>-3.1027428157062165E-3</v>
      </c>
      <c r="O857" s="1">
        <f t="shared" si="108"/>
        <v>0.99496351496935764</v>
      </c>
      <c r="P857" s="1">
        <f t="shared" si="109"/>
        <v>0.8205510312271358</v>
      </c>
      <c r="Q857" s="1">
        <f t="shared" si="110"/>
        <v>0.56822601319050059</v>
      </c>
      <c r="R857" s="2">
        <f t="shared" si="111"/>
        <v>144.89763336357765</v>
      </c>
    </row>
    <row r="858" spans="9:18" ht="15.95" customHeight="1" x14ac:dyDescent="0.25">
      <c r="I858" s="1"/>
      <c r="J858" s="1">
        <f t="shared" si="104"/>
        <v>0.85599999999999998</v>
      </c>
      <c r="K858" s="2">
        <v>856</v>
      </c>
      <c r="L858" s="1">
        <f t="shared" si="105"/>
        <v>5.3784066229457261</v>
      </c>
      <c r="M858" s="1">
        <f t="shared" si="106"/>
        <v>0.46068557839316904</v>
      </c>
      <c r="N858" s="1">
        <f t="shared" si="107"/>
        <v>0.25472113674132363</v>
      </c>
      <c r="O858" s="1">
        <f t="shared" si="108"/>
        <v>0.91102781656679732</v>
      </c>
      <c r="P858" s="1">
        <f t="shared" si="109"/>
        <v>0.64927214373453479</v>
      </c>
      <c r="Q858" s="1">
        <f t="shared" si="110"/>
        <v>0.56892666885895626</v>
      </c>
      <c r="R858" s="2">
        <f t="shared" si="111"/>
        <v>145.07630055903385</v>
      </c>
    </row>
    <row r="859" spans="9:18" ht="15.95" customHeight="1" x14ac:dyDescent="0.25">
      <c r="I859" s="1"/>
      <c r="J859" s="1">
        <f t="shared" si="104"/>
        <v>0.85699999999999998</v>
      </c>
      <c r="K859" s="2">
        <v>857</v>
      </c>
      <c r="L859" s="1">
        <f t="shared" si="105"/>
        <v>5.3846898082529053</v>
      </c>
      <c r="M859" s="1">
        <f t="shared" si="106"/>
        <v>0.46088045947117057</v>
      </c>
      <c r="N859" s="1">
        <f t="shared" si="107"/>
        <v>0.55167589990300492</v>
      </c>
      <c r="O859" s="1">
        <f t="shared" si="108"/>
        <v>0.68202609598019825</v>
      </c>
      <c r="P859" s="1">
        <f t="shared" si="109"/>
        <v>0.36390742671883297</v>
      </c>
      <c r="Q859" s="1">
        <f t="shared" si="110"/>
        <v>0.51462247051830168</v>
      </c>
      <c r="R859" s="2">
        <f t="shared" si="111"/>
        <v>131.22872998216693</v>
      </c>
    </row>
    <row r="860" spans="9:18" ht="15.95" customHeight="1" x14ac:dyDescent="0.25">
      <c r="I860" s="1"/>
      <c r="J860" s="1">
        <f t="shared" si="104"/>
        <v>0.85799999999999998</v>
      </c>
      <c r="K860" s="2">
        <v>858</v>
      </c>
      <c r="L860" s="1">
        <f t="shared" si="105"/>
        <v>5.3909729935600854</v>
      </c>
      <c r="M860" s="1">
        <f t="shared" si="106"/>
        <v>0.46107688492164883</v>
      </c>
      <c r="N860" s="1">
        <f t="shared" si="107"/>
        <v>0.84038648092278734</v>
      </c>
      <c r="O860" s="1">
        <f t="shared" si="108"/>
        <v>0.38878103075071002</v>
      </c>
      <c r="P860" s="1">
        <f t="shared" si="109"/>
        <v>0.18255564692151699</v>
      </c>
      <c r="Q860" s="1">
        <f t="shared" si="110"/>
        <v>0.4682000108791658</v>
      </c>
      <c r="R860" s="2">
        <f t="shared" si="111"/>
        <v>119.39100277418727</v>
      </c>
    </row>
    <row r="861" spans="9:18" ht="15.95" customHeight="1" x14ac:dyDescent="0.25">
      <c r="I861" s="1"/>
      <c r="J861" s="1">
        <f t="shared" si="104"/>
        <v>0.85899999999999999</v>
      </c>
      <c r="K861" s="2">
        <v>859</v>
      </c>
      <c r="L861" s="1">
        <f t="shared" si="105"/>
        <v>5.3972561788672646</v>
      </c>
      <c r="M861" s="1">
        <f t="shared" si="106"/>
        <v>0.46127484699006327</v>
      </c>
      <c r="N861" s="1">
        <f t="shared" si="107"/>
        <v>1.0747930604128475</v>
      </c>
      <c r="O861" s="1">
        <f t="shared" si="108"/>
        <v>0.1347890107169491</v>
      </c>
      <c r="P861" s="1">
        <f t="shared" si="109"/>
        <v>0.24382048293961206</v>
      </c>
      <c r="Q861" s="1">
        <f t="shared" si="110"/>
        <v>0.47866935026486795</v>
      </c>
      <c r="R861" s="2">
        <f t="shared" si="111"/>
        <v>122.06068431754133</v>
      </c>
    </row>
    <row r="862" spans="9:18" ht="15.95" customHeight="1" x14ac:dyDescent="0.25">
      <c r="I862" s="1"/>
      <c r="J862" s="1">
        <f t="shared" si="104"/>
        <v>0.86</v>
      </c>
      <c r="K862" s="2">
        <v>860</v>
      </c>
      <c r="L862" s="1">
        <f t="shared" si="105"/>
        <v>5.4035393641744438</v>
      </c>
      <c r="M862" s="1">
        <f t="shared" si="106"/>
        <v>0.4614743378612105</v>
      </c>
      <c r="N862" s="1">
        <f t="shared" si="107"/>
        <v>1.2174992787508181</v>
      </c>
      <c r="O862" s="1">
        <f t="shared" si="108"/>
        <v>9.6926598758370619E-3</v>
      </c>
      <c r="P862" s="1">
        <f t="shared" si="109"/>
        <v>0.50087839849323734</v>
      </c>
      <c r="Q862" s="1">
        <f t="shared" si="110"/>
        <v>0.54738616874527579</v>
      </c>
      <c r="R862" s="2">
        <f t="shared" si="111"/>
        <v>139.58347303004533</v>
      </c>
    </row>
    <row r="863" spans="9:18" ht="15.95" customHeight="1" x14ac:dyDescent="0.25">
      <c r="I863" s="1"/>
      <c r="J863" s="1">
        <f t="shared" si="104"/>
        <v>0.86099999999999999</v>
      </c>
      <c r="K863" s="2">
        <v>861</v>
      </c>
      <c r="L863" s="1">
        <f t="shared" si="105"/>
        <v>5.409822549481623</v>
      </c>
      <c r="M863" s="1">
        <f t="shared" si="106"/>
        <v>0.4616753496595325</v>
      </c>
      <c r="N863" s="1">
        <f t="shared" si="107"/>
        <v>1.2457383131242561</v>
      </c>
      <c r="O863" s="1">
        <f t="shared" si="108"/>
        <v>5.7642834385556452E-2</v>
      </c>
      <c r="P863" s="1">
        <f t="shared" si="109"/>
        <v>0.75726497096675249</v>
      </c>
      <c r="Q863" s="1">
        <f t="shared" si="110"/>
        <v>0.63058036703402442</v>
      </c>
      <c r="R863" s="2">
        <f t="shared" si="111"/>
        <v>160.79799359367624</v>
      </c>
    </row>
    <row r="864" spans="9:18" ht="15.95" customHeight="1" x14ac:dyDescent="0.25">
      <c r="I864" s="1"/>
      <c r="J864" s="1">
        <f t="shared" si="104"/>
        <v>0.86199999999999999</v>
      </c>
      <c r="K864" s="2">
        <v>862</v>
      </c>
      <c r="L864" s="1">
        <f t="shared" si="105"/>
        <v>5.416105734788804</v>
      </c>
      <c r="M864" s="1">
        <f t="shared" si="106"/>
        <v>0.46187787444942763</v>
      </c>
      <c r="N864" s="1">
        <f t="shared" si="107"/>
        <v>1.1550050123248392</v>
      </c>
      <c r="O864" s="1">
        <f t="shared" si="108"/>
        <v>0.26171624876822042</v>
      </c>
      <c r="P864" s="1">
        <f t="shared" si="109"/>
        <v>0.81702887235317223</v>
      </c>
      <c r="Q864" s="1">
        <f t="shared" si="110"/>
        <v>0.67390700197391484</v>
      </c>
      <c r="R864" s="2">
        <f t="shared" si="111"/>
        <v>171.8462855033483</v>
      </c>
    </row>
    <row r="865" spans="9:18" ht="15.95" customHeight="1" x14ac:dyDescent="0.25">
      <c r="I865" s="1"/>
      <c r="J865" s="1">
        <f t="shared" si="104"/>
        <v>0.86299999999999999</v>
      </c>
      <c r="K865" s="2">
        <v>863</v>
      </c>
      <c r="L865" s="1">
        <f t="shared" si="105"/>
        <v>5.4223889200959832</v>
      </c>
      <c r="M865" s="1">
        <f t="shared" si="106"/>
        <v>0.46208190423556389</v>
      </c>
      <c r="N865" s="1">
        <f t="shared" si="107"/>
        <v>0.95977463192694867</v>
      </c>
      <c r="O865" s="1">
        <f t="shared" si="108"/>
        <v>0.54988829236527603</v>
      </c>
      <c r="P865" s="1">
        <f t="shared" si="109"/>
        <v>0.63449370185442744</v>
      </c>
      <c r="Q865" s="1">
        <f t="shared" si="110"/>
        <v>0.65155963259555405</v>
      </c>
      <c r="R865" s="2">
        <f t="shared" si="111"/>
        <v>166.14770631186627</v>
      </c>
    </row>
    <row r="866" spans="9:18" ht="15.95" customHeight="1" x14ac:dyDescent="0.25">
      <c r="I866" s="1"/>
      <c r="J866" s="1">
        <f t="shared" si="104"/>
        <v>0.86399999999999999</v>
      </c>
      <c r="K866" s="2">
        <v>864</v>
      </c>
      <c r="L866" s="1">
        <f t="shared" si="105"/>
        <v>5.4286721054031624</v>
      </c>
      <c r="M866" s="1">
        <f t="shared" si="106"/>
        <v>0.4622874309631948</v>
      </c>
      <c r="N866" s="1">
        <f t="shared" si="107"/>
        <v>0.69119350549536795</v>
      </c>
      <c r="O866" s="1">
        <f t="shared" si="108"/>
        <v>0.82045302123742614</v>
      </c>
      <c r="P866" s="1">
        <f t="shared" si="109"/>
        <v>0.34916758082854527</v>
      </c>
      <c r="Q866" s="1">
        <f t="shared" si="110"/>
        <v>0.58077538463113354</v>
      </c>
      <c r="R866" s="2">
        <f t="shared" si="111"/>
        <v>148.09772308093906</v>
      </c>
    </row>
    <row r="867" spans="9:18" ht="15.95" customHeight="1" x14ac:dyDescent="0.25">
      <c r="I867" s="1"/>
      <c r="J867" s="1">
        <f t="shared" si="104"/>
        <v>0.86499999999999999</v>
      </c>
      <c r="K867" s="2">
        <v>865</v>
      </c>
      <c r="L867" s="1">
        <f t="shared" si="105"/>
        <v>5.4349552907103424</v>
      </c>
      <c r="M867" s="1">
        <f t="shared" si="106"/>
        <v>0.46249444651847704</v>
      </c>
      <c r="N867" s="1">
        <f t="shared" si="107"/>
        <v>0.39211007360573114</v>
      </c>
      <c r="O867" s="1">
        <f t="shared" si="108"/>
        <v>0.97791872562980786</v>
      </c>
      <c r="P867" s="1">
        <f t="shared" si="109"/>
        <v>0.17911977784406447</v>
      </c>
      <c r="Q867" s="1">
        <f t="shared" si="110"/>
        <v>0.50291075589952006</v>
      </c>
      <c r="R867" s="2">
        <f t="shared" si="111"/>
        <v>128.24224275437763</v>
      </c>
    </row>
    <row r="868" spans="9:18" ht="15.95" customHeight="1" x14ac:dyDescent="0.25">
      <c r="I868" s="1"/>
      <c r="J868" s="1">
        <f t="shared" si="104"/>
        <v>0.86599999999999999</v>
      </c>
      <c r="K868" s="2">
        <v>866</v>
      </c>
      <c r="L868" s="1">
        <f t="shared" si="105"/>
        <v>5.4412384760175216</v>
      </c>
      <c r="M868" s="1">
        <f t="shared" si="106"/>
        <v>0.46270294272879087</v>
      </c>
      <c r="N868" s="1">
        <f t="shared" si="107"/>
        <v>0.11023900194873948</v>
      </c>
      <c r="O868" s="1">
        <f t="shared" si="108"/>
        <v>0.96671027790894226</v>
      </c>
      <c r="P868" s="1">
        <f t="shared" si="109"/>
        <v>0.25431455935224129</v>
      </c>
      <c r="Q868" s="1">
        <f t="shared" si="110"/>
        <v>0.44849169548467849</v>
      </c>
      <c r="R868" s="2">
        <f t="shared" si="111"/>
        <v>114.36538234859302</v>
      </c>
    </row>
    <row r="869" spans="9:18" ht="15.95" customHeight="1" x14ac:dyDescent="0.25">
      <c r="I869" s="1"/>
      <c r="J869" s="1">
        <f t="shared" si="104"/>
        <v>0.86699999999999999</v>
      </c>
      <c r="K869" s="2">
        <v>867</v>
      </c>
      <c r="L869" s="1">
        <f t="shared" si="105"/>
        <v>5.4475216613247008</v>
      </c>
      <c r="M869" s="1">
        <f t="shared" si="106"/>
        <v>0.46291291136306301</v>
      </c>
      <c r="N869" s="1">
        <f t="shared" si="107"/>
        <v>-0.10945104014149243</v>
      </c>
      <c r="O869" s="1">
        <f t="shared" si="108"/>
        <v>0.7907835293827159</v>
      </c>
      <c r="P869" s="1">
        <f t="shared" si="109"/>
        <v>0.5172819995547937</v>
      </c>
      <c r="Q869" s="1">
        <f t="shared" si="110"/>
        <v>0.41538185003977002</v>
      </c>
      <c r="R869" s="2">
        <f t="shared" si="111"/>
        <v>105.92237176014136</v>
      </c>
    </row>
    <row r="870" spans="9:18" ht="15.95" customHeight="1" x14ac:dyDescent="0.25">
      <c r="I870" s="1"/>
      <c r="J870" s="1">
        <f t="shared" si="104"/>
        <v>0.86799999999999999</v>
      </c>
      <c r="K870" s="2">
        <v>868</v>
      </c>
      <c r="L870" s="1">
        <f t="shared" si="105"/>
        <v>5.4538048466318809</v>
      </c>
      <c r="M870" s="1">
        <f t="shared" si="106"/>
        <v>0.4631243441320913</v>
      </c>
      <c r="N870" s="1">
        <f t="shared" si="107"/>
        <v>-0.23191151504567431</v>
      </c>
      <c r="O870" s="1">
        <f t="shared" si="108"/>
        <v>0.51222915269121538</v>
      </c>
      <c r="P870" s="1">
        <f t="shared" si="109"/>
        <v>0.76704113976450872</v>
      </c>
      <c r="Q870" s="1">
        <f t="shared" si="110"/>
        <v>0.37762078038553526</v>
      </c>
      <c r="R870" s="2">
        <f t="shared" si="111"/>
        <v>96.293298998311485</v>
      </c>
    </row>
    <row r="871" spans="9:18" ht="15.95" customHeight="1" x14ac:dyDescent="0.25">
      <c r="I871" s="1"/>
      <c r="J871" s="1">
        <f t="shared" si="104"/>
        <v>0.86899999999999999</v>
      </c>
      <c r="K871" s="2">
        <v>869</v>
      </c>
      <c r="L871" s="1">
        <f t="shared" si="105"/>
        <v>5.460088031939061</v>
      </c>
      <c r="M871" s="1">
        <f t="shared" si="106"/>
        <v>0.463337232688872</v>
      </c>
      <c r="N871" s="1">
        <f t="shared" si="107"/>
        <v>-0.23760553105615712</v>
      </c>
      <c r="O871" s="1">
        <f t="shared" si="108"/>
        <v>0.22935868238246571</v>
      </c>
      <c r="P871" s="1">
        <f t="shared" si="109"/>
        <v>0.812705871033361</v>
      </c>
      <c r="Q871" s="1">
        <f t="shared" si="110"/>
        <v>0.31694906376213539</v>
      </c>
      <c r="R871" s="2">
        <f t="shared" si="111"/>
        <v>80.822011259344521</v>
      </c>
    </row>
    <row r="872" spans="9:18" ht="15.95" customHeight="1" x14ac:dyDescent="0.25">
      <c r="I872" s="1"/>
      <c r="J872" s="1">
        <f t="shared" si="104"/>
        <v>0.87</v>
      </c>
      <c r="K872" s="2">
        <v>870</v>
      </c>
      <c r="L872" s="1">
        <f t="shared" si="105"/>
        <v>5.4663712172462402</v>
      </c>
      <c r="M872" s="1">
        <f t="shared" si="106"/>
        <v>0.46355156862892943</v>
      </c>
      <c r="N872" s="1">
        <f t="shared" si="107"/>
        <v>-0.12562468589651343</v>
      </c>
      <c r="O872" s="1">
        <f t="shared" si="108"/>
        <v>4.2006952662532682E-2</v>
      </c>
      <c r="P872" s="1">
        <f t="shared" si="109"/>
        <v>0.61937551721100093</v>
      </c>
      <c r="Q872" s="1">
        <f t="shared" si="110"/>
        <v>0.24982733815148739</v>
      </c>
      <c r="R872" s="2">
        <f t="shared" si="111"/>
        <v>63.705971228629281</v>
      </c>
    </row>
    <row r="873" spans="9:18" ht="15.95" customHeight="1" x14ac:dyDescent="0.25">
      <c r="I873" s="1"/>
      <c r="J873" s="1">
        <f t="shared" si="104"/>
        <v>0.871</v>
      </c>
      <c r="K873" s="2">
        <v>871</v>
      </c>
      <c r="L873" s="1">
        <f t="shared" si="105"/>
        <v>5.4726544025534194</v>
      </c>
      <c r="M873" s="1">
        <f t="shared" si="106"/>
        <v>0.46376734349064763</v>
      </c>
      <c r="N873" s="1">
        <f t="shared" si="107"/>
        <v>8.6166010135663051E-2</v>
      </c>
      <c r="O873" s="1">
        <f t="shared" si="108"/>
        <v>1.6296909678347182E-2</v>
      </c>
      <c r="P873" s="1">
        <f t="shared" si="109"/>
        <v>0.33480875071952343</v>
      </c>
      <c r="Q873" s="1">
        <f t="shared" si="110"/>
        <v>0.22525975350604532</v>
      </c>
      <c r="R873" s="2">
        <f t="shared" si="111"/>
        <v>57.441237144041558</v>
      </c>
    </row>
    <row r="874" spans="9:18" ht="15.95" customHeight="1" x14ac:dyDescent="0.25">
      <c r="I874" s="1"/>
      <c r="J874" s="1">
        <f t="shared" si="104"/>
        <v>0.872</v>
      </c>
      <c r="K874" s="2">
        <v>872</v>
      </c>
      <c r="L874" s="1">
        <f t="shared" si="105"/>
        <v>5.4789375878605986</v>
      </c>
      <c r="M874" s="1">
        <f t="shared" si="106"/>
        <v>0.46398454875560463</v>
      </c>
      <c r="N874" s="1">
        <f t="shared" si="107"/>
        <v>0.36397825190520999</v>
      </c>
      <c r="O874" s="1">
        <f t="shared" si="108"/>
        <v>0.16130252243046961</v>
      </c>
      <c r="P874" s="1">
        <f t="shared" si="109"/>
        <v>0.17649448005631574</v>
      </c>
      <c r="Q874" s="1">
        <f t="shared" si="110"/>
        <v>0.29143995078689999</v>
      </c>
      <c r="R874" s="2">
        <f t="shared" si="111"/>
        <v>74.317187450659503</v>
      </c>
    </row>
    <row r="875" spans="9:18" ht="15.95" customHeight="1" x14ac:dyDescent="0.25">
      <c r="I875" s="1"/>
      <c r="J875" s="1">
        <f t="shared" si="104"/>
        <v>0.873</v>
      </c>
      <c r="K875" s="2">
        <v>873</v>
      </c>
      <c r="L875" s="1">
        <f t="shared" si="105"/>
        <v>5.4852207731677787</v>
      </c>
      <c r="M875" s="1">
        <f t="shared" si="106"/>
        <v>0.46420317584890841</v>
      </c>
      <c r="N875" s="1">
        <f t="shared" si="107"/>
        <v>0.66349090080196849</v>
      </c>
      <c r="O875" s="1">
        <f t="shared" si="108"/>
        <v>0.42584626329563113</v>
      </c>
      <c r="P875" s="1">
        <f t="shared" si="109"/>
        <v>0.26542925851048627</v>
      </c>
      <c r="Q875" s="1">
        <f t="shared" si="110"/>
        <v>0.45474239961424862</v>
      </c>
      <c r="R875" s="2">
        <f t="shared" si="111"/>
        <v>115.9593119016334</v>
      </c>
    </row>
    <row r="876" spans="9:18" ht="15.95" customHeight="1" x14ac:dyDescent="0.25">
      <c r="I876" s="1"/>
      <c r="J876" s="1">
        <f t="shared" si="104"/>
        <v>0.874</v>
      </c>
      <c r="K876" s="2">
        <v>874</v>
      </c>
      <c r="L876" s="1">
        <f t="shared" si="105"/>
        <v>5.4915039584749588</v>
      </c>
      <c r="M876" s="1">
        <f t="shared" si="106"/>
        <v>0.46442321613953574</v>
      </c>
      <c r="N876" s="1">
        <f t="shared" si="107"/>
        <v>0.93692081543979744</v>
      </c>
      <c r="O876" s="1">
        <f t="shared" si="108"/>
        <v>0.71656143874547962</v>
      </c>
      <c r="P876" s="1">
        <f t="shared" si="109"/>
        <v>0.53364194478564186</v>
      </c>
      <c r="Q876" s="1">
        <f t="shared" si="110"/>
        <v>0.66288685377761369</v>
      </c>
      <c r="R876" s="2">
        <f t="shared" si="111"/>
        <v>169.03614771329148</v>
      </c>
    </row>
    <row r="877" spans="9:18" ht="15.95" customHeight="1" x14ac:dyDescent="0.25">
      <c r="I877" s="1"/>
      <c r="J877" s="1">
        <f t="shared" si="104"/>
        <v>0.875</v>
      </c>
      <c r="K877" s="2">
        <v>875</v>
      </c>
      <c r="L877" s="1">
        <f t="shared" si="105"/>
        <v>5.497787143782138</v>
      </c>
      <c r="M877" s="1">
        <f t="shared" si="106"/>
        <v>0.46464466094067264</v>
      </c>
      <c r="N877" s="1">
        <f t="shared" si="107"/>
        <v>1.1406459974875331</v>
      </c>
      <c r="O877" s="1">
        <f t="shared" si="108"/>
        <v>0.93084454509683456</v>
      </c>
      <c r="P877" s="1">
        <f t="shared" si="109"/>
        <v>0.77614273946723988</v>
      </c>
      <c r="Q877" s="1">
        <f t="shared" si="110"/>
        <v>0.82806948574807004</v>
      </c>
      <c r="R877" s="2">
        <f t="shared" si="111"/>
        <v>211.15771886575786</v>
      </c>
    </row>
    <row r="878" spans="9:18" ht="15.95" customHeight="1" x14ac:dyDescent="0.25">
      <c r="I878" s="1"/>
      <c r="J878" s="1">
        <f t="shared" si="104"/>
        <v>0.876</v>
      </c>
      <c r="K878" s="2">
        <v>876</v>
      </c>
      <c r="L878" s="1">
        <f t="shared" si="105"/>
        <v>5.504070329089318</v>
      </c>
      <c r="M878" s="1">
        <f t="shared" si="106"/>
        <v>0.46486750151005757</v>
      </c>
      <c r="N878" s="1">
        <f t="shared" si="107"/>
        <v>1.2421648841112276</v>
      </c>
      <c r="O878" s="1">
        <f t="shared" si="108"/>
        <v>0.99306761604975669</v>
      </c>
      <c r="P878" s="1">
        <f t="shared" si="109"/>
        <v>0.80759294754421318</v>
      </c>
      <c r="Q878" s="1">
        <f t="shared" si="110"/>
        <v>0.87692323730381383</v>
      </c>
      <c r="R878" s="2">
        <f t="shared" si="111"/>
        <v>223.61542551247251</v>
      </c>
    </row>
    <row r="879" spans="9:18" ht="15.95" customHeight="1" x14ac:dyDescent="0.25">
      <c r="I879" s="1"/>
      <c r="J879" s="1">
        <f t="shared" si="104"/>
        <v>0.877</v>
      </c>
      <c r="K879" s="2">
        <v>877</v>
      </c>
      <c r="L879" s="1">
        <f t="shared" si="105"/>
        <v>5.5103535143964972</v>
      </c>
      <c r="M879" s="1">
        <f t="shared" si="106"/>
        <v>0.46509172905032636</v>
      </c>
      <c r="N879" s="1">
        <f t="shared" si="107"/>
        <v>1.2252815272239637</v>
      </c>
      <c r="O879" s="1">
        <f t="shared" si="108"/>
        <v>0.88126996420701098</v>
      </c>
      <c r="P879" s="1">
        <f t="shared" si="109"/>
        <v>0.60395577965074132</v>
      </c>
      <c r="Q879" s="1">
        <f t="shared" si="110"/>
        <v>0.7938997500330105</v>
      </c>
      <c r="R879" s="2">
        <f t="shared" si="111"/>
        <v>202.44443625841768</v>
      </c>
    </row>
    <row r="880" spans="9:18" ht="15.95" customHeight="1" x14ac:dyDescent="0.25">
      <c r="I880" s="1"/>
      <c r="J880" s="1">
        <f t="shared" si="104"/>
        <v>0.878</v>
      </c>
      <c r="K880" s="2">
        <v>878</v>
      </c>
      <c r="L880" s="1">
        <f t="shared" si="105"/>
        <v>5.5166366997036764</v>
      </c>
      <c r="M880" s="1">
        <f t="shared" si="106"/>
        <v>0.46531733470935971</v>
      </c>
      <c r="N880" s="1">
        <f t="shared" si="107"/>
        <v>1.0926894352040821</v>
      </c>
      <c r="O880" s="1">
        <f t="shared" si="108"/>
        <v>0.63490887199245405</v>
      </c>
      <c r="P880" s="1">
        <f t="shared" si="109"/>
        <v>0.32086720804282753</v>
      </c>
      <c r="Q880" s="1">
        <f t="shared" si="110"/>
        <v>0.62844571248718084</v>
      </c>
      <c r="R880" s="2">
        <f t="shared" si="111"/>
        <v>160.25365668423112</v>
      </c>
    </row>
    <row r="881" spans="9:18" ht="15.95" customHeight="1" x14ac:dyDescent="0.25">
      <c r="I881" s="1"/>
      <c r="J881" s="1">
        <f t="shared" si="104"/>
        <v>0.879</v>
      </c>
      <c r="K881" s="2">
        <v>879</v>
      </c>
      <c r="L881" s="1">
        <f t="shared" si="105"/>
        <v>5.5229198850108556</v>
      </c>
      <c r="M881" s="1">
        <f t="shared" si="106"/>
        <v>0.46554430958063253</v>
      </c>
      <c r="N881" s="1">
        <f t="shared" si="107"/>
        <v>0.86554186052022164</v>
      </c>
      <c r="O881" s="1">
        <f t="shared" si="108"/>
        <v>0.34093374338312821</v>
      </c>
      <c r="P881" s="1">
        <f t="shared" si="109"/>
        <v>0.17468638528832381</v>
      </c>
      <c r="Q881" s="1">
        <f t="shared" si="110"/>
        <v>0.46167657469307655</v>
      </c>
      <c r="R881" s="2">
        <f t="shared" si="111"/>
        <v>117.72752654673452</v>
      </c>
    </row>
    <row r="882" spans="9:18" ht="15.95" customHeight="1" x14ac:dyDescent="0.25">
      <c r="I882" s="1"/>
      <c r="J882" s="1">
        <f t="shared" si="104"/>
        <v>0.88</v>
      </c>
      <c r="K882" s="2">
        <v>880</v>
      </c>
      <c r="L882" s="1">
        <f t="shared" si="105"/>
        <v>5.5292030703180366</v>
      </c>
      <c r="M882" s="1">
        <f t="shared" si="106"/>
        <v>0.46577264470356561</v>
      </c>
      <c r="N882" s="1">
        <f t="shared" si="107"/>
        <v>0.58007708798800195</v>
      </c>
      <c r="O882" s="1">
        <f t="shared" si="108"/>
        <v>0.103098632994027</v>
      </c>
      <c r="P882" s="1">
        <f t="shared" si="109"/>
        <v>0.27713650371967835</v>
      </c>
      <c r="Q882" s="1">
        <f t="shared" si="110"/>
        <v>0.35652121735131825</v>
      </c>
      <c r="R882" s="2">
        <f t="shared" si="111"/>
        <v>90.912910424586158</v>
      </c>
    </row>
    <row r="883" spans="9:18" ht="15.95" customHeight="1" x14ac:dyDescent="0.25">
      <c r="I883" s="1"/>
      <c r="J883" s="1">
        <f t="shared" si="104"/>
        <v>0.88100000000000001</v>
      </c>
      <c r="K883" s="2">
        <v>881</v>
      </c>
      <c r="L883" s="1">
        <f t="shared" si="105"/>
        <v>5.5354862556252158</v>
      </c>
      <c r="M883" s="1">
        <f t="shared" si="106"/>
        <v>0.46600233106387906</v>
      </c>
      <c r="N883" s="1">
        <f t="shared" si="107"/>
        <v>0.28183711270161116</v>
      </c>
      <c r="O883" s="1">
        <f t="shared" si="108"/>
        <v>5.34382907155595E-3</v>
      </c>
      <c r="P883" s="1">
        <f t="shared" si="109"/>
        <v>0.54991690754420852</v>
      </c>
      <c r="Q883" s="1">
        <f t="shared" si="110"/>
        <v>0.32577504509531369</v>
      </c>
      <c r="R883" s="2">
        <f t="shared" si="111"/>
        <v>83.072636499304991</v>
      </c>
    </row>
    <row r="884" spans="9:18" ht="15.95" customHeight="1" x14ac:dyDescent="0.25">
      <c r="I884" s="1"/>
      <c r="J884" s="1">
        <f t="shared" si="104"/>
        <v>0.88200000000000001</v>
      </c>
      <c r="K884" s="2">
        <v>882</v>
      </c>
      <c r="L884" s="1">
        <f t="shared" si="105"/>
        <v>5.541769440932395</v>
      </c>
      <c r="M884" s="1">
        <f t="shared" si="106"/>
        <v>0.46623335959394874</v>
      </c>
      <c r="N884" s="1">
        <f t="shared" si="107"/>
        <v>1.8402038401456711E-2</v>
      </c>
      <c r="O884" s="1">
        <f t="shared" si="108"/>
        <v>8.2170404250686002E-2</v>
      </c>
      <c r="P884" s="1">
        <f t="shared" si="109"/>
        <v>0.78454677864421019</v>
      </c>
      <c r="Q884" s="1">
        <f t="shared" si="110"/>
        <v>0.33783814522257538</v>
      </c>
      <c r="R884" s="2">
        <f t="shared" si="111"/>
        <v>86.148727031756721</v>
      </c>
    </row>
    <row r="885" spans="9:18" ht="15.95" customHeight="1" x14ac:dyDescent="0.25">
      <c r="I885" s="1"/>
      <c r="J885" s="1">
        <f t="shared" si="104"/>
        <v>0.88300000000000001</v>
      </c>
      <c r="K885" s="2">
        <v>883</v>
      </c>
      <c r="L885" s="1">
        <f t="shared" si="105"/>
        <v>5.5480526262395742</v>
      </c>
      <c r="M885" s="1">
        <f t="shared" si="106"/>
        <v>0.46646572117316398</v>
      </c>
      <c r="N885" s="1">
        <f t="shared" si="107"/>
        <v>-0.16820067648055059</v>
      </c>
      <c r="O885" s="1">
        <f t="shared" si="108"/>
        <v>0.30646358622148973</v>
      </c>
      <c r="P885" s="1">
        <f t="shared" si="109"/>
        <v>0.80170301757423079</v>
      </c>
      <c r="Q885" s="1">
        <f t="shared" si="110"/>
        <v>0.35160791212208348</v>
      </c>
      <c r="R885" s="2">
        <f t="shared" si="111"/>
        <v>89.660017591131293</v>
      </c>
    </row>
    <row r="886" spans="9:18" ht="15.95" customHeight="1" x14ac:dyDescent="0.25">
      <c r="I886" s="1"/>
      <c r="J886" s="1">
        <f t="shared" si="104"/>
        <v>0.88400000000000001</v>
      </c>
      <c r="K886" s="2">
        <v>884</v>
      </c>
      <c r="L886" s="1">
        <f t="shared" si="105"/>
        <v>5.5543358115467543</v>
      </c>
      <c r="M886" s="1">
        <f t="shared" si="106"/>
        <v>0.46669940662828741</v>
      </c>
      <c r="N886" s="1">
        <f t="shared" si="107"/>
        <v>-0.24820112425911545</v>
      </c>
      <c r="O886" s="1">
        <f t="shared" si="108"/>
        <v>0.59906250459994737</v>
      </c>
      <c r="P886" s="1">
        <f t="shared" si="109"/>
        <v>0.58827344076897325</v>
      </c>
      <c r="Q886" s="1">
        <f t="shared" si="110"/>
        <v>0.3514585569345231</v>
      </c>
      <c r="R886" s="2">
        <f t="shared" si="111"/>
        <v>89.621932018303397</v>
      </c>
    </row>
    <row r="887" spans="9:18" ht="15.95" customHeight="1" x14ac:dyDescent="0.25">
      <c r="I887" s="1"/>
      <c r="J887" s="1">
        <f t="shared" si="104"/>
        <v>0.88500000000000001</v>
      </c>
      <c r="K887" s="2">
        <v>885</v>
      </c>
      <c r="L887" s="1">
        <f t="shared" si="105"/>
        <v>5.5606189968539335</v>
      </c>
      <c r="M887" s="1">
        <f t="shared" si="106"/>
        <v>0.46693440673381736</v>
      </c>
      <c r="N887" s="1">
        <f t="shared" si="107"/>
        <v>-0.20883632907581839</v>
      </c>
      <c r="O887" s="1">
        <f t="shared" si="108"/>
        <v>0.8566988172599691</v>
      </c>
      <c r="P887" s="1">
        <f t="shared" si="109"/>
        <v>0.30737817034515402</v>
      </c>
      <c r="Q887" s="1">
        <f t="shared" si="110"/>
        <v>0.35554376631578055</v>
      </c>
      <c r="R887" s="2">
        <f t="shared" si="111"/>
        <v>90.663660410524045</v>
      </c>
    </row>
    <row r="888" spans="9:18" ht="15.95" customHeight="1" x14ac:dyDescent="0.25">
      <c r="I888" s="1"/>
      <c r="J888" s="1">
        <f t="shared" si="104"/>
        <v>0.88600000000000001</v>
      </c>
      <c r="K888" s="2">
        <v>886</v>
      </c>
      <c r="L888" s="1">
        <f t="shared" si="105"/>
        <v>5.5669021821611135</v>
      </c>
      <c r="M888" s="1">
        <f t="shared" si="106"/>
        <v>0.46717071221235218</v>
      </c>
      <c r="N888" s="1">
        <f t="shared" si="107"/>
        <v>-5.6386404911834664E-2</v>
      </c>
      <c r="O888" s="1">
        <f t="shared" si="108"/>
        <v>0.98844370249831226</v>
      </c>
      <c r="P888" s="1">
        <f t="shared" si="109"/>
        <v>0.17370006094439899</v>
      </c>
      <c r="Q888" s="1">
        <f t="shared" si="110"/>
        <v>0.39323201768580718</v>
      </c>
      <c r="R888" s="2">
        <f t="shared" si="111"/>
        <v>100.27416450988083</v>
      </c>
    </row>
    <row r="889" spans="9:18" ht="15.95" customHeight="1" x14ac:dyDescent="0.25">
      <c r="I889" s="1"/>
      <c r="J889" s="1">
        <f t="shared" si="104"/>
        <v>0.88700000000000001</v>
      </c>
      <c r="K889" s="2">
        <v>887</v>
      </c>
      <c r="L889" s="1">
        <f t="shared" si="105"/>
        <v>5.5731853674682936</v>
      </c>
      <c r="M889" s="1">
        <f t="shared" si="106"/>
        <v>0.46740831373495606</v>
      </c>
      <c r="N889" s="1">
        <f t="shared" si="107"/>
        <v>0.1848273505932867</v>
      </c>
      <c r="O889" s="1">
        <f t="shared" si="108"/>
        <v>0.94779980496735261</v>
      </c>
      <c r="P889" s="1">
        <f t="shared" si="109"/>
        <v>0.289406721462318</v>
      </c>
      <c r="Q889" s="1">
        <f t="shared" si="110"/>
        <v>0.47236054768947833</v>
      </c>
      <c r="R889" s="2">
        <f t="shared" si="111"/>
        <v>120.45193966081698</v>
      </c>
    </row>
    <row r="890" spans="9:18" ht="15.95" customHeight="1" x14ac:dyDescent="0.25">
      <c r="I890" s="1"/>
      <c r="J890" s="1">
        <f t="shared" si="104"/>
        <v>0.88800000000000001</v>
      </c>
      <c r="K890" s="2">
        <v>888</v>
      </c>
      <c r="L890" s="1">
        <f t="shared" si="105"/>
        <v>5.5794685527754728</v>
      </c>
      <c r="M890" s="1">
        <f t="shared" si="106"/>
        <v>0.46764720192152776</v>
      </c>
      <c r="N890" s="1">
        <f t="shared" si="107"/>
        <v>0.47632258610632883</v>
      </c>
      <c r="O890" s="1">
        <f t="shared" si="108"/>
        <v>0.74911177070623169</v>
      </c>
      <c r="P890" s="1">
        <f t="shared" si="109"/>
        <v>0.56606577586213169</v>
      </c>
      <c r="Q890" s="1">
        <f t="shared" si="110"/>
        <v>0.56478683364905491</v>
      </c>
      <c r="R890" s="2">
        <f t="shared" si="111"/>
        <v>144.02064258050899</v>
      </c>
    </row>
    <row r="891" spans="9:18" ht="15.95" customHeight="1" x14ac:dyDescent="0.25">
      <c r="I891" s="1"/>
      <c r="J891" s="1">
        <f t="shared" si="104"/>
        <v>0.88900000000000001</v>
      </c>
      <c r="K891" s="2">
        <v>889</v>
      </c>
      <c r="L891" s="1">
        <f t="shared" si="105"/>
        <v>5.585751738082652</v>
      </c>
      <c r="M891" s="1">
        <f t="shared" si="106"/>
        <v>0.46788736734117076</v>
      </c>
      <c r="N891" s="1">
        <f t="shared" si="107"/>
        <v>0.77159522875027409</v>
      </c>
      <c r="O891" s="1">
        <f t="shared" si="108"/>
        <v>0.46250352229169844</v>
      </c>
      <c r="P891" s="1">
        <f t="shared" si="109"/>
        <v>0.79223202796308922</v>
      </c>
      <c r="Q891" s="1">
        <f t="shared" si="110"/>
        <v>0.62355453658655813</v>
      </c>
      <c r="R891" s="2">
        <f t="shared" si="111"/>
        <v>159.00640682957231</v>
      </c>
    </row>
    <row r="892" spans="9:18" ht="15.95" customHeight="1" x14ac:dyDescent="0.25">
      <c r="I892" s="1"/>
      <c r="J892" s="1">
        <f t="shared" si="104"/>
        <v>0.89</v>
      </c>
      <c r="K892" s="2">
        <v>890</v>
      </c>
      <c r="L892" s="1">
        <f t="shared" si="105"/>
        <v>5.5920349233898312</v>
      </c>
      <c r="M892" s="1">
        <f t="shared" si="106"/>
        <v>0.4681288005125655</v>
      </c>
      <c r="N892" s="1">
        <f t="shared" si="107"/>
        <v>1.0235385720709185</v>
      </c>
      <c r="O892" s="1">
        <f t="shared" si="108"/>
        <v>0.18912908591569871</v>
      </c>
      <c r="P892" s="1">
        <f t="shared" si="109"/>
        <v>0.79505095959764005</v>
      </c>
      <c r="Q892" s="1">
        <f t="shared" si="110"/>
        <v>0.61896185452420571</v>
      </c>
      <c r="R892" s="2">
        <f t="shared" si="111"/>
        <v>157.83527290367246</v>
      </c>
    </row>
    <row r="893" spans="9:18" ht="15.95" customHeight="1" x14ac:dyDescent="0.25">
      <c r="I893" s="1"/>
      <c r="J893" s="1">
        <f t="shared" si="104"/>
        <v>0.89100000000000001</v>
      </c>
      <c r="K893" s="2">
        <v>891</v>
      </c>
      <c r="L893" s="1">
        <f t="shared" si="105"/>
        <v>5.5983181086970113</v>
      </c>
      <c r="M893" s="1">
        <f t="shared" si="106"/>
        <v>0.4683714919043438</v>
      </c>
      <c r="N893" s="1">
        <f t="shared" si="107"/>
        <v>1.1919585059379745</v>
      </c>
      <c r="O893" s="1">
        <f t="shared" si="108"/>
        <v>2.5471814902335632E-2</v>
      </c>
      <c r="P893" s="1">
        <f t="shared" si="109"/>
        <v>0.57236811551475042</v>
      </c>
      <c r="Q893" s="1">
        <f t="shared" si="110"/>
        <v>0.56454248206485103</v>
      </c>
      <c r="R893" s="2">
        <f t="shared" si="111"/>
        <v>143.95833292653703</v>
      </c>
    </row>
    <row r="894" spans="9:18" ht="15.95" customHeight="1" x14ac:dyDescent="0.25">
      <c r="I894" s="1"/>
      <c r="J894" s="1">
        <f t="shared" si="104"/>
        <v>0.89200000000000002</v>
      </c>
      <c r="K894" s="2">
        <v>892</v>
      </c>
      <c r="L894" s="1">
        <f t="shared" si="105"/>
        <v>5.6046012940041914</v>
      </c>
      <c r="M894" s="1">
        <f t="shared" si="106"/>
        <v>0.46861543193546501</v>
      </c>
      <c r="N894" s="1">
        <f t="shared" si="107"/>
        <v>1.2499859363687242</v>
      </c>
      <c r="O894" s="1">
        <f t="shared" si="108"/>
        <v>2.9292056241559339E-2</v>
      </c>
      <c r="P894" s="1">
        <f t="shared" si="109"/>
        <v>0.29437571210641644</v>
      </c>
      <c r="Q894" s="1">
        <f t="shared" si="110"/>
        <v>0.5105672841630412</v>
      </c>
      <c r="R894" s="2">
        <f t="shared" si="111"/>
        <v>130.1946574615755</v>
      </c>
    </row>
    <row r="895" spans="9:18" ht="15.95" customHeight="1" x14ac:dyDescent="0.25">
      <c r="I895" s="1"/>
      <c r="J895" s="1">
        <f t="shared" si="104"/>
        <v>0.89300000000000002</v>
      </c>
      <c r="K895" s="2">
        <v>893</v>
      </c>
      <c r="L895" s="1">
        <f t="shared" si="105"/>
        <v>5.6108844793113706</v>
      </c>
      <c r="M895" s="1">
        <f t="shared" si="106"/>
        <v>0.46886061097559439</v>
      </c>
      <c r="N895" s="1">
        <f t="shared" si="107"/>
        <v>1.1883633815080501</v>
      </c>
      <c r="O895" s="1">
        <f t="shared" si="108"/>
        <v>0.19924151380224031</v>
      </c>
      <c r="P895" s="1">
        <f t="shared" si="109"/>
        <v>0.17353799856543956</v>
      </c>
      <c r="Q895" s="1">
        <f t="shared" si="110"/>
        <v>0.50750087621283113</v>
      </c>
      <c r="R895" s="2">
        <f t="shared" si="111"/>
        <v>129.41272343427192</v>
      </c>
    </row>
    <row r="896" spans="9:18" ht="15.95" customHeight="1" x14ac:dyDescent="0.25">
      <c r="I896" s="1"/>
      <c r="J896" s="1">
        <f t="shared" si="104"/>
        <v>0.89400000000000002</v>
      </c>
      <c r="K896" s="2">
        <v>894</v>
      </c>
      <c r="L896" s="1">
        <f t="shared" si="105"/>
        <v>5.6171676646185498</v>
      </c>
      <c r="M896" s="1">
        <f t="shared" si="106"/>
        <v>0.46910701934548327</v>
      </c>
      <c r="N896" s="1">
        <f t="shared" si="107"/>
        <v>1.0169218760796299</v>
      </c>
      <c r="O896" s="1">
        <f t="shared" si="108"/>
        <v>0.47533910896388509</v>
      </c>
      <c r="P896" s="1">
        <f t="shared" si="109"/>
        <v>0.30220891610344702</v>
      </c>
      <c r="Q896" s="1">
        <f t="shared" si="110"/>
        <v>0.56589423012311135</v>
      </c>
      <c r="R896" s="2">
        <f t="shared" si="111"/>
        <v>144.30302868139339</v>
      </c>
    </row>
    <row r="897" spans="9:18" ht="15.95" customHeight="1" x14ac:dyDescent="0.25">
      <c r="I897" s="1"/>
      <c r="J897" s="1">
        <f t="shared" si="104"/>
        <v>0.89500000000000002</v>
      </c>
      <c r="K897" s="2">
        <v>895</v>
      </c>
      <c r="L897" s="1">
        <f t="shared" si="105"/>
        <v>5.6234508499257299</v>
      </c>
      <c r="M897" s="1">
        <f t="shared" si="106"/>
        <v>0.46935464731735116</v>
      </c>
      <c r="N897" s="1">
        <f t="shared" si="107"/>
        <v>0.76301256442909871</v>
      </c>
      <c r="O897" s="1">
        <f t="shared" si="108"/>
        <v>0.76014039088824459</v>
      </c>
      <c r="P897" s="1">
        <f t="shared" si="109"/>
        <v>0.58204775629651284</v>
      </c>
      <c r="Q897" s="1">
        <f t="shared" si="110"/>
        <v>0.64363883973280178</v>
      </c>
      <c r="R897" s="2">
        <f t="shared" si="111"/>
        <v>164.12790413186445</v>
      </c>
    </row>
    <row r="898" spans="9:18" ht="15.95" customHeight="1" x14ac:dyDescent="0.25">
      <c r="I898" s="1"/>
      <c r="J898" s="1">
        <f t="shared" si="104"/>
        <v>0.89600000000000002</v>
      </c>
      <c r="K898" s="2">
        <v>896</v>
      </c>
      <c r="L898" s="1">
        <f t="shared" si="105"/>
        <v>5.6297340352329091</v>
      </c>
      <c r="M898" s="1">
        <f t="shared" si="106"/>
        <v>0.46960348511526973</v>
      </c>
      <c r="N898" s="1">
        <f t="shared" si="107"/>
        <v>0.46714320001045517</v>
      </c>
      <c r="O898" s="1">
        <f t="shared" si="108"/>
        <v>0.95312907474861086</v>
      </c>
      <c r="P898" s="1">
        <f t="shared" si="109"/>
        <v>0.79917907381709552</v>
      </c>
      <c r="Q898" s="1">
        <f t="shared" si="110"/>
        <v>0.67226370842285788</v>
      </c>
      <c r="R898" s="2">
        <f t="shared" si="111"/>
        <v>171.42724564782876</v>
      </c>
    </row>
    <row r="899" spans="9:18" ht="15.95" customHeight="1" x14ac:dyDescent="0.25">
      <c r="I899" s="1"/>
      <c r="J899" s="1">
        <f t="shared" ref="J899:J962" si="112">K899/$I$2</f>
        <v>0.89700000000000002</v>
      </c>
      <c r="K899" s="2">
        <v>897</v>
      </c>
      <c r="L899" s="1">
        <f t="shared" ref="L899:L962" si="113">(2*PI()*K899)/$I$2</f>
        <v>5.6360172205400882</v>
      </c>
      <c r="M899" s="1">
        <f t="shared" ref="M899:M962" si="114">$B$2*$F$2*SIN($C$2*(L899+$D$2))+$G$2</f>
        <v>0.46985352291554872</v>
      </c>
      <c r="N899" s="1">
        <f t="shared" ref="N899:N962" si="115">$B$3*$F$2*SIN($C$3*($L899+$D$3))+$G$2</f>
        <v>0.17651568806508117</v>
      </c>
      <c r="O899" s="1">
        <f t="shared" ref="O899:O962" si="116">$B$4*$F$2*SIN($C$4*($L899+$D$4))+$G$2</f>
        <v>0.98619273708915345</v>
      </c>
      <c r="P899" s="1">
        <f t="shared" ref="P899:P962" si="117">$B$5*$F$2*SIN($C$5*($L899+$D$5))+$G$2</f>
        <v>0.78765357729023322</v>
      </c>
      <c r="Q899" s="1">
        <f t="shared" ref="Q899:Q962" si="118">AVERAGE(M899:P899)</f>
        <v>0.60505388134000415</v>
      </c>
      <c r="R899" s="2">
        <f t="shared" ref="R899:R962" si="119">Q899*255</f>
        <v>154.28873974170105</v>
      </c>
    </row>
    <row r="900" spans="9:18" ht="15.95" customHeight="1" x14ac:dyDescent="0.25">
      <c r="I900" s="1"/>
      <c r="J900" s="1">
        <f t="shared" si="112"/>
        <v>0.89800000000000002</v>
      </c>
      <c r="K900" s="2">
        <v>898</v>
      </c>
      <c r="L900" s="1">
        <f t="shared" si="113"/>
        <v>5.6423004058472692</v>
      </c>
      <c r="M900" s="1">
        <f t="shared" si="114"/>
        <v>0.47010475084712411</v>
      </c>
      <c r="N900" s="1">
        <f t="shared" si="115"/>
        <v>-6.2504331942013547E-2</v>
      </c>
      <c r="O900" s="1">
        <f t="shared" si="116"/>
        <v>0.84766206069754102</v>
      </c>
      <c r="P900" s="1">
        <f t="shared" si="117"/>
        <v>0.55627998212001928</v>
      </c>
      <c r="Q900" s="1">
        <f t="shared" si="118"/>
        <v>0.45288561543066769</v>
      </c>
      <c r="R900" s="2">
        <f t="shared" si="119"/>
        <v>115.48583193482025</v>
      </c>
    </row>
    <row r="901" spans="9:18" ht="15.95" customHeight="1" x14ac:dyDescent="0.25">
      <c r="I901" s="1"/>
      <c r="J901" s="1">
        <f t="shared" si="112"/>
        <v>0.89900000000000002</v>
      </c>
      <c r="K901" s="2">
        <v>899</v>
      </c>
      <c r="L901" s="1">
        <f t="shared" si="113"/>
        <v>5.6485835911544484</v>
      </c>
      <c r="M901" s="1">
        <f t="shared" si="114"/>
        <v>0.47035715899194702</v>
      </c>
      <c r="N901" s="1">
        <f t="shared" si="115"/>
        <v>-0.21178448913362302</v>
      </c>
      <c r="O901" s="1">
        <f t="shared" si="116"/>
        <v>0.58642934279707837</v>
      </c>
      <c r="P901" s="1">
        <f t="shared" si="117"/>
        <v>0.28189267866464157</v>
      </c>
      <c r="Q901" s="1">
        <f t="shared" si="118"/>
        <v>0.28172367283001098</v>
      </c>
      <c r="R901" s="2">
        <f t="shared" si="119"/>
        <v>71.8395365716528</v>
      </c>
    </row>
    <row r="902" spans="9:18" ht="15.95" customHeight="1" x14ac:dyDescent="0.25">
      <c r="I902" s="1"/>
      <c r="J902" s="1">
        <f t="shared" si="112"/>
        <v>0.9</v>
      </c>
      <c r="K902" s="2">
        <v>900</v>
      </c>
      <c r="L902" s="1">
        <f t="shared" si="113"/>
        <v>5.6548667764616276</v>
      </c>
      <c r="M902" s="1">
        <f t="shared" si="114"/>
        <v>0.47061073738537634</v>
      </c>
      <c r="N902" s="1">
        <f t="shared" si="115"/>
        <v>-0.24750917878161272</v>
      </c>
      <c r="O902" s="1">
        <f t="shared" si="116"/>
        <v>0.2946927016724542</v>
      </c>
      <c r="P902" s="1">
        <f t="shared" si="117"/>
        <v>0.17420060753507677</v>
      </c>
      <c r="Q902" s="1">
        <f t="shared" si="118"/>
        <v>0.17299871695282365</v>
      </c>
      <c r="R902" s="2">
        <f t="shared" si="119"/>
        <v>44.114672822970029</v>
      </c>
    </row>
    <row r="903" spans="9:18" ht="15.95" customHeight="1" x14ac:dyDescent="0.25">
      <c r="I903" s="1"/>
      <c r="J903" s="1">
        <f t="shared" si="112"/>
        <v>0.90100000000000002</v>
      </c>
      <c r="K903" s="2">
        <v>901</v>
      </c>
      <c r="L903" s="1">
        <f t="shared" si="113"/>
        <v>5.6611499617688068</v>
      </c>
      <c r="M903" s="1">
        <f t="shared" si="114"/>
        <v>0.47086547601657119</v>
      </c>
      <c r="N903" s="1">
        <f t="shared" si="115"/>
        <v>-0.16397901589268793</v>
      </c>
      <c r="O903" s="1">
        <f t="shared" si="116"/>
        <v>7.5416151795396291E-2</v>
      </c>
      <c r="P903" s="1">
        <f t="shared" si="117"/>
        <v>0.3155107481884411</v>
      </c>
      <c r="Q903" s="1">
        <f t="shared" si="118"/>
        <v>0.17445334002693016</v>
      </c>
      <c r="R903" s="2">
        <f t="shared" si="119"/>
        <v>44.485601706867193</v>
      </c>
    </row>
    <row r="904" spans="9:18" ht="15.95" customHeight="1" x14ac:dyDescent="0.25">
      <c r="I904" s="1"/>
      <c r="J904" s="1">
        <f t="shared" si="112"/>
        <v>0.90200000000000002</v>
      </c>
      <c r="K904" s="2">
        <v>902</v>
      </c>
      <c r="L904" s="1">
        <f t="shared" si="113"/>
        <v>5.6674331470759869</v>
      </c>
      <c r="M904" s="1">
        <f t="shared" si="114"/>
        <v>0.47112136482888661</v>
      </c>
      <c r="N904" s="1">
        <f t="shared" si="115"/>
        <v>2.5479905967431216E-2</v>
      </c>
      <c r="O904" s="1">
        <f t="shared" si="116"/>
        <v>5.9900194815088459E-3</v>
      </c>
      <c r="P904" s="1">
        <f t="shared" si="117"/>
        <v>0.59782247697773117</v>
      </c>
      <c r="Q904" s="1">
        <f t="shared" si="118"/>
        <v>0.27510344181388946</v>
      </c>
      <c r="R904" s="2">
        <f t="shared" si="119"/>
        <v>70.151377662541819</v>
      </c>
    </row>
    <row r="905" spans="9:18" ht="15.95" customHeight="1" x14ac:dyDescent="0.25">
      <c r="I905" s="1"/>
      <c r="J905" s="1">
        <f t="shared" si="112"/>
        <v>0.90300000000000002</v>
      </c>
      <c r="K905" s="2">
        <v>903</v>
      </c>
      <c r="L905" s="1">
        <f t="shared" si="113"/>
        <v>5.6737163323831661</v>
      </c>
      <c r="M905" s="1">
        <f t="shared" si="114"/>
        <v>0.47137839372027046</v>
      </c>
      <c r="N905" s="1">
        <f t="shared" si="115"/>
        <v>0.29064201040502424</v>
      </c>
      <c r="O905" s="1">
        <f t="shared" si="116"/>
        <v>0.11091720318305315</v>
      </c>
      <c r="P905" s="1">
        <f t="shared" si="117"/>
        <v>0.80537036736551326</v>
      </c>
      <c r="Q905" s="1">
        <f t="shared" si="118"/>
        <v>0.41957699366846529</v>
      </c>
      <c r="R905" s="2">
        <f t="shared" si="119"/>
        <v>106.99213338545864</v>
      </c>
    </row>
    <row r="906" spans="9:18" ht="15.95" customHeight="1" x14ac:dyDescent="0.25">
      <c r="I906" s="1"/>
      <c r="J906" s="1">
        <f t="shared" si="112"/>
        <v>0.90400000000000003</v>
      </c>
      <c r="K906" s="2">
        <v>904</v>
      </c>
      <c r="L906" s="1">
        <f t="shared" si="113"/>
        <v>5.6799995176903462</v>
      </c>
      <c r="M906" s="1">
        <f t="shared" si="114"/>
        <v>0.47163655254366216</v>
      </c>
      <c r="N906" s="1">
        <f t="shared" si="115"/>
        <v>0.58920431498102854</v>
      </c>
      <c r="O906" s="1">
        <f t="shared" si="116"/>
        <v>0.35316524780814407</v>
      </c>
      <c r="P906" s="1">
        <f t="shared" si="117"/>
        <v>0.77952955708170335</v>
      </c>
      <c r="Q906" s="1">
        <f t="shared" si="118"/>
        <v>0.54838391810363452</v>
      </c>
      <c r="R906" s="2">
        <f t="shared" si="119"/>
        <v>139.8378991164268</v>
      </c>
    </row>
    <row r="907" spans="9:18" ht="15.95" customHeight="1" x14ac:dyDescent="0.25">
      <c r="I907" s="1"/>
      <c r="J907" s="1">
        <f t="shared" si="112"/>
        <v>0.90500000000000003</v>
      </c>
      <c r="K907" s="2">
        <v>905</v>
      </c>
      <c r="L907" s="1">
        <f t="shared" si="113"/>
        <v>5.6862827029975254</v>
      </c>
      <c r="M907" s="1">
        <f t="shared" si="114"/>
        <v>0.47189583110739347</v>
      </c>
      <c r="N907" s="1">
        <f t="shared" si="115"/>
        <v>0.87353529273093433</v>
      </c>
      <c r="O907" s="1">
        <f t="shared" si="116"/>
        <v>0.64723638702753483</v>
      </c>
      <c r="P907" s="1">
        <f t="shared" si="117"/>
        <v>0.54004968060613778</v>
      </c>
      <c r="Q907" s="1">
        <f t="shared" si="118"/>
        <v>0.63317929786800009</v>
      </c>
      <c r="R907" s="2">
        <f t="shared" si="119"/>
        <v>161.46072095634003</v>
      </c>
    </row>
    <row r="908" spans="9:18" ht="15.95" customHeight="1" x14ac:dyDescent="0.25">
      <c r="I908" s="1"/>
      <c r="J908" s="1">
        <f t="shared" si="112"/>
        <v>0.90600000000000003</v>
      </c>
      <c r="K908" s="2">
        <v>906</v>
      </c>
      <c r="L908" s="1">
        <f t="shared" si="113"/>
        <v>5.6925658883047054</v>
      </c>
      <c r="M908" s="1">
        <f t="shared" si="114"/>
        <v>0.47215621917559059</v>
      </c>
      <c r="N908" s="1">
        <f t="shared" si="115"/>
        <v>1.0982738299912822</v>
      </c>
      <c r="O908" s="1">
        <f t="shared" si="116"/>
        <v>0.8893426807403173</v>
      </c>
      <c r="P908" s="1">
        <f t="shared" si="117"/>
        <v>0.26996060324565052</v>
      </c>
      <c r="Q908" s="1">
        <f t="shared" si="118"/>
        <v>0.6824333332882101</v>
      </c>
      <c r="R908" s="2">
        <f t="shared" si="119"/>
        <v>174.02049998849358</v>
      </c>
    </row>
    <row r="909" spans="9:18" ht="15.95" customHeight="1" x14ac:dyDescent="0.25">
      <c r="I909" s="1"/>
      <c r="J909" s="1">
        <f t="shared" si="112"/>
        <v>0.90700000000000003</v>
      </c>
      <c r="K909" s="2">
        <v>907</v>
      </c>
      <c r="L909" s="1">
        <f t="shared" si="113"/>
        <v>5.6988490736118846</v>
      </c>
      <c r="M909" s="1">
        <f t="shared" si="114"/>
        <v>0.4724177064685785</v>
      </c>
      <c r="N909" s="1">
        <f t="shared" si="115"/>
        <v>1.2275659708761051</v>
      </c>
      <c r="O909" s="1">
        <f t="shared" si="116"/>
        <v>0.99403639144780609</v>
      </c>
      <c r="P909" s="1">
        <f t="shared" si="117"/>
        <v>0.17568621404554674</v>
      </c>
      <c r="Q909" s="1">
        <f t="shared" si="118"/>
        <v>0.7174265707095091</v>
      </c>
      <c r="R909" s="2">
        <f t="shared" si="119"/>
        <v>182.94377553092482</v>
      </c>
    </row>
    <row r="910" spans="9:18" ht="15.95" customHeight="1" x14ac:dyDescent="0.25">
      <c r="I910" s="1"/>
      <c r="J910" s="1">
        <f t="shared" si="112"/>
        <v>0.90800000000000003</v>
      </c>
      <c r="K910" s="2">
        <v>908</v>
      </c>
      <c r="L910" s="1">
        <f t="shared" si="113"/>
        <v>5.7051322589190638</v>
      </c>
      <c r="M910" s="1">
        <f t="shared" si="114"/>
        <v>0.47268028266328654</v>
      </c>
      <c r="N910" s="1">
        <f t="shared" si="115"/>
        <v>1.2407849249284544</v>
      </c>
      <c r="O910" s="1">
        <f t="shared" si="116"/>
        <v>0.9243674648036766</v>
      </c>
      <c r="P910" s="1">
        <f t="shared" si="117"/>
        <v>0.32927861613495801</v>
      </c>
      <c r="Q910" s="1">
        <f t="shared" si="118"/>
        <v>0.74177782213259391</v>
      </c>
      <c r="R910" s="2">
        <f t="shared" si="119"/>
        <v>189.15334464381144</v>
      </c>
    </row>
    <row r="911" spans="9:18" ht="15.95" customHeight="1" x14ac:dyDescent="0.25">
      <c r="I911" s="1"/>
      <c r="J911" s="1">
        <f t="shared" si="112"/>
        <v>0.90900000000000003</v>
      </c>
      <c r="K911" s="2">
        <v>909</v>
      </c>
      <c r="L911" s="1">
        <f t="shared" si="113"/>
        <v>5.7114154442262439</v>
      </c>
      <c r="M911" s="1">
        <f t="shared" si="114"/>
        <v>0.4729439373936562</v>
      </c>
      <c r="N911" s="1">
        <f t="shared" si="115"/>
        <v>1.135821789059285</v>
      </c>
      <c r="O911" s="1">
        <f t="shared" si="116"/>
        <v>0.7049244898296847</v>
      </c>
      <c r="P911" s="1">
        <f t="shared" si="117"/>
        <v>0.61335008959228998</v>
      </c>
      <c r="Q911" s="1">
        <f t="shared" si="118"/>
        <v>0.73176007646872898</v>
      </c>
      <c r="R911" s="2">
        <f t="shared" si="119"/>
        <v>186.59881949952589</v>
      </c>
    </row>
    <row r="912" spans="9:18" ht="15.95" customHeight="1" x14ac:dyDescent="0.25">
      <c r="I912" s="1"/>
      <c r="J912" s="1">
        <f t="shared" si="112"/>
        <v>0.91</v>
      </c>
      <c r="K912" s="2">
        <v>910</v>
      </c>
      <c r="L912" s="1">
        <f t="shared" si="113"/>
        <v>5.717698629533424</v>
      </c>
      <c r="M912" s="1">
        <f t="shared" si="114"/>
        <v>0.47320866025105018</v>
      </c>
      <c r="N912" s="1">
        <f t="shared" si="115"/>
        <v>0.92942199415452698</v>
      </c>
      <c r="O912" s="1">
        <f t="shared" si="116"/>
        <v>0.4131565300506021</v>
      </c>
      <c r="P912" s="1">
        <f t="shared" si="117"/>
        <v>0.81079026886350425</v>
      </c>
      <c r="Q912" s="1">
        <f t="shared" si="118"/>
        <v>0.65664436332992082</v>
      </c>
      <c r="R912" s="2">
        <f t="shared" si="119"/>
        <v>167.44431264912981</v>
      </c>
    </row>
    <row r="913" spans="9:18" ht="15.95" customHeight="1" x14ac:dyDescent="0.25">
      <c r="I913" s="1"/>
      <c r="J913" s="1">
        <f t="shared" si="112"/>
        <v>0.91100000000000003</v>
      </c>
      <c r="K913" s="2">
        <v>911</v>
      </c>
      <c r="L913" s="1">
        <f t="shared" si="113"/>
        <v>5.7239818148406032</v>
      </c>
      <c r="M913" s="1">
        <f t="shared" si="114"/>
        <v>0.47347444078466328</v>
      </c>
      <c r="N913" s="1">
        <f t="shared" si="115"/>
        <v>0.65451380090145872</v>
      </c>
      <c r="O913" s="1">
        <f t="shared" si="116"/>
        <v>0.15203865338128375</v>
      </c>
      <c r="P913" s="1">
        <f t="shared" si="117"/>
        <v>0.77069942095220123</v>
      </c>
      <c r="Q913" s="1">
        <f t="shared" si="118"/>
        <v>0.51268157900490174</v>
      </c>
      <c r="R913" s="2">
        <f t="shared" si="119"/>
        <v>130.73380264624996</v>
      </c>
    </row>
    <row r="914" spans="9:18" ht="15.95" customHeight="1" x14ac:dyDescent="0.25">
      <c r="I914" s="1"/>
      <c r="J914" s="1">
        <f t="shared" si="112"/>
        <v>0.91200000000000003</v>
      </c>
      <c r="K914" s="2">
        <v>912</v>
      </c>
      <c r="L914" s="1">
        <f t="shared" si="113"/>
        <v>5.7302650001477824</v>
      </c>
      <c r="M914" s="1">
        <f t="shared" si="114"/>
        <v>0.47374126850193521</v>
      </c>
      <c r="N914" s="1">
        <f t="shared" si="115"/>
        <v>0.35495504673961931</v>
      </c>
      <c r="O914" s="1">
        <f t="shared" si="116"/>
        <v>1.3728446639054981E-2</v>
      </c>
      <c r="P914" s="1">
        <f t="shared" si="117"/>
        <v>0.52371821012314168</v>
      </c>
      <c r="Q914" s="1">
        <f t="shared" si="118"/>
        <v>0.34153574300093781</v>
      </c>
      <c r="R914" s="2">
        <f t="shared" si="119"/>
        <v>87.091614465239147</v>
      </c>
    </row>
    <row r="915" spans="9:18" ht="15.95" customHeight="1" x14ac:dyDescent="0.25">
      <c r="I915" s="1"/>
      <c r="J915" s="1">
        <f t="shared" si="112"/>
        <v>0.91300000000000003</v>
      </c>
      <c r="K915" s="2">
        <v>913</v>
      </c>
      <c r="L915" s="1">
        <f t="shared" si="113"/>
        <v>5.7365481854549625</v>
      </c>
      <c r="M915" s="1">
        <f t="shared" si="114"/>
        <v>0.47400913286896451</v>
      </c>
      <c r="N915" s="1">
        <f t="shared" si="115"/>
        <v>7.8536228518710283E-2</v>
      </c>
      <c r="O915" s="1">
        <f t="shared" si="116"/>
        <v>4.7040395634379173E-2</v>
      </c>
      <c r="P915" s="1">
        <f t="shared" si="117"/>
        <v>0.25860962730751219</v>
      </c>
      <c r="Q915" s="1">
        <f t="shared" si="118"/>
        <v>0.21454884608239155</v>
      </c>
      <c r="R915" s="2">
        <f t="shared" si="119"/>
        <v>54.709955751009844</v>
      </c>
    </row>
    <row r="916" spans="9:18" ht="15.95" customHeight="1" x14ac:dyDescent="0.25">
      <c r="I916" s="1"/>
      <c r="J916" s="1">
        <f t="shared" si="112"/>
        <v>0.91400000000000003</v>
      </c>
      <c r="K916" s="2">
        <v>914</v>
      </c>
      <c r="L916" s="1">
        <f t="shared" si="113"/>
        <v>5.7428313707621417</v>
      </c>
      <c r="M916" s="1">
        <f t="shared" si="114"/>
        <v>0.47427802331092467</v>
      </c>
      <c r="N916" s="1">
        <f t="shared" si="115"/>
        <v>-0.13064381679561421</v>
      </c>
      <c r="O916" s="1">
        <f t="shared" si="116"/>
        <v>0.24021755415300727</v>
      </c>
      <c r="P916" s="1">
        <f t="shared" si="117"/>
        <v>0.17799106532586512</v>
      </c>
      <c r="Q916" s="1">
        <f t="shared" si="118"/>
        <v>0.19046070649854574</v>
      </c>
      <c r="R916" s="2">
        <f t="shared" si="119"/>
        <v>48.567480157129161</v>
      </c>
    </row>
    <row r="917" spans="9:18" ht="15.95" customHeight="1" x14ac:dyDescent="0.25">
      <c r="I917" s="1"/>
      <c r="J917" s="1">
        <f t="shared" si="112"/>
        <v>0.91500000000000004</v>
      </c>
      <c r="K917" s="2">
        <v>915</v>
      </c>
      <c r="L917" s="1">
        <f t="shared" si="113"/>
        <v>5.7491145560693209</v>
      </c>
      <c r="M917" s="1">
        <f t="shared" si="114"/>
        <v>0.4745479292124814</v>
      </c>
      <c r="N917" s="1">
        <f t="shared" si="115"/>
        <v>-0.23921327763810574</v>
      </c>
      <c r="O917" s="1">
        <f t="shared" si="116"/>
        <v>0.52508097947232935</v>
      </c>
      <c r="P917" s="1">
        <f t="shared" si="117"/>
        <v>0.34347774111367968</v>
      </c>
      <c r="Q917" s="1">
        <f t="shared" si="118"/>
        <v>0.27597334304009613</v>
      </c>
      <c r="R917" s="2">
        <f t="shared" si="119"/>
        <v>70.373202475224517</v>
      </c>
    </row>
    <row r="918" spans="9:18" ht="15.95" customHeight="1" x14ac:dyDescent="0.25">
      <c r="I918" s="1"/>
      <c r="J918" s="1">
        <f t="shared" si="112"/>
        <v>0.91600000000000004</v>
      </c>
      <c r="K918" s="2">
        <v>916</v>
      </c>
      <c r="L918" s="1">
        <f t="shared" si="113"/>
        <v>5.755397741376501</v>
      </c>
      <c r="M918" s="1">
        <f t="shared" si="114"/>
        <v>0.47481883991821194</v>
      </c>
      <c r="N918" s="1">
        <f t="shared" si="115"/>
        <v>-0.22985138336097866</v>
      </c>
      <c r="O918" s="1">
        <f t="shared" si="116"/>
        <v>0.80109245419886377</v>
      </c>
      <c r="P918" s="1">
        <f t="shared" si="117"/>
        <v>0.62859137004311505</v>
      </c>
      <c r="Q918" s="1">
        <f t="shared" si="118"/>
        <v>0.41866282019980305</v>
      </c>
      <c r="R918" s="2">
        <f t="shared" si="119"/>
        <v>106.75901915094978</v>
      </c>
    </row>
    <row r="919" spans="9:18" ht="15.95" customHeight="1" x14ac:dyDescent="0.25">
      <c r="I919" s="1"/>
      <c r="J919" s="1">
        <f t="shared" si="112"/>
        <v>0.91700000000000004</v>
      </c>
      <c r="K919" s="2">
        <v>917</v>
      </c>
      <c r="L919" s="1">
        <f t="shared" si="113"/>
        <v>5.761680926683681</v>
      </c>
      <c r="M919" s="1">
        <f t="shared" si="114"/>
        <v>0.47509074473302548</v>
      </c>
      <c r="N919" s="1">
        <f t="shared" si="115"/>
        <v>-0.10405169598749486</v>
      </c>
      <c r="O919" s="1">
        <f t="shared" si="116"/>
        <v>0.97083792239306188</v>
      </c>
      <c r="P919" s="1">
        <f t="shared" si="117"/>
        <v>0.81542508716947781</v>
      </c>
      <c r="Q919" s="1">
        <f t="shared" si="118"/>
        <v>0.53932551457701761</v>
      </c>
      <c r="R919" s="2">
        <f t="shared" si="119"/>
        <v>137.52800621713948</v>
      </c>
    </row>
    <row r="920" spans="9:18" ht="15.95" customHeight="1" x14ac:dyDescent="0.25">
      <c r="I920" s="1"/>
      <c r="J920" s="1">
        <f t="shared" si="112"/>
        <v>0.91800000000000004</v>
      </c>
      <c r="K920" s="2">
        <v>918</v>
      </c>
      <c r="L920" s="1">
        <f t="shared" si="113"/>
        <v>5.7679641119908602</v>
      </c>
      <c r="M920" s="1">
        <f t="shared" si="114"/>
        <v>0.47536363292258543</v>
      </c>
      <c r="N920" s="1">
        <f t="shared" si="115"/>
        <v>0.11811616715483808</v>
      </c>
      <c r="O920" s="1">
        <f t="shared" si="116"/>
        <v>0.97440830038177184</v>
      </c>
      <c r="P920" s="1">
        <f t="shared" si="117"/>
        <v>0.76118547459192176</v>
      </c>
      <c r="Q920" s="1">
        <f t="shared" si="118"/>
        <v>0.58226839376277928</v>
      </c>
      <c r="R920" s="2">
        <f t="shared" si="119"/>
        <v>148.47844040950872</v>
      </c>
    </row>
    <row r="921" spans="9:18" ht="15.95" customHeight="1" x14ac:dyDescent="0.25">
      <c r="I921" s="1"/>
      <c r="J921" s="1">
        <f t="shared" si="112"/>
        <v>0.91900000000000004</v>
      </c>
      <c r="K921" s="2">
        <v>919</v>
      </c>
      <c r="L921" s="1">
        <f t="shared" si="113"/>
        <v>5.7742472972980394</v>
      </c>
      <c r="M921" s="1">
        <f t="shared" si="114"/>
        <v>0.47563749371373337</v>
      </c>
      <c r="N921" s="1">
        <f t="shared" si="115"/>
        <v>0.40120836603096216</v>
      </c>
      <c r="O921" s="1">
        <f t="shared" si="116"/>
        <v>0.81054347750673417</v>
      </c>
      <c r="P921" s="1">
        <f t="shared" si="117"/>
        <v>0.5073268253829194</v>
      </c>
      <c r="Q921" s="1">
        <f t="shared" si="118"/>
        <v>0.5486790406585873</v>
      </c>
      <c r="R921" s="2">
        <f t="shared" si="119"/>
        <v>139.91315536793977</v>
      </c>
    </row>
    <row r="922" spans="9:18" ht="15.95" customHeight="1" x14ac:dyDescent="0.25">
      <c r="I922" s="1"/>
      <c r="J922" s="1">
        <f t="shared" si="112"/>
        <v>0.92</v>
      </c>
      <c r="K922" s="2">
        <v>920</v>
      </c>
      <c r="L922" s="1">
        <f t="shared" si="113"/>
        <v>5.7805304826052195</v>
      </c>
      <c r="M922" s="1">
        <f t="shared" si="114"/>
        <v>0.47591231629491426</v>
      </c>
      <c r="N922" s="1">
        <f t="shared" si="115"/>
        <v>0.70006141718195991</v>
      </c>
      <c r="O922" s="1">
        <f t="shared" si="116"/>
        <v>0.53707705303355691</v>
      </c>
      <c r="P922" s="1">
        <f t="shared" si="117"/>
        <v>0.24786842440057438</v>
      </c>
      <c r="Q922" s="1">
        <f t="shared" si="118"/>
        <v>0.49022980272775141</v>
      </c>
      <c r="R922" s="2">
        <f t="shared" si="119"/>
        <v>125.00859969557661</v>
      </c>
    </row>
    <row r="923" spans="9:18" ht="15.95" customHeight="1" x14ac:dyDescent="0.25">
      <c r="I923" s="1"/>
      <c r="J923" s="1">
        <f t="shared" si="112"/>
        <v>0.92100000000000004</v>
      </c>
      <c r="K923" s="2">
        <v>921</v>
      </c>
      <c r="L923" s="1">
        <f t="shared" si="113"/>
        <v>5.7868136679123987</v>
      </c>
      <c r="M923" s="1">
        <f t="shared" si="114"/>
        <v>0.47618808981660304</v>
      </c>
      <c r="N923" s="1">
        <f t="shared" si="115"/>
        <v>0.96699740900897768</v>
      </c>
      <c r="O923" s="1">
        <f t="shared" si="116"/>
        <v>0.25052484608762415</v>
      </c>
      <c r="P923" s="1">
        <f t="shared" si="117"/>
        <v>0.18110933912167498</v>
      </c>
      <c r="Q923" s="1">
        <f t="shared" si="118"/>
        <v>0.46870492100871997</v>
      </c>
      <c r="R923" s="2">
        <f t="shared" si="119"/>
        <v>119.51975485722359</v>
      </c>
    </row>
    <row r="924" spans="9:18" ht="15.95" customHeight="1" x14ac:dyDescent="0.25">
      <c r="I924" s="1"/>
      <c r="J924" s="1">
        <f t="shared" si="112"/>
        <v>0.92200000000000004</v>
      </c>
      <c r="K924" s="2">
        <v>922</v>
      </c>
      <c r="L924" s="1">
        <f t="shared" si="113"/>
        <v>5.7930968532195788</v>
      </c>
      <c r="M924" s="1">
        <f t="shared" si="114"/>
        <v>0.47646480339173336</v>
      </c>
      <c r="N924" s="1">
        <f t="shared" si="115"/>
        <v>1.1594303596328825</v>
      </c>
      <c r="O924" s="1">
        <f t="shared" si="116"/>
        <v>5.2021103875931118E-2</v>
      </c>
      <c r="P924" s="1">
        <f t="shared" si="117"/>
        <v>0.35807225490262995</v>
      </c>
      <c r="Q924" s="1">
        <f t="shared" si="118"/>
        <v>0.51149713045079426</v>
      </c>
      <c r="R924" s="2">
        <f t="shared" si="119"/>
        <v>130.43176826495252</v>
      </c>
    </row>
    <row r="925" spans="9:18" ht="15.95" customHeight="1" x14ac:dyDescent="0.25">
      <c r="I925" s="1"/>
      <c r="J925" s="1">
        <f t="shared" si="112"/>
        <v>0.92300000000000004</v>
      </c>
      <c r="K925" s="2">
        <v>923</v>
      </c>
      <c r="L925" s="1">
        <f t="shared" si="113"/>
        <v>5.799380038526758</v>
      </c>
      <c r="M925" s="1">
        <f t="shared" si="114"/>
        <v>0.47674244609612704</v>
      </c>
      <c r="N925" s="1">
        <f t="shared" si="115"/>
        <v>1.2466602270992171</v>
      </c>
      <c r="O925" s="1">
        <f t="shared" si="116"/>
        <v>1.1624705896865595E-2</v>
      </c>
      <c r="P925" s="1">
        <f t="shared" si="117"/>
        <v>0.64350781753299446</v>
      </c>
      <c r="Q925" s="1">
        <f t="shared" si="118"/>
        <v>0.5946337991563011</v>
      </c>
      <c r="R925" s="2">
        <f t="shared" si="119"/>
        <v>151.63161878485678</v>
      </c>
    </row>
    <row r="926" spans="9:18" ht="15.95" customHeight="1" x14ac:dyDescent="0.25">
      <c r="I926" s="1"/>
      <c r="J926" s="1">
        <f t="shared" si="112"/>
        <v>0.92400000000000004</v>
      </c>
      <c r="K926" s="2">
        <v>924</v>
      </c>
      <c r="L926" s="1">
        <f t="shared" si="113"/>
        <v>5.8056632238339381</v>
      </c>
      <c r="M926" s="1">
        <f t="shared" si="114"/>
        <v>0.47702100696892563</v>
      </c>
      <c r="N926" s="1">
        <f t="shared" si="115"/>
        <v>1.2147706806433851</v>
      </c>
      <c r="O926" s="1">
        <f t="shared" si="116"/>
        <v>0.14359294698348413</v>
      </c>
      <c r="P926" s="1">
        <f t="shared" si="117"/>
        <v>0.81926311433015964</v>
      </c>
      <c r="Q926" s="1">
        <f t="shared" si="118"/>
        <v>0.6636619372314887</v>
      </c>
      <c r="R926" s="2">
        <f t="shared" si="119"/>
        <v>169.23379399402961</v>
      </c>
    </row>
    <row r="927" spans="9:18" ht="15.95" customHeight="1" x14ac:dyDescent="0.25">
      <c r="I927" s="1"/>
      <c r="J927" s="1">
        <f t="shared" si="112"/>
        <v>0.92500000000000004</v>
      </c>
      <c r="K927" s="2">
        <v>925</v>
      </c>
      <c r="L927" s="1">
        <f t="shared" si="113"/>
        <v>5.8119464091411173</v>
      </c>
      <c r="M927" s="1">
        <f t="shared" si="114"/>
        <v>0.47730047501302264</v>
      </c>
      <c r="N927" s="1">
        <f t="shared" si="115"/>
        <v>1.0688492606836384</v>
      </c>
      <c r="O927" s="1">
        <f t="shared" si="116"/>
        <v>0.40134964173554211</v>
      </c>
      <c r="P927" s="1">
        <f t="shared" si="117"/>
        <v>0.75101175105506723</v>
      </c>
      <c r="Q927" s="1">
        <f t="shared" si="118"/>
        <v>0.67462778212181762</v>
      </c>
      <c r="R927" s="2">
        <f t="shared" si="119"/>
        <v>172.03008444106348</v>
      </c>
    </row>
    <row r="928" spans="9:18" ht="15.95" customHeight="1" x14ac:dyDescent="0.25">
      <c r="I928" s="1"/>
      <c r="J928" s="1">
        <f t="shared" si="112"/>
        <v>0.92600000000000005</v>
      </c>
      <c r="K928" s="2">
        <v>926</v>
      </c>
      <c r="L928" s="1">
        <f t="shared" si="113"/>
        <v>5.8182295944482965</v>
      </c>
      <c r="M928" s="1">
        <f t="shared" si="114"/>
        <v>0.47758083919549837</v>
      </c>
      <c r="N928" s="1">
        <f t="shared" si="115"/>
        <v>0.83217573141985435</v>
      </c>
      <c r="O928" s="1">
        <f t="shared" si="116"/>
        <v>0.69392348141950366</v>
      </c>
      <c r="P928" s="1">
        <f t="shared" si="117"/>
        <v>0.49091693244589951</v>
      </c>
      <c r="Q928" s="1">
        <f t="shared" si="118"/>
        <v>0.62364924612018902</v>
      </c>
      <c r="R928" s="2">
        <f t="shared" si="119"/>
        <v>159.03055776064821</v>
      </c>
    </row>
    <row r="929" spans="9:18" ht="15.95" customHeight="1" x14ac:dyDescent="0.25">
      <c r="I929" s="1"/>
      <c r="J929" s="1">
        <f t="shared" si="112"/>
        <v>0.92700000000000005</v>
      </c>
      <c r="K929" s="2">
        <v>927</v>
      </c>
      <c r="L929" s="1">
        <f t="shared" si="113"/>
        <v>5.8245127797554757</v>
      </c>
      <c r="M929" s="1">
        <f t="shared" si="114"/>
        <v>0.47786208844805489</v>
      </c>
      <c r="N929" s="1">
        <f t="shared" si="115"/>
        <v>0.54250811326557158</v>
      </c>
      <c r="O929" s="1">
        <f t="shared" si="116"/>
        <v>0.91805497505357003</v>
      </c>
      <c r="P929" s="1">
        <f t="shared" si="117"/>
        <v>0.23776412773560923</v>
      </c>
      <c r="Q929" s="1">
        <f t="shared" si="118"/>
        <v>0.54404732612570139</v>
      </c>
      <c r="R929" s="2">
        <f t="shared" si="119"/>
        <v>138.73206816205385</v>
      </c>
    </row>
    <row r="930" spans="9:18" ht="15.95" customHeight="1" x14ac:dyDescent="0.25">
      <c r="I930" s="1"/>
      <c r="J930" s="1">
        <f t="shared" si="112"/>
        <v>0.92800000000000005</v>
      </c>
      <c r="K930" s="2">
        <v>928</v>
      </c>
      <c r="L930" s="1">
        <f t="shared" si="113"/>
        <v>5.8307959650626566</v>
      </c>
      <c r="M930" s="1">
        <f t="shared" si="114"/>
        <v>0.47814421166745336</v>
      </c>
      <c r="N930" s="1">
        <f t="shared" si="115"/>
        <v>0.24605890777689537</v>
      </c>
      <c r="O930" s="1">
        <f t="shared" si="116"/>
        <v>0.99464031769521988</v>
      </c>
      <c r="P930" s="1">
        <f t="shared" si="117"/>
        <v>0.18503315840274487</v>
      </c>
      <c r="Q930" s="1">
        <f t="shared" si="118"/>
        <v>0.4759691488855784</v>
      </c>
      <c r="R930" s="2">
        <f t="shared" si="119"/>
        <v>121.37213296582249</v>
      </c>
    </row>
    <row r="931" spans="9:18" ht="15.95" customHeight="1" x14ac:dyDescent="0.25">
      <c r="I931" s="1"/>
      <c r="J931" s="1">
        <f t="shared" si="112"/>
        <v>0.92900000000000005</v>
      </c>
      <c r="K931" s="2">
        <v>929</v>
      </c>
      <c r="L931" s="1">
        <f t="shared" si="113"/>
        <v>5.8370791503698358</v>
      </c>
      <c r="M931" s="1">
        <f t="shared" si="114"/>
        <v>0.47842719771595205</v>
      </c>
      <c r="N931" s="1">
        <f t="shared" si="115"/>
        <v>-9.8774741026401713E-3</v>
      </c>
      <c r="O931" s="1">
        <f t="shared" si="116"/>
        <v>0.89664987639297733</v>
      </c>
      <c r="P931" s="1">
        <f t="shared" si="117"/>
        <v>0.37302529049328381</v>
      </c>
      <c r="Q931" s="1">
        <f t="shared" si="118"/>
        <v>0.43455622262489324</v>
      </c>
      <c r="R931" s="2">
        <f t="shared" si="119"/>
        <v>110.81183676934778</v>
      </c>
    </row>
    <row r="932" spans="9:18" ht="15.95" customHeight="1" x14ac:dyDescent="0.25">
      <c r="I932" s="1"/>
      <c r="J932" s="1">
        <f t="shared" si="112"/>
        <v>0.93</v>
      </c>
      <c r="K932" s="2">
        <v>930</v>
      </c>
      <c r="L932" s="1">
        <f t="shared" si="113"/>
        <v>5.843362335677015</v>
      </c>
      <c r="M932" s="1">
        <f t="shared" si="114"/>
        <v>0.47871103542174637</v>
      </c>
      <c r="N932" s="1">
        <f t="shared" si="115"/>
        <v>-0.18446988762433802</v>
      </c>
      <c r="O932" s="1">
        <f t="shared" si="116"/>
        <v>0.65866788841465895</v>
      </c>
      <c r="P932" s="1">
        <f t="shared" si="117"/>
        <v>0.65806175182106819</v>
      </c>
      <c r="Q932" s="1">
        <f t="shared" si="118"/>
        <v>0.40274269700828391</v>
      </c>
      <c r="R932" s="2">
        <f t="shared" si="119"/>
        <v>102.6993877371124</v>
      </c>
    </row>
    <row r="933" spans="9:18" ht="15.95" customHeight="1" x14ac:dyDescent="0.25">
      <c r="I933" s="1"/>
      <c r="J933" s="1">
        <f t="shared" si="112"/>
        <v>0.93100000000000005</v>
      </c>
      <c r="K933" s="2">
        <v>931</v>
      </c>
      <c r="L933" s="1">
        <f t="shared" si="113"/>
        <v>5.8496455209841951</v>
      </c>
      <c r="M933" s="1">
        <f t="shared" si="114"/>
        <v>0.47899571357940968</v>
      </c>
      <c r="N933" s="1">
        <f t="shared" si="115"/>
        <v>-0.24986450420708239</v>
      </c>
      <c r="O933" s="1">
        <f t="shared" si="116"/>
        <v>0.3646864802196248</v>
      </c>
      <c r="P933" s="1">
        <f t="shared" si="117"/>
        <v>0.82229465515584743</v>
      </c>
      <c r="Q933" s="1">
        <f t="shared" si="118"/>
        <v>0.35402808618694986</v>
      </c>
      <c r="R933" s="2">
        <f t="shared" si="119"/>
        <v>90.277161977672222</v>
      </c>
    </row>
    <row r="934" spans="9:18" ht="15.95" customHeight="1" x14ac:dyDescent="0.25">
      <c r="I934" s="1"/>
      <c r="J934" s="1">
        <f t="shared" si="112"/>
        <v>0.93200000000000005</v>
      </c>
      <c r="K934" s="2">
        <v>932</v>
      </c>
      <c r="L934" s="1">
        <f t="shared" si="113"/>
        <v>5.8559287062913743</v>
      </c>
      <c r="M934" s="1">
        <f t="shared" si="114"/>
        <v>0.47928122095033576</v>
      </c>
      <c r="N934" s="1">
        <f t="shared" si="115"/>
        <v>-0.19562850833681111</v>
      </c>
      <c r="O934" s="1">
        <f t="shared" si="116"/>
        <v>0.11846192270743261</v>
      </c>
      <c r="P934" s="1">
        <f t="shared" si="117"/>
        <v>0.74020395005027351</v>
      </c>
      <c r="Q934" s="1">
        <f t="shared" si="118"/>
        <v>0.28557964634280769</v>
      </c>
      <c r="R934" s="2">
        <f t="shared" si="119"/>
        <v>72.822809817415958</v>
      </c>
    </row>
    <row r="935" spans="9:18" ht="15.95" customHeight="1" x14ac:dyDescent="0.25">
      <c r="I935" s="1"/>
      <c r="J935" s="1">
        <f t="shared" si="112"/>
        <v>0.93300000000000005</v>
      </c>
      <c r="K935" s="2">
        <v>933</v>
      </c>
      <c r="L935" s="1">
        <f t="shared" si="113"/>
        <v>5.8622118915985535</v>
      </c>
      <c r="M935" s="1">
        <f t="shared" si="114"/>
        <v>0.47956754626318254</v>
      </c>
      <c r="N935" s="1">
        <f t="shared" si="115"/>
        <v>-3.041451040722809E-2</v>
      </c>
      <c r="O935" s="1">
        <f t="shared" si="116"/>
        <v>6.8954320065514052E-3</v>
      </c>
      <c r="P935" s="1">
        <f t="shared" si="117"/>
        <v>0.47452998412582226</v>
      </c>
      <c r="Q935" s="1">
        <f t="shared" si="118"/>
        <v>0.23264461299708203</v>
      </c>
      <c r="R935" s="2">
        <f t="shared" si="119"/>
        <v>59.324376314255915</v>
      </c>
    </row>
    <row r="936" spans="9:18" ht="15.95" customHeight="1" x14ac:dyDescent="0.25">
      <c r="I936" s="1"/>
      <c r="J936" s="1">
        <f t="shared" si="112"/>
        <v>0.93400000000000005</v>
      </c>
      <c r="K936" s="2">
        <v>934</v>
      </c>
      <c r="L936" s="1">
        <f t="shared" si="113"/>
        <v>5.8684950769057336</v>
      </c>
      <c r="M936" s="1">
        <f t="shared" si="114"/>
        <v>0.47985467821431688</v>
      </c>
      <c r="N936" s="1">
        <f t="shared" si="115"/>
        <v>0.21941985877342596</v>
      </c>
      <c r="O936" s="1">
        <f t="shared" si="116"/>
        <v>6.93627057283977E-2</v>
      </c>
      <c r="P936" s="1">
        <f t="shared" si="117"/>
        <v>0.22832226164285763</v>
      </c>
      <c r="Q936" s="1">
        <f t="shared" si="118"/>
        <v>0.24923987608974954</v>
      </c>
      <c r="R936" s="2">
        <f t="shared" si="119"/>
        <v>63.556168402886129</v>
      </c>
    </row>
    <row r="937" spans="9:18" ht="15.95" customHeight="1" x14ac:dyDescent="0.25">
      <c r="I937" s="1"/>
      <c r="J937" s="1">
        <f t="shared" si="112"/>
        <v>0.93500000000000005</v>
      </c>
      <c r="K937" s="2">
        <v>935</v>
      </c>
      <c r="L937" s="1">
        <f t="shared" si="113"/>
        <v>5.8747782622129137</v>
      </c>
      <c r="M937" s="1">
        <f t="shared" si="114"/>
        <v>0.48014260546826099</v>
      </c>
      <c r="N937" s="1">
        <f t="shared" si="115"/>
        <v>0.51401694701702105</v>
      </c>
      <c r="O937" s="1">
        <f t="shared" si="116"/>
        <v>0.28381686881914553</v>
      </c>
      <c r="P937" s="1">
        <f t="shared" si="117"/>
        <v>0.18975261126101284</v>
      </c>
      <c r="Q937" s="1">
        <f t="shared" si="118"/>
        <v>0.3669322581413601</v>
      </c>
      <c r="R937" s="2">
        <f t="shared" si="119"/>
        <v>93.567725826046825</v>
      </c>
    </row>
    <row r="938" spans="9:18" ht="15.95" customHeight="1" x14ac:dyDescent="0.25">
      <c r="I938" s="1"/>
      <c r="J938" s="1">
        <f t="shared" si="112"/>
        <v>0.93600000000000005</v>
      </c>
      <c r="K938" s="2">
        <v>936</v>
      </c>
      <c r="L938" s="1">
        <f t="shared" si="113"/>
        <v>5.8810614475200929</v>
      </c>
      <c r="M938" s="1">
        <f t="shared" si="114"/>
        <v>0.48043131665813987</v>
      </c>
      <c r="N938" s="1">
        <f t="shared" si="115"/>
        <v>0.80637782332234043</v>
      </c>
      <c r="O938" s="1">
        <f t="shared" si="116"/>
        <v>0.57456958310193296</v>
      </c>
      <c r="P938" s="1">
        <f t="shared" si="117"/>
        <v>0.38829907522002827</v>
      </c>
      <c r="Q938" s="1">
        <f t="shared" si="118"/>
        <v>0.56241944957561041</v>
      </c>
      <c r="R938" s="2">
        <f t="shared" si="119"/>
        <v>143.41695964178066</v>
      </c>
    </row>
    <row r="939" spans="9:18" ht="15.95" customHeight="1" x14ac:dyDescent="0.25">
      <c r="I939" s="1"/>
      <c r="J939" s="1">
        <f t="shared" si="112"/>
        <v>0.93700000000000006</v>
      </c>
      <c r="K939" s="2">
        <v>937</v>
      </c>
      <c r="L939" s="1">
        <f t="shared" si="113"/>
        <v>5.8873446328272721</v>
      </c>
      <c r="M939" s="1">
        <f t="shared" si="114"/>
        <v>0.48072080038613013</v>
      </c>
      <c r="N939" s="1">
        <f t="shared" si="115"/>
        <v>1.0498603136786879</v>
      </c>
      <c r="O939" s="1">
        <f t="shared" si="116"/>
        <v>0.83900409613286508</v>
      </c>
      <c r="P939" s="1">
        <f t="shared" si="117"/>
        <v>0.67221640840618402</v>
      </c>
      <c r="Q939" s="1">
        <f t="shared" si="118"/>
        <v>0.7604504046509668</v>
      </c>
      <c r="R939" s="2">
        <f t="shared" si="119"/>
        <v>193.91485318599655</v>
      </c>
    </row>
    <row r="940" spans="9:18" ht="15.95" customHeight="1" x14ac:dyDescent="0.25">
      <c r="I940" s="1"/>
      <c r="J940" s="1">
        <f t="shared" si="112"/>
        <v>0.93799999999999994</v>
      </c>
      <c r="K940" s="2">
        <v>938</v>
      </c>
      <c r="L940" s="1">
        <f t="shared" si="113"/>
        <v>5.8936278181344512</v>
      </c>
      <c r="M940" s="1">
        <f t="shared" si="114"/>
        <v>0.48101104522390992</v>
      </c>
      <c r="N940" s="1">
        <f t="shared" si="115"/>
        <v>1.2056201211771023</v>
      </c>
      <c r="O940" s="1">
        <f t="shared" si="116"/>
        <v>0.9837922646880326</v>
      </c>
      <c r="P940" s="1">
        <f t="shared" si="117"/>
        <v>0.82451205171131015</v>
      </c>
      <c r="Q940" s="1">
        <f t="shared" si="118"/>
        <v>0.87373387070008879</v>
      </c>
      <c r="R940" s="2">
        <f t="shared" si="119"/>
        <v>222.80213702852265</v>
      </c>
    </row>
    <row r="941" spans="9:18" ht="15.95" customHeight="1" x14ac:dyDescent="0.25">
      <c r="I941" s="1"/>
      <c r="J941" s="1">
        <f t="shared" si="112"/>
        <v>0.93899999999999995</v>
      </c>
      <c r="K941" s="2">
        <v>939</v>
      </c>
      <c r="L941" s="1">
        <f t="shared" si="113"/>
        <v>5.8999110034416313</v>
      </c>
      <c r="M941" s="1">
        <f t="shared" si="114"/>
        <v>0.48130203971310997</v>
      </c>
      <c r="N941" s="1">
        <f t="shared" si="115"/>
        <v>1.2488079016199918</v>
      </c>
      <c r="O941" s="1">
        <f t="shared" si="116"/>
        <v>0.95783330476930595</v>
      </c>
      <c r="P941" s="1">
        <f t="shared" si="117"/>
        <v>0.72878937302081703</v>
      </c>
      <c r="Q941" s="1">
        <f t="shared" si="118"/>
        <v>0.85418315478080609</v>
      </c>
      <c r="R941" s="2">
        <f t="shared" si="119"/>
        <v>217.81670446910556</v>
      </c>
    </row>
    <row r="942" spans="9:18" ht="15.95" customHeight="1" x14ac:dyDescent="0.25">
      <c r="I942" s="1"/>
      <c r="J942" s="1">
        <f t="shared" si="112"/>
        <v>0.94</v>
      </c>
      <c r="K942" s="2">
        <v>940</v>
      </c>
      <c r="L942" s="1">
        <f t="shared" si="113"/>
        <v>5.9061941887488114</v>
      </c>
      <c r="M942" s="1">
        <f t="shared" si="114"/>
        <v>0.48159377236576612</v>
      </c>
      <c r="N942" s="1">
        <f t="shared" si="115"/>
        <v>1.172533636082731</v>
      </c>
      <c r="O942" s="1">
        <f t="shared" si="116"/>
        <v>0.77028903682688765</v>
      </c>
      <c r="P942" s="1">
        <f t="shared" si="117"/>
        <v>0.45820737527629724</v>
      </c>
      <c r="Q942" s="1">
        <f t="shared" si="118"/>
        <v>0.72065595513792058</v>
      </c>
      <c r="R942" s="2">
        <f t="shared" si="119"/>
        <v>183.76726856016975</v>
      </c>
    </row>
    <row r="943" spans="9:18" ht="15.95" customHeight="1" x14ac:dyDescent="0.25">
      <c r="I943" s="1"/>
      <c r="J943" s="1">
        <f t="shared" si="112"/>
        <v>0.94099999999999995</v>
      </c>
      <c r="K943" s="2">
        <v>941</v>
      </c>
      <c r="L943" s="1">
        <f t="shared" si="113"/>
        <v>5.9124773740559906</v>
      </c>
      <c r="M943" s="1">
        <f t="shared" si="114"/>
        <v>0.48188623166477268</v>
      </c>
      <c r="N943" s="1">
        <f t="shared" si="115"/>
        <v>0.9889658390762186</v>
      </c>
      <c r="O943" s="1">
        <f t="shared" si="116"/>
        <v>0.48735036044779201</v>
      </c>
      <c r="P943" s="1">
        <f t="shared" si="117"/>
        <v>0.21956667709559541</v>
      </c>
      <c r="Q943" s="1">
        <f t="shared" si="118"/>
        <v>0.54444227707109472</v>
      </c>
      <c r="R943" s="2">
        <f t="shared" si="119"/>
        <v>138.83278065312916</v>
      </c>
    </row>
    <row r="944" spans="9:18" ht="15.95" customHeight="1" x14ac:dyDescent="0.25">
      <c r="I944" s="1"/>
      <c r="J944" s="1">
        <f t="shared" si="112"/>
        <v>0.94199999999999995</v>
      </c>
      <c r="K944" s="2">
        <v>942</v>
      </c>
      <c r="L944" s="1">
        <f t="shared" si="113"/>
        <v>5.9187605593631707</v>
      </c>
      <c r="M944" s="1">
        <f t="shared" si="114"/>
        <v>0.48217940606433746</v>
      </c>
      <c r="N944" s="1">
        <f t="shared" si="115"/>
        <v>0.72739023870106112</v>
      </c>
      <c r="O944" s="1">
        <f t="shared" si="116"/>
        <v>0.20887618213407999</v>
      </c>
      <c r="P944" s="1">
        <f t="shared" si="117"/>
        <v>0.19525577594897503</v>
      </c>
      <c r="Q944" s="1">
        <f t="shared" si="118"/>
        <v>0.40342540071211336</v>
      </c>
      <c r="R944" s="2">
        <f t="shared" si="119"/>
        <v>102.87347718158891</v>
      </c>
    </row>
    <row r="945" spans="9:18" ht="15.95" customHeight="1" x14ac:dyDescent="0.25">
      <c r="I945" s="1"/>
      <c r="J945" s="1">
        <f t="shared" si="112"/>
        <v>0.94299999999999995</v>
      </c>
      <c r="K945" s="2">
        <v>943</v>
      </c>
      <c r="L945" s="1">
        <f t="shared" si="113"/>
        <v>5.9250437446703499</v>
      </c>
      <c r="M945" s="1">
        <f t="shared" si="114"/>
        <v>0.48247328399043704</v>
      </c>
      <c r="N945" s="1">
        <f t="shared" si="115"/>
        <v>0.42953763978950554</v>
      </c>
      <c r="O945" s="1">
        <f t="shared" si="116"/>
        <v>3.3149731634999235E-2</v>
      </c>
      <c r="P945" s="1">
        <f t="shared" si="117"/>
        <v>0.40385502617706298</v>
      </c>
      <c r="Q945" s="1">
        <f t="shared" si="118"/>
        <v>0.33725392039800117</v>
      </c>
      <c r="R945" s="2">
        <f t="shared" si="119"/>
        <v>85.999749701490302</v>
      </c>
    </row>
    <row r="946" spans="9:18" ht="15.95" customHeight="1" x14ac:dyDescent="0.25">
      <c r="I946" s="1"/>
      <c r="J946" s="1">
        <f t="shared" si="112"/>
        <v>0.94399999999999995</v>
      </c>
      <c r="K946" s="2">
        <v>944</v>
      </c>
      <c r="L946" s="1">
        <f t="shared" si="113"/>
        <v>5.9313269299775291</v>
      </c>
      <c r="M946" s="1">
        <f t="shared" si="114"/>
        <v>0.48276785384127413</v>
      </c>
      <c r="N946" s="1">
        <f t="shared" si="115"/>
        <v>0.14292634548641203</v>
      </c>
      <c r="O946" s="1">
        <f t="shared" si="116"/>
        <v>2.2190989445585063E-2</v>
      </c>
      <c r="P946" s="1">
        <f t="shared" si="117"/>
        <v>0.68593603139735415</v>
      </c>
      <c r="Q946" s="1">
        <f t="shared" si="118"/>
        <v>0.3334553050426563</v>
      </c>
      <c r="R946" s="2">
        <f t="shared" si="119"/>
        <v>85.031102785877351</v>
      </c>
    </row>
    <row r="947" spans="9:18" ht="15.95" customHeight="1" x14ac:dyDescent="0.25">
      <c r="I947" s="1"/>
      <c r="J947" s="1">
        <f t="shared" si="112"/>
        <v>0.94499999999999995</v>
      </c>
      <c r="K947" s="2">
        <v>945</v>
      </c>
      <c r="L947" s="1">
        <f t="shared" si="113"/>
        <v>5.9376101152847083</v>
      </c>
      <c r="M947" s="1">
        <f t="shared" si="114"/>
        <v>0.48306310398773539</v>
      </c>
      <c r="N947" s="1">
        <f t="shared" si="115"/>
        <v>-8.671873726695567E-2</v>
      </c>
      <c r="O947" s="1">
        <f t="shared" si="116"/>
        <v>0.17986767710068835</v>
      </c>
      <c r="P947" s="1">
        <f t="shared" si="117"/>
        <v>0.8259097026604153</v>
      </c>
      <c r="Q947" s="1">
        <f t="shared" si="118"/>
        <v>0.35053043662047084</v>
      </c>
      <c r="R947" s="2">
        <f t="shared" si="119"/>
        <v>89.385261338220062</v>
      </c>
    </row>
    <row r="948" spans="9:18" ht="15.95" customHeight="1" x14ac:dyDescent="0.25">
      <c r="I948" s="1"/>
      <c r="J948" s="1">
        <f t="shared" si="112"/>
        <v>0.94599999999999995</v>
      </c>
      <c r="K948" s="2">
        <v>946</v>
      </c>
      <c r="L948" s="1">
        <f t="shared" si="113"/>
        <v>5.9438933005918893</v>
      </c>
      <c r="M948" s="1">
        <f t="shared" si="114"/>
        <v>0.48335902277385068</v>
      </c>
      <c r="N948" s="1">
        <f t="shared" si="115"/>
        <v>-0.22276088044512898</v>
      </c>
      <c r="O948" s="1">
        <f t="shared" si="116"/>
        <v>0.45053020363027207</v>
      </c>
      <c r="P948" s="1">
        <f t="shared" si="117"/>
        <v>0.71679685417891803</v>
      </c>
      <c r="Q948" s="1">
        <f t="shared" si="118"/>
        <v>0.35698130003447792</v>
      </c>
      <c r="R948" s="2">
        <f t="shared" si="119"/>
        <v>91.030231508791871</v>
      </c>
    </row>
    <row r="949" spans="9:18" ht="15.95" customHeight="1" x14ac:dyDescent="0.25">
      <c r="I949" s="1"/>
      <c r="J949" s="1">
        <f t="shared" si="112"/>
        <v>0.94699999999999995</v>
      </c>
      <c r="K949" s="2">
        <v>947</v>
      </c>
      <c r="L949" s="1">
        <f t="shared" si="113"/>
        <v>5.9501764858990684</v>
      </c>
      <c r="M949" s="1">
        <f t="shared" si="114"/>
        <v>0.48365559851725287</v>
      </c>
      <c r="N949" s="1">
        <f t="shared" si="115"/>
        <v>-0.24349642316461328</v>
      </c>
      <c r="O949" s="1">
        <f t="shared" si="116"/>
        <v>0.73865234308229311</v>
      </c>
      <c r="P949" s="1">
        <f t="shared" si="117"/>
        <v>0.44199033822395817</v>
      </c>
      <c r="Q949" s="1">
        <f t="shared" si="118"/>
        <v>0.35520046416472273</v>
      </c>
      <c r="R949" s="2">
        <f t="shared" si="119"/>
        <v>90.576118362004294</v>
      </c>
    </row>
    <row r="950" spans="9:18" ht="15.95" customHeight="1" x14ac:dyDescent="0.25">
      <c r="I950" s="1"/>
      <c r="J950" s="1">
        <f t="shared" si="112"/>
        <v>0.94799999999999995</v>
      </c>
      <c r="K950" s="2">
        <v>948</v>
      </c>
      <c r="L950" s="1">
        <f t="shared" si="113"/>
        <v>5.9564596712062476</v>
      </c>
      <c r="M950" s="1">
        <f t="shared" si="114"/>
        <v>0.48395281950963953</v>
      </c>
      <c r="N950" s="1">
        <f t="shared" si="115"/>
        <v>-0.1456172935522636</v>
      </c>
      <c r="O950" s="1">
        <f t="shared" si="116"/>
        <v>0.94254576442699989</v>
      </c>
      <c r="P950" s="1">
        <f t="shared" si="117"/>
        <v>0.21151949146020665</v>
      </c>
      <c r="Q950" s="1">
        <f t="shared" si="118"/>
        <v>0.37310019546114559</v>
      </c>
      <c r="R950" s="2">
        <f t="shared" si="119"/>
        <v>95.140549842592122</v>
      </c>
    </row>
    <row r="951" spans="9:18" ht="15.95" customHeight="1" x14ac:dyDescent="0.25">
      <c r="I951" s="1"/>
      <c r="J951" s="1">
        <f t="shared" si="112"/>
        <v>0.94899999999999995</v>
      </c>
      <c r="K951" s="2">
        <v>949</v>
      </c>
      <c r="L951" s="1">
        <f t="shared" si="113"/>
        <v>5.9627428565134268</v>
      </c>
      <c r="M951" s="1">
        <f t="shared" si="114"/>
        <v>0.48425067401723471</v>
      </c>
      <c r="N951" s="1">
        <f t="shared" si="115"/>
        <v>5.5261233690694689E-2</v>
      </c>
      <c r="O951" s="1">
        <f t="shared" si="116"/>
        <v>0.99024938281381791</v>
      </c>
      <c r="P951" s="1">
        <f t="shared" si="117"/>
        <v>0.20152875099500633</v>
      </c>
      <c r="Q951" s="1">
        <f t="shared" si="118"/>
        <v>0.4328225103791884</v>
      </c>
      <c r="R951" s="2">
        <f t="shared" si="119"/>
        <v>110.36974014669305</v>
      </c>
    </row>
    <row r="952" spans="9:18" ht="15.95" customHeight="1" x14ac:dyDescent="0.25">
      <c r="I952" s="1"/>
      <c r="J952" s="1">
        <f t="shared" si="112"/>
        <v>0.95</v>
      </c>
      <c r="K952" s="2">
        <v>950</v>
      </c>
      <c r="L952" s="1">
        <f t="shared" si="113"/>
        <v>5.9690260418206069</v>
      </c>
      <c r="M952" s="1">
        <f t="shared" si="114"/>
        <v>0.48454915028125262</v>
      </c>
      <c r="N952" s="1">
        <f t="shared" si="115"/>
        <v>0.32709174052023626</v>
      </c>
      <c r="O952" s="1">
        <f t="shared" si="116"/>
        <v>0.86492693100178952</v>
      </c>
      <c r="P952" s="1">
        <f t="shared" si="117"/>
        <v>0.41965384768216518</v>
      </c>
      <c r="Q952" s="1">
        <f t="shared" si="118"/>
        <v>0.52405541737136097</v>
      </c>
      <c r="R952" s="2">
        <f t="shared" si="119"/>
        <v>133.63413142969705</v>
      </c>
    </row>
    <row r="953" spans="9:18" ht="15.95" customHeight="1" x14ac:dyDescent="0.25">
      <c r="I953" s="1"/>
      <c r="J953" s="1">
        <f t="shared" si="112"/>
        <v>0.95099999999999996</v>
      </c>
      <c r="K953" s="2">
        <v>951</v>
      </c>
      <c r="L953" s="1">
        <f t="shared" si="113"/>
        <v>5.9753092271277861</v>
      </c>
      <c r="M953" s="1">
        <f t="shared" si="114"/>
        <v>0.48484823651836129</v>
      </c>
      <c r="N953" s="1">
        <f t="shared" si="115"/>
        <v>0.62650739221750706</v>
      </c>
      <c r="O953" s="1">
        <f t="shared" si="116"/>
        <v>0.61080906405114466</v>
      </c>
      <c r="P953" s="1">
        <f t="shared" si="117"/>
        <v>0.69918596383620479</v>
      </c>
      <c r="Q953" s="1">
        <f t="shared" si="118"/>
        <v>0.60533766415580437</v>
      </c>
      <c r="R953" s="2">
        <f t="shared" si="119"/>
        <v>154.36110435973012</v>
      </c>
    </row>
    <row r="954" spans="9:18" ht="15.95" customHeight="1" x14ac:dyDescent="0.25">
      <c r="I954" s="1"/>
      <c r="J954" s="1">
        <f t="shared" si="112"/>
        <v>0.95199999999999996</v>
      </c>
      <c r="K954" s="2">
        <v>952</v>
      </c>
      <c r="L954" s="1">
        <f t="shared" si="113"/>
        <v>5.9815924124349662</v>
      </c>
      <c r="M954" s="1">
        <f t="shared" si="114"/>
        <v>0.48514792092114822</v>
      </c>
      <c r="N954" s="1">
        <f t="shared" si="115"/>
        <v>0.90574052197131261</v>
      </c>
      <c r="O954" s="1">
        <f t="shared" si="116"/>
        <v>0.31758282171579094</v>
      </c>
      <c r="P954" s="1">
        <f t="shared" si="117"/>
        <v>0.82648407741556063</v>
      </c>
      <c r="Q954" s="1">
        <f t="shared" si="118"/>
        <v>0.63373883550595311</v>
      </c>
      <c r="R954" s="2">
        <f t="shared" si="119"/>
        <v>161.60340305401803</v>
      </c>
    </row>
    <row r="955" spans="9:18" ht="15.95" customHeight="1" x14ac:dyDescent="0.25">
      <c r="I955" s="1"/>
      <c r="J955" s="1">
        <f t="shared" si="112"/>
        <v>0.95299999999999996</v>
      </c>
      <c r="K955" s="2">
        <v>953</v>
      </c>
      <c r="L955" s="1">
        <f t="shared" si="113"/>
        <v>5.9878755977421463</v>
      </c>
      <c r="M955" s="1">
        <f t="shared" si="114"/>
        <v>0.48544819165858644</v>
      </c>
      <c r="N955" s="1">
        <f t="shared" si="115"/>
        <v>1.1202433079521898</v>
      </c>
      <c r="O955" s="1">
        <f t="shared" si="116"/>
        <v>8.8737950579985791E-2</v>
      </c>
      <c r="P955" s="1">
        <f t="shared" si="117"/>
        <v>0.70425668766803162</v>
      </c>
      <c r="Q955" s="1">
        <f t="shared" si="118"/>
        <v>0.59967153446469834</v>
      </c>
      <c r="R955" s="2">
        <f t="shared" si="119"/>
        <v>152.91624128849807</v>
      </c>
    </row>
    <row r="956" spans="9:18" ht="15.95" customHeight="1" x14ac:dyDescent="0.25">
      <c r="I956" s="1"/>
      <c r="J956" s="1">
        <f t="shared" si="112"/>
        <v>0.95399999999999996</v>
      </c>
      <c r="K956" s="2">
        <v>954</v>
      </c>
      <c r="L956" s="1">
        <f t="shared" si="113"/>
        <v>5.9941587830493255</v>
      </c>
      <c r="M956" s="1">
        <f t="shared" si="114"/>
        <v>0.48574903687650117</v>
      </c>
      <c r="N956" s="1">
        <f t="shared" si="115"/>
        <v>1.2357947682149879</v>
      </c>
      <c r="O956" s="1">
        <f t="shared" si="116"/>
        <v>5.0417705545338087E-3</v>
      </c>
      <c r="P956" s="1">
        <f t="shared" si="117"/>
        <v>0.42591983861180588</v>
      </c>
      <c r="Q956" s="1">
        <f t="shared" si="118"/>
        <v>0.53812635356445715</v>
      </c>
      <c r="R956" s="2">
        <f t="shared" si="119"/>
        <v>137.22222015893658</v>
      </c>
    </row>
    <row r="957" spans="9:18" ht="15.95" customHeight="1" x14ac:dyDescent="0.25">
      <c r="I957" s="1"/>
      <c r="J957" s="1">
        <f t="shared" si="112"/>
        <v>0.95499999999999996</v>
      </c>
      <c r="K957" s="2">
        <v>955</v>
      </c>
      <c r="L957" s="1">
        <f t="shared" si="113"/>
        <v>6.0004419683565047</v>
      </c>
      <c r="M957" s="1">
        <f t="shared" si="114"/>
        <v>0.48605044469803854</v>
      </c>
      <c r="N957" s="1">
        <f t="shared" si="115"/>
        <v>1.2339602497210658</v>
      </c>
      <c r="O957" s="1">
        <f t="shared" si="116"/>
        <v>9.6033576594409253E-2</v>
      </c>
      <c r="P957" s="1">
        <f t="shared" si="117"/>
        <v>0.20420103262602579</v>
      </c>
      <c r="Q957" s="1">
        <f t="shared" si="118"/>
        <v>0.50506132590988484</v>
      </c>
      <c r="R957" s="2">
        <f t="shared" si="119"/>
        <v>128.79063810702064</v>
      </c>
    </row>
    <row r="958" spans="9:18" ht="15.95" customHeight="1" x14ac:dyDescent="0.25">
      <c r="I958" s="1"/>
      <c r="J958" s="1">
        <f t="shared" si="112"/>
        <v>0.95599999999999996</v>
      </c>
      <c r="K958" s="2">
        <v>956</v>
      </c>
      <c r="L958" s="1">
        <f t="shared" si="113"/>
        <v>6.0067251536636839</v>
      </c>
      <c r="M958" s="1">
        <f t="shared" si="114"/>
        <v>0.4863524032241337</v>
      </c>
      <c r="N958" s="1">
        <f t="shared" si="115"/>
        <v>1.1150324247728904</v>
      </c>
      <c r="O958" s="1">
        <f t="shared" si="116"/>
        <v>0.32959919340170629</v>
      </c>
      <c r="P958" s="1">
        <f t="shared" si="117"/>
        <v>0.20855569031974996</v>
      </c>
      <c r="Q958" s="1">
        <f t="shared" si="118"/>
        <v>0.53488492792962006</v>
      </c>
      <c r="R958" s="2">
        <f t="shared" si="119"/>
        <v>136.39565662205311</v>
      </c>
    </row>
    <row r="959" spans="9:18" ht="15.95" customHeight="1" x14ac:dyDescent="0.25">
      <c r="I959" s="1"/>
      <c r="J959" s="1">
        <f t="shared" si="112"/>
        <v>0.95699999999999996</v>
      </c>
      <c r="K959" s="2">
        <v>957</v>
      </c>
      <c r="L959" s="1">
        <f t="shared" si="113"/>
        <v>6.013008338970864</v>
      </c>
      <c r="M959" s="1">
        <f t="shared" si="114"/>
        <v>0.48665490053398119</v>
      </c>
      <c r="N959" s="1">
        <f t="shared" si="115"/>
        <v>0.89798459915624529</v>
      </c>
      <c r="O959" s="1">
        <f t="shared" si="116"/>
        <v>0.62330518561383941</v>
      </c>
      <c r="P959" s="1">
        <f t="shared" si="117"/>
        <v>0.43565563054113671</v>
      </c>
      <c r="Q959" s="1">
        <f t="shared" si="118"/>
        <v>0.61090007896130072</v>
      </c>
      <c r="R959" s="2">
        <f t="shared" si="119"/>
        <v>155.77952013513169</v>
      </c>
    </row>
    <row r="960" spans="9:18" ht="15.95" customHeight="1" x14ac:dyDescent="0.25">
      <c r="I960" s="1"/>
      <c r="J960" s="1">
        <f t="shared" si="112"/>
        <v>0.95799999999999996</v>
      </c>
      <c r="K960" s="2">
        <v>958</v>
      </c>
      <c r="L960" s="1">
        <f t="shared" si="113"/>
        <v>6.019291524278044</v>
      </c>
      <c r="M960" s="1">
        <f t="shared" si="114"/>
        <v>0.48695792468550514</v>
      </c>
      <c r="N960" s="1">
        <f t="shared" si="115"/>
        <v>0.61744378103653375</v>
      </c>
      <c r="O960" s="1">
        <f t="shared" si="116"/>
        <v>0.87349248621757691</v>
      </c>
      <c r="P960" s="1">
        <f t="shared" si="117"/>
        <v>0.71193273524348877</v>
      </c>
      <c r="Q960" s="1">
        <f t="shared" si="118"/>
        <v>0.67245673179577614</v>
      </c>
      <c r="R960" s="2">
        <f t="shared" si="119"/>
        <v>171.47646660792293</v>
      </c>
    </row>
    <row r="961" spans="9:18" ht="15.95" customHeight="1" x14ac:dyDescent="0.25">
      <c r="I961" s="1"/>
      <c r="J961" s="1">
        <f t="shared" si="112"/>
        <v>0.95899999999999996</v>
      </c>
      <c r="K961" s="2">
        <v>959</v>
      </c>
      <c r="L961" s="1">
        <f t="shared" si="113"/>
        <v>6.0255747095852232</v>
      </c>
      <c r="M961" s="1">
        <f t="shared" si="114"/>
        <v>0.4872614637158309</v>
      </c>
      <c r="N961" s="1">
        <f t="shared" si="115"/>
        <v>0.31816641601355755</v>
      </c>
      <c r="O961" s="1">
        <f t="shared" si="116"/>
        <v>0.99186128912504357</v>
      </c>
      <c r="P961" s="1">
        <f t="shared" si="117"/>
        <v>0.82623372505626458</v>
      </c>
      <c r="Q961" s="1">
        <f t="shared" si="118"/>
        <v>0.65588072347767412</v>
      </c>
      <c r="R961" s="2">
        <f t="shared" si="119"/>
        <v>167.2495844868069</v>
      </c>
    </row>
    <row r="962" spans="9:18" ht="15.95" customHeight="1" x14ac:dyDescent="0.25">
      <c r="I962" s="1"/>
      <c r="J962" s="1">
        <f t="shared" si="112"/>
        <v>0.96</v>
      </c>
      <c r="K962" s="2">
        <v>960</v>
      </c>
      <c r="L962" s="1">
        <f t="shared" si="113"/>
        <v>6.0318578948924024</v>
      </c>
      <c r="M962" s="1">
        <f t="shared" si="114"/>
        <v>0.48756550564175721</v>
      </c>
      <c r="N962" s="1">
        <f t="shared" si="115"/>
        <v>4.78981091534606E-2</v>
      </c>
      <c r="O962" s="1">
        <f t="shared" si="116"/>
        <v>0.93663512399447213</v>
      </c>
      <c r="P962" s="1">
        <f t="shared" si="117"/>
        <v>0.69120055103710365</v>
      </c>
      <c r="Q962" s="1">
        <f t="shared" si="118"/>
        <v>0.54082482245669838</v>
      </c>
      <c r="R962" s="2">
        <f t="shared" si="119"/>
        <v>137.91032972645809</v>
      </c>
    </row>
    <row r="963" spans="9:18" ht="15.95" customHeight="1" x14ac:dyDescent="0.25">
      <c r="I963" s="1"/>
      <c r="J963" s="1">
        <f t="shared" ref="J963:J1002" si="120">K963/$I$2</f>
        <v>0.96099999999999997</v>
      </c>
      <c r="K963" s="2">
        <v>961</v>
      </c>
      <c r="L963" s="1">
        <f t="shared" ref="L963:L1002" si="121">(2*PI()*K963)/$I$2</f>
        <v>6.0381410801995825</v>
      </c>
      <c r="M963" s="1">
        <f t="shared" ref="M963:M1002" si="122">$B$2*$F$2*SIN($C$2*(L963+$D$2))+$G$2</f>
        <v>0.48787003846022964</v>
      </c>
      <c r="N963" s="1">
        <f t="shared" ref="N963:N1002" si="123">$B$3*$F$2*SIN($C$3*($L963+$D$3))+$G$2</f>
        <v>-0.15024353243621569</v>
      </c>
      <c r="O963" s="1">
        <f t="shared" ref="O963:O1002" si="124">$B$4*$F$2*SIN($C$4*($L963+$D$4))+$G$2</f>
        <v>0.72730522663288144</v>
      </c>
      <c r="P963" s="1">
        <f t="shared" ref="P963:P1002" si="125">$B$5*$F$2*SIN($C$5*($L963+$D$5))+$G$2</f>
        <v>0.41003647191658665</v>
      </c>
      <c r="Q963" s="1">
        <f t="shared" ref="Q963:Q1002" si="126">AVERAGE(M963:P963)</f>
        <v>0.36874205114337055</v>
      </c>
      <c r="R963" s="2">
        <f t="shared" ref="R963:R1002" si="127">Q963*255</f>
        <v>94.02922304155949</v>
      </c>
    </row>
    <row r="964" spans="9:18" ht="15.95" customHeight="1" x14ac:dyDescent="0.25">
      <c r="I964" s="1"/>
      <c r="J964" s="1">
        <f t="shared" si="120"/>
        <v>0.96199999999999997</v>
      </c>
      <c r="K964" s="2">
        <v>962</v>
      </c>
      <c r="L964" s="1">
        <f t="shared" si="121"/>
        <v>6.0444242655067617</v>
      </c>
      <c r="M964" s="1">
        <f t="shared" si="122"/>
        <v>0.48817505014881374</v>
      </c>
      <c r="N964" s="1">
        <f t="shared" si="123"/>
        <v>-0.24464772333641538</v>
      </c>
      <c r="O964" s="1">
        <f t="shared" si="124"/>
        <v>0.43775140349255454</v>
      </c>
      <c r="P964" s="1">
        <f t="shared" si="125"/>
        <v>0.19762978765522216</v>
      </c>
      <c r="Q964" s="1">
        <f t="shared" si="126"/>
        <v>0.21972712949004375</v>
      </c>
      <c r="R964" s="2">
        <f t="shared" si="127"/>
        <v>56.030418019961154</v>
      </c>
    </row>
    <row r="965" spans="9:18" ht="15.95" customHeight="1" x14ac:dyDescent="0.25">
      <c r="I965" s="1"/>
      <c r="J965" s="1">
        <f t="shared" si="120"/>
        <v>0.96299999999999997</v>
      </c>
      <c r="K965" s="2">
        <v>963</v>
      </c>
      <c r="L965" s="1">
        <f t="shared" si="121"/>
        <v>6.0507074508139409</v>
      </c>
      <c r="M965" s="1">
        <f t="shared" si="122"/>
        <v>0.48848052866617042</v>
      </c>
      <c r="N965" s="1">
        <f t="shared" si="123"/>
        <v>-0.22025356772911686</v>
      </c>
      <c r="O965" s="1">
        <f t="shared" si="124"/>
        <v>0.17016727660611503</v>
      </c>
      <c r="P965" s="1">
        <f t="shared" si="125"/>
        <v>0.21631884326460454</v>
      </c>
      <c r="Q965" s="1">
        <f t="shared" si="126"/>
        <v>0.16367827020194328</v>
      </c>
      <c r="R965" s="2">
        <f t="shared" si="127"/>
        <v>41.737958901495539</v>
      </c>
    </row>
    <row r="966" spans="9:18" ht="15.95" customHeight="1" x14ac:dyDescent="0.25">
      <c r="I966" s="1"/>
      <c r="J966" s="1">
        <f t="shared" si="120"/>
        <v>0.96399999999999997</v>
      </c>
      <c r="K966" s="2">
        <v>964</v>
      </c>
      <c r="L966" s="1">
        <f t="shared" si="121"/>
        <v>6.0569906361211219</v>
      </c>
      <c r="M966" s="1">
        <f t="shared" si="122"/>
        <v>0.48878646195253095</v>
      </c>
      <c r="N966" s="1">
        <f t="shared" si="123"/>
        <v>-8.0952819069993298E-2</v>
      </c>
      <c r="O966" s="1">
        <f t="shared" si="124"/>
        <v>1.8992597548568801E-2</v>
      </c>
      <c r="P966" s="1">
        <f t="shared" si="125"/>
        <v>0.45181995286171495</v>
      </c>
      <c r="Q966" s="1">
        <f t="shared" si="126"/>
        <v>0.21966154832320534</v>
      </c>
      <c r="R966" s="2">
        <f t="shared" si="127"/>
        <v>56.013694822417364</v>
      </c>
    </row>
    <row r="967" spans="9:18" ht="15.95" customHeight="1" x14ac:dyDescent="0.25">
      <c r="I967" s="1"/>
      <c r="J967" s="1">
        <f t="shared" si="120"/>
        <v>0.96499999999999997</v>
      </c>
      <c r="K967" s="2">
        <v>965</v>
      </c>
      <c r="L967" s="1">
        <f t="shared" si="121"/>
        <v>6.0632738214283011</v>
      </c>
      <c r="M967" s="1">
        <f t="shared" si="122"/>
        <v>0.48909283793017289</v>
      </c>
      <c r="N967" s="1">
        <f t="shared" si="123"/>
        <v>0.15103099587870134</v>
      </c>
      <c r="O967" s="1">
        <f t="shared" si="124"/>
        <v>3.7582172155267435E-2</v>
      </c>
      <c r="P967" s="1">
        <f t="shared" si="125"/>
        <v>0.72414414616830736</v>
      </c>
      <c r="Q967" s="1">
        <f t="shared" si="126"/>
        <v>0.35046253803311223</v>
      </c>
      <c r="R967" s="2">
        <f t="shared" si="127"/>
        <v>89.367947198443616</v>
      </c>
    </row>
    <row r="968" spans="9:18" ht="15.95" customHeight="1" x14ac:dyDescent="0.25">
      <c r="I968" s="1"/>
      <c r="J968" s="1">
        <f t="shared" si="120"/>
        <v>0.96599999999999997</v>
      </c>
      <c r="K968" s="2">
        <v>966</v>
      </c>
      <c r="L968" s="1">
        <f t="shared" si="121"/>
        <v>6.0695570067354803</v>
      </c>
      <c r="M968" s="1">
        <f t="shared" si="122"/>
        <v>0.48939964450389728</v>
      </c>
      <c r="N968" s="1">
        <f t="shared" si="123"/>
        <v>0.43868803639804516</v>
      </c>
      <c r="O968" s="1">
        <f t="shared" si="124"/>
        <v>0.21937509254204329</v>
      </c>
      <c r="P968" s="1">
        <f t="shared" si="125"/>
        <v>0.82515927799431577</v>
      </c>
      <c r="Q968" s="1">
        <f t="shared" si="126"/>
        <v>0.49315551285957537</v>
      </c>
      <c r="R968" s="2">
        <f t="shared" si="127"/>
        <v>125.75465577919172</v>
      </c>
    </row>
    <row r="969" spans="9:18" ht="15.95" customHeight="1" x14ac:dyDescent="0.25">
      <c r="I969" s="1"/>
      <c r="J969" s="1">
        <f t="shared" si="120"/>
        <v>0.96699999999999997</v>
      </c>
      <c r="K969" s="2">
        <v>967</v>
      </c>
      <c r="L969" s="1">
        <f t="shared" si="121"/>
        <v>6.0758401920426595</v>
      </c>
      <c r="M969" s="1">
        <f t="shared" si="122"/>
        <v>0.48970686956150589</v>
      </c>
      <c r="N969" s="1">
        <f t="shared" si="123"/>
        <v>0.73612656105918561</v>
      </c>
      <c r="O969" s="1">
        <f t="shared" si="124"/>
        <v>0.50021030984862069</v>
      </c>
      <c r="P969" s="1">
        <f t="shared" si="125"/>
        <v>0.67766142522032002</v>
      </c>
      <c r="Q969" s="1">
        <f t="shared" si="126"/>
        <v>0.60092629142240805</v>
      </c>
      <c r="R969" s="2">
        <f t="shared" si="127"/>
        <v>153.23620431271405</v>
      </c>
    </row>
    <row r="970" spans="9:18" ht="15.95" customHeight="1" x14ac:dyDescent="0.25">
      <c r="I970" s="1"/>
      <c r="J970" s="1">
        <f t="shared" si="120"/>
        <v>0.96799999999999997</v>
      </c>
      <c r="K970" s="2">
        <v>968</v>
      </c>
      <c r="L970" s="1">
        <f t="shared" si="121"/>
        <v>6.0821233773498395</v>
      </c>
      <c r="M970" s="1">
        <f t="shared" si="122"/>
        <v>0.49001450097427962</v>
      </c>
      <c r="N970" s="1">
        <f t="shared" si="123"/>
        <v>0.99589432659328014</v>
      </c>
      <c r="O970" s="1">
        <f t="shared" si="124"/>
        <v>0.78097130148979321</v>
      </c>
      <c r="P970" s="1">
        <f t="shared" si="125"/>
        <v>0.3943803609010928</v>
      </c>
      <c r="Q970" s="1">
        <f t="shared" si="126"/>
        <v>0.66531512248961144</v>
      </c>
      <c r="R970" s="2">
        <f t="shared" si="127"/>
        <v>169.65535623485093</v>
      </c>
    </row>
    <row r="971" spans="9:18" ht="15.95" customHeight="1" x14ac:dyDescent="0.25">
      <c r="I971" s="1"/>
      <c r="J971" s="1">
        <f t="shared" si="120"/>
        <v>0.96899999999999997</v>
      </c>
      <c r="K971" s="2">
        <v>969</v>
      </c>
      <c r="L971" s="1">
        <f t="shared" si="121"/>
        <v>6.0884065626570187</v>
      </c>
      <c r="M971" s="1">
        <f t="shared" si="122"/>
        <v>0.49032252659745695</v>
      </c>
      <c r="N971" s="1">
        <f t="shared" si="123"/>
        <v>1.1765489434591605</v>
      </c>
      <c r="O971" s="1">
        <f t="shared" si="124"/>
        <v>0.96256774170125015</v>
      </c>
      <c r="P971" s="1">
        <f t="shared" si="125"/>
        <v>0.19182235608289694</v>
      </c>
      <c r="Q971" s="1">
        <f t="shared" si="126"/>
        <v>0.70531539196019122</v>
      </c>
      <c r="R971" s="2">
        <f t="shared" si="127"/>
        <v>179.85542494984875</v>
      </c>
    </row>
    <row r="972" spans="9:18" ht="15.95" customHeight="1" x14ac:dyDescent="0.25">
      <c r="I972" s="1"/>
      <c r="J972" s="1">
        <f t="shared" si="120"/>
        <v>0.97</v>
      </c>
      <c r="K972" s="2">
        <v>970</v>
      </c>
      <c r="L972" s="1">
        <f t="shared" si="121"/>
        <v>6.0946897479641988</v>
      </c>
      <c r="M972" s="1">
        <f t="shared" si="122"/>
        <v>0.49063093427071375</v>
      </c>
      <c r="N972" s="1">
        <f t="shared" si="123"/>
        <v>1.2492694415524372</v>
      </c>
      <c r="O972" s="1">
        <f t="shared" si="124"/>
        <v>0.9809079263149052</v>
      </c>
      <c r="P972" s="1">
        <f t="shared" si="125"/>
        <v>0.22479859943150315</v>
      </c>
      <c r="Q972" s="1">
        <f t="shared" si="126"/>
        <v>0.73640172539238979</v>
      </c>
      <c r="R972" s="2">
        <f t="shared" si="127"/>
        <v>187.78243997505939</v>
      </c>
    </row>
    <row r="973" spans="9:18" ht="15.95" customHeight="1" x14ac:dyDescent="0.25">
      <c r="I973" s="1"/>
      <c r="J973" s="1">
        <f t="shared" si="120"/>
        <v>0.97099999999999997</v>
      </c>
      <c r="K973" s="2">
        <v>971</v>
      </c>
      <c r="L973" s="1">
        <f t="shared" si="121"/>
        <v>6.1009729332713789</v>
      </c>
      <c r="M973" s="1">
        <f t="shared" si="122"/>
        <v>0.49093971181864315</v>
      </c>
      <c r="N973" s="1">
        <f t="shared" si="123"/>
        <v>1.2024542612900073</v>
      </c>
      <c r="O973" s="1">
        <f t="shared" si="124"/>
        <v>0.82951896585513674</v>
      </c>
      <c r="P973" s="1">
        <f t="shared" si="125"/>
        <v>0.46810598216277644</v>
      </c>
      <c r="Q973" s="1">
        <f t="shared" si="126"/>
        <v>0.74775473028164097</v>
      </c>
      <c r="R973" s="2">
        <f t="shared" si="127"/>
        <v>190.67745622181846</v>
      </c>
    </row>
    <row r="974" spans="9:18" ht="15.95" customHeight="1" x14ac:dyDescent="0.25">
      <c r="I974" s="1"/>
      <c r="J974" s="1">
        <f t="shared" si="120"/>
        <v>0.97199999999999998</v>
      </c>
      <c r="K974" s="2">
        <v>972</v>
      </c>
      <c r="L974" s="1">
        <f t="shared" si="121"/>
        <v>6.1072561185785581</v>
      </c>
      <c r="M974" s="1">
        <f t="shared" si="122"/>
        <v>0.49124884705123623</v>
      </c>
      <c r="N974" s="1">
        <f t="shared" si="123"/>
        <v>1.043572123561437</v>
      </c>
      <c r="O974" s="1">
        <f t="shared" si="124"/>
        <v>0.56183129352214989</v>
      </c>
      <c r="P974" s="1">
        <f t="shared" si="125"/>
        <v>0.73578934952689046</v>
      </c>
      <c r="Q974" s="1">
        <f t="shared" si="126"/>
        <v>0.70811040341542841</v>
      </c>
      <c r="R974" s="2">
        <f t="shared" si="127"/>
        <v>180.56815287093426</v>
      </c>
    </row>
    <row r="975" spans="9:18" ht="15.95" customHeight="1" x14ac:dyDescent="0.25">
      <c r="I975" s="1"/>
      <c r="J975" s="1">
        <f t="shared" si="120"/>
        <v>0.97299999999999998</v>
      </c>
      <c r="K975" s="2">
        <v>973</v>
      </c>
      <c r="L975" s="1">
        <f t="shared" si="121"/>
        <v>6.1135393038857373</v>
      </c>
      <c r="M975" s="1">
        <f t="shared" si="122"/>
        <v>0.49155832776436331</v>
      </c>
      <c r="N975" s="1">
        <f t="shared" si="123"/>
        <v>0.79797049759306415</v>
      </c>
      <c r="O975" s="1">
        <f t="shared" si="124"/>
        <v>0.27232120568290963</v>
      </c>
      <c r="P975" s="1">
        <f t="shared" si="125"/>
        <v>0.82326345037624094</v>
      </c>
      <c r="Q975" s="1">
        <f t="shared" si="126"/>
        <v>0.59627837035414455</v>
      </c>
      <c r="R975" s="2">
        <f t="shared" si="127"/>
        <v>152.05098444030685</v>
      </c>
    </row>
    <row r="976" spans="9:18" ht="15.95" customHeight="1" x14ac:dyDescent="0.25">
      <c r="I976" s="1"/>
      <c r="J976" s="1">
        <f t="shared" si="120"/>
        <v>0.97399999999999998</v>
      </c>
      <c r="K976" s="2">
        <v>974</v>
      </c>
      <c r="L976" s="1">
        <f t="shared" si="121"/>
        <v>6.1198224891929165</v>
      </c>
      <c r="M976" s="1">
        <f t="shared" si="122"/>
        <v>0.49186814174025578</v>
      </c>
      <c r="N976" s="1">
        <f t="shared" si="123"/>
        <v>0.50483175935975477</v>
      </c>
      <c r="O976" s="1">
        <f t="shared" si="124"/>
        <v>6.3166888660116605E-2</v>
      </c>
      <c r="P976" s="1">
        <f t="shared" si="125"/>
        <v>0.66367351122455642</v>
      </c>
      <c r="Q976" s="1">
        <f t="shared" si="126"/>
        <v>0.43088507524617092</v>
      </c>
      <c r="R976" s="2">
        <f t="shared" si="127"/>
        <v>109.87569418777359</v>
      </c>
    </row>
    <row r="977" spans="9:18" ht="15.95" customHeight="1" x14ac:dyDescent="0.25">
      <c r="I977" s="1"/>
      <c r="J977" s="1">
        <f t="shared" si="120"/>
        <v>0.97499999999999998</v>
      </c>
      <c r="K977" s="2">
        <v>975</v>
      </c>
      <c r="L977" s="1">
        <f t="shared" si="121"/>
        <v>6.1261056745000966</v>
      </c>
      <c r="M977" s="1">
        <f t="shared" si="122"/>
        <v>0.49217827674798842</v>
      </c>
      <c r="N977" s="1">
        <f t="shared" si="123"/>
        <v>0.21092218009020558</v>
      </c>
      <c r="O977" s="1">
        <f t="shared" si="124"/>
        <v>8.1861804933873739E-3</v>
      </c>
      <c r="P977" s="1">
        <f t="shared" si="125"/>
        <v>0.37899105426044072</v>
      </c>
      <c r="Q977" s="1">
        <f t="shared" si="126"/>
        <v>0.27256942289800551</v>
      </c>
      <c r="R977" s="2">
        <f t="shared" si="127"/>
        <v>69.505202838991408</v>
      </c>
    </row>
    <row r="978" spans="9:18" ht="15.95" customHeight="1" x14ac:dyDescent="0.25">
      <c r="I978" s="1"/>
      <c r="J978" s="1">
        <f t="shared" si="120"/>
        <v>0.97599999999999998</v>
      </c>
      <c r="K978" s="2">
        <v>976</v>
      </c>
      <c r="L978" s="1">
        <f t="shared" si="121"/>
        <v>6.1323888598072767</v>
      </c>
      <c r="M978" s="1">
        <f t="shared" si="122"/>
        <v>0.49248872054396214</v>
      </c>
      <c r="N978" s="1">
        <f t="shared" si="123"/>
        <v>-3.6868991855924516E-2</v>
      </c>
      <c r="O978" s="1">
        <f t="shared" si="124"/>
        <v>0.12678368668422085</v>
      </c>
      <c r="P978" s="1">
        <f t="shared" si="125"/>
        <v>0.18679340798520655</v>
      </c>
      <c r="Q978" s="1">
        <f t="shared" si="126"/>
        <v>0.19229920583936627</v>
      </c>
      <c r="R978" s="2">
        <f t="shared" si="127"/>
        <v>49.036297489038397</v>
      </c>
    </row>
    <row r="979" spans="9:18" ht="15.95" customHeight="1" x14ac:dyDescent="0.25">
      <c r="I979" s="1"/>
      <c r="J979" s="1">
        <f t="shared" si="120"/>
        <v>0.97699999999999998</v>
      </c>
      <c r="K979" s="2">
        <v>977</v>
      </c>
      <c r="L979" s="1">
        <f t="shared" si="121"/>
        <v>6.1386720451144559</v>
      </c>
      <c r="M979" s="1">
        <f t="shared" si="122"/>
        <v>0.49279946087238741</v>
      </c>
      <c r="N979" s="1">
        <f t="shared" si="123"/>
        <v>-0.19901006842823643</v>
      </c>
      <c r="O979" s="1">
        <f t="shared" si="124"/>
        <v>0.37710221954209311</v>
      </c>
      <c r="P979" s="1">
        <f t="shared" si="125"/>
        <v>0.23397353822036748</v>
      </c>
      <c r="Q979" s="1">
        <f t="shared" si="126"/>
        <v>0.22621628755165288</v>
      </c>
      <c r="R979" s="2">
        <f t="shared" si="127"/>
        <v>57.685153325671486</v>
      </c>
    </row>
    <row r="980" spans="9:18" ht="15.95" customHeight="1" x14ac:dyDescent="0.25">
      <c r="I980" s="1"/>
      <c r="J980" s="1">
        <f t="shared" si="120"/>
        <v>0.97799999999999998</v>
      </c>
      <c r="K980" s="2">
        <v>978</v>
      </c>
      <c r="L980" s="1">
        <f t="shared" si="121"/>
        <v>6.1449552304216351</v>
      </c>
      <c r="M980" s="1">
        <f t="shared" si="122"/>
        <v>0.49311048546576808</v>
      </c>
      <c r="N980" s="1">
        <f t="shared" si="123"/>
        <v>-0.24963366133820797</v>
      </c>
      <c r="O980" s="1">
        <f t="shared" si="124"/>
        <v>0.67079565654923745</v>
      </c>
      <c r="P980" s="1">
        <f t="shared" si="125"/>
        <v>0.4844725785208745</v>
      </c>
      <c r="Q980" s="1">
        <f t="shared" si="126"/>
        <v>0.349686264799418</v>
      </c>
      <c r="R980" s="2">
        <f t="shared" si="127"/>
        <v>89.169997523851592</v>
      </c>
    </row>
    <row r="981" spans="9:18" ht="15.95" customHeight="1" x14ac:dyDescent="0.25">
      <c r="I981" s="1"/>
      <c r="J981" s="1">
        <f t="shared" si="120"/>
        <v>0.97899999999999998</v>
      </c>
      <c r="K981" s="2">
        <v>979</v>
      </c>
      <c r="L981" s="1">
        <f t="shared" si="121"/>
        <v>6.1512384157288151</v>
      </c>
      <c r="M981" s="1">
        <f t="shared" si="122"/>
        <v>0.49342178204538589</v>
      </c>
      <c r="N981" s="1">
        <f t="shared" si="123"/>
        <v>-0.18066346961356117</v>
      </c>
      <c r="O981" s="1">
        <f t="shared" si="124"/>
        <v>0.90420936186123901</v>
      </c>
      <c r="P981" s="1">
        <f t="shared" si="125"/>
        <v>0.74683892852489075</v>
      </c>
      <c r="Q981" s="1">
        <f t="shared" si="126"/>
        <v>0.49095165070448865</v>
      </c>
      <c r="R981" s="2">
        <f t="shared" si="127"/>
        <v>125.19267092964461</v>
      </c>
    </row>
    <row r="982" spans="9:18" ht="15.95" customHeight="1" x14ac:dyDescent="0.25">
      <c r="I982" s="1"/>
      <c r="J982" s="1">
        <f t="shared" si="120"/>
        <v>0.98</v>
      </c>
      <c r="K982" s="2">
        <v>980</v>
      </c>
      <c r="L982" s="1">
        <f t="shared" si="121"/>
        <v>6.1575216010359943</v>
      </c>
      <c r="M982" s="1">
        <f t="shared" si="122"/>
        <v>0.49373333832178479</v>
      </c>
      <c r="N982" s="1">
        <f t="shared" si="123"/>
        <v>-3.1027428157073267E-3</v>
      </c>
      <c r="O982" s="1">
        <f t="shared" si="124"/>
        <v>0.99496351496935742</v>
      </c>
      <c r="P982" s="1">
        <f t="shared" si="125"/>
        <v>0.82055103122713868</v>
      </c>
      <c r="Q982" s="1">
        <f t="shared" si="126"/>
        <v>0.57653628542564339</v>
      </c>
      <c r="R982" s="2">
        <f t="shared" si="127"/>
        <v>147.01675278353906</v>
      </c>
    </row>
    <row r="983" spans="9:18" ht="15.95" customHeight="1" x14ac:dyDescent="0.25">
      <c r="I983" s="1"/>
      <c r="J983" s="1">
        <f t="shared" si="120"/>
        <v>0.98099999999999998</v>
      </c>
      <c r="K983" s="2">
        <v>981</v>
      </c>
      <c r="L983" s="1">
        <f t="shared" si="121"/>
        <v>6.1638047863431735</v>
      </c>
      <c r="M983" s="1">
        <f t="shared" si="122"/>
        <v>0.49404514199525645</v>
      </c>
      <c r="N983" s="1">
        <f t="shared" si="123"/>
        <v>0.25472113674128194</v>
      </c>
      <c r="O983" s="1">
        <f t="shared" si="124"/>
        <v>0.91102781656680598</v>
      </c>
      <c r="P983" s="1">
        <f t="shared" si="125"/>
        <v>0.64927214373454845</v>
      </c>
      <c r="Q983" s="1">
        <f t="shared" si="126"/>
        <v>0.57726655975947316</v>
      </c>
      <c r="R983" s="2">
        <f t="shared" si="127"/>
        <v>147.20297273866566</v>
      </c>
    </row>
    <row r="984" spans="9:18" ht="15.95" customHeight="1" x14ac:dyDescent="0.25">
      <c r="I984" s="1"/>
      <c r="J984" s="1">
        <f t="shared" si="120"/>
        <v>0.98199999999999998</v>
      </c>
      <c r="K984" s="2">
        <v>982</v>
      </c>
      <c r="L984" s="1">
        <f t="shared" si="121"/>
        <v>6.1700879716503545</v>
      </c>
      <c r="M984" s="1">
        <f t="shared" si="122"/>
        <v>0.49435718075632595</v>
      </c>
      <c r="N984" s="1">
        <f t="shared" si="123"/>
        <v>0.55167589990304589</v>
      </c>
      <c r="O984" s="1">
        <f t="shared" si="124"/>
        <v>0.68202609598021269</v>
      </c>
      <c r="P984" s="1">
        <f t="shared" si="125"/>
        <v>0.36390742671881315</v>
      </c>
      <c r="Q984" s="1">
        <f t="shared" si="126"/>
        <v>0.52299165083959942</v>
      </c>
      <c r="R984" s="2">
        <f t="shared" si="127"/>
        <v>133.36287096409785</v>
      </c>
    </row>
    <row r="985" spans="9:18" ht="15.95" customHeight="1" x14ac:dyDescent="0.25">
      <c r="I985" s="1"/>
      <c r="J985" s="1">
        <f t="shared" si="120"/>
        <v>0.98299999999999998</v>
      </c>
      <c r="K985" s="2">
        <v>983</v>
      </c>
      <c r="L985" s="1">
        <f t="shared" si="121"/>
        <v>6.1763711569575337</v>
      </c>
      <c r="M985" s="1">
        <f t="shared" si="122"/>
        <v>0.49466944228623699</v>
      </c>
      <c r="N985" s="1">
        <f t="shared" si="123"/>
        <v>0.84038648092278601</v>
      </c>
      <c r="O985" s="1">
        <f t="shared" si="124"/>
        <v>0.38878103075067028</v>
      </c>
      <c r="P985" s="1">
        <f t="shared" si="125"/>
        <v>0.1825556469215206</v>
      </c>
      <c r="Q985" s="1">
        <f t="shared" si="126"/>
        <v>0.4765981502203035</v>
      </c>
      <c r="R985" s="2">
        <f t="shared" si="127"/>
        <v>121.5325283061774</v>
      </c>
    </row>
    <row r="986" spans="9:18" ht="15.95" customHeight="1" x14ac:dyDescent="0.25">
      <c r="I986" s="1"/>
      <c r="J986" s="1">
        <f t="shared" si="120"/>
        <v>0.98399999999999999</v>
      </c>
      <c r="K986" s="2">
        <v>984</v>
      </c>
      <c r="L986" s="1">
        <f t="shared" si="121"/>
        <v>6.1826543422647129</v>
      </c>
      <c r="M986" s="1">
        <f t="shared" si="122"/>
        <v>0.49498191425743926</v>
      </c>
      <c r="N986" s="1">
        <f t="shared" si="123"/>
        <v>1.0747930604128466</v>
      </c>
      <c r="O986" s="1">
        <f t="shared" si="124"/>
        <v>0.13478901071695953</v>
      </c>
      <c r="P986" s="1">
        <f t="shared" si="125"/>
        <v>0.24382048293960251</v>
      </c>
      <c r="Q986" s="1">
        <f t="shared" si="126"/>
        <v>0.48709611708171197</v>
      </c>
      <c r="R986" s="2">
        <f t="shared" si="127"/>
        <v>124.20950985583656</v>
      </c>
    </row>
    <row r="987" spans="9:18" ht="15.95" customHeight="1" x14ac:dyDescent="0.25">
      <c r="I987" s="1"/>
      <c r="J987" s="1">
        <f t="shared" si="120"/>
        <v>0.98499999999999999</v>
      </c>
      <c r="K987" s="2">
        <v>985</v>
      </c>
      <c r="L987" s="1">
        <f t="shared" si="121"/>
        <v>6.1889375275718921</v>
      </c>
      <c r="M987" s="1">
        <f t="shared" si="122"/>
        <v>0.49529458433407425</v>
      </c>
      <c r="N987" s="1">
        <f t="shared" si="123"/>
        <v>1.2174992787508176</v>
      </c>
      <c r="O987" s="1">
        <f t="shared" si="124"/>
        <v>9.6926598758314553E-3</v>
      </c>
      <c r="P987" s="1">
        <f t="shared" si="125"/>
        <v>0.5008783984932591</v>
      </c>
      <c r="Q987" s="1">
        <f t="shared" si="126"/>
        <v>0.55584123036349564</v>
      </c>
      <c r="R987" s="2">
        <f t="shared" si="127"/>
        <v>141.7395137426914</v>
      </c>
    </row>
    <row r="988" spans="9:18" ht="15.95" customHeight="1" x14ac:dyDescent="0.25">
      <c r="I988" s="1"/>
      <c r="J988" s="1">
        <f t="shared" si="120"/>
        <v>0.98599999999999999</v>
      </c>
      <c r="K988" s="2">
        <v>986</v>
      </c>
      <c r="L988" s="1">
        <f t="shared" si="121"/>
        <v>6.1952207128790722</v>
      </c>
      <c r="M988" s="1">
        <f t="shared" si="122"/>
        <v>0.49560744017246283</v>
      </c>
      <c r="N988" s="1">
        <f t="shared" si="123"/>
        <v>1.2457383131242517</v>
      </c>
      <c r="O988" s="1">
        <f t="shared" si="124"/>
        <v>5.764283438557477E-2</v>
      </c>
      <c r="P988" s="1">
        <f t="shared" si="125"/>
        <v>0.75726497096676593</v>
      </c>
      <c r="Q988" s="1">
        <f t="shared" si="126"/>
        <v>0.63906338966226384</v>
      </c>
      <c r="R988" s="2">
        <f t="shared" si="127"/>
        <v>162.96116436387729</v>
      </c>
    </row>
    <row r="989" spans="9:18" ht="15.95" customHeight="1" x14ac:dyDescent="0.25">
      <c r="I989" s="1"/>
      <c r="J989" s="1">
        <f t="shared" si="120"/>
        <v>0.98699999999999999</v>
      </c>
      <c r="K989" s="2">
        <v>987</v>
      </c>
      <c r="L989" s="1">
        <f t="shared" si="121"/>
        <v>6.2015038981862514</v>
      </c>
      <c r="M989" s="1">
        <f t="shared" si="122"/>
        <v>0.49592046942159212</v>
      </c>
      <c r="N989" s="1">
        <f t="shared" si="123"/>
        <v>1.1550050123248607</v>
      </c>
      <c r="O989" s="1">
        <f t="shared" si="124"/>
        <v>0.26171624876815747</v>
      </c>
      <c r="P989" s="1">
        <f t="shared" si="125"/>
        <v>0.81702887235318489</v>
      </c>
      <c r="Q989" s="1">
        <f t="shared" si="126"/>
        <v>0.68241765071694882</v>
      </c>
      <c r="R989" s="2">
        <f t="shared" si="127"/>
        <v>174.01650093282194</v>
      </c>
    </row>
    <row r="990" spans="9:18" ht="15.95" customHeight="1" x14ac:dyDescent="0.25">
      <c r="I990" s="1"/>
      <c r="J990" s="1">
        <f t="shared" si="120"/>
        <v>0.98799999999999999</v>
      </c>
      <c r="K990" s="2">
        <v>988</v>
      </c>
      <c r="L990" s="1">
        <f t="shared" si="121"/>
        <v>6.2077870834934314</v>
      </c>
      <c r="M990" s="1">
        <f t="shared" si="122"/>
        <v>0.49623365972360334</v>
      </c>
      <c r="N990" s="1">
        <f t="shared" si="123"/>
        <v>0.95977463192694989</v>
      </c>
      <c r="O990" s="1">
        <f t="shared" si="124"/>
        <v>0.5498882923652606</v>
      </c>
      <c r="P990" s="1">
        <f t="shared" si="125"/>
        <v>0.63449370185440757</v>
      </c>
      <c r="Q990" s="1">
        <f t="shared" si="126"/>
        <v>0.66009757146755532</v>
      </c>
      <c r="R990" s="2">
        <f t="shared" si="127"/>
        <v>168.3248807242266</v>
      </c>
    </row>
    <row r="991" spans="9:18" ht="15.95" customHeight="1" x14ac:dyDescent="0.25">
      <c r="I991" s="1"/>
      <c r="J991" s="1">
        <f t="shared" si="120"/>
        <v>0.98899999999999999</v>
      </c>
      <c r="K991" s="2">
        <v>989</v>
      </c>
      <c r="L991" s="1">
        <f t="shared" si="121"/>
        <v>6.2140702688006106</v>
      </c>
      <c r="M991" s="1">
        <f t="shared" si="122"/>
        <v>0.49654699871427971</v>
      </c>
      <c r="N991" s="1">
        <f t="shared" si="123"/>
        <v>0.6911935054953694</v>
      </c>
      <c r="O991" s="1">
        <f t="shared" si="124"/>
        <v>0.82045302123741426</v>
      </c>
      <c r="P991" s="1">
        <f t="shared" si="125"/>
        <v>0.34916758082855892</v>
      </c>
      <c r="Q991" s="1">
        <f t="shared" si="126"/>
        <v>0.58934027656890564</v>
      </c>
      <c r="R991" s="2">
        <f t="shared" si="127"/>
        <v>150.28177052507093</v>
      </c>
    </row>
    <row r="992" spans="9:18" ht="15.95" customHeight="1" x14ac:dyDescent="0.25">
      <c r="I992" s="1"/>
      <c r="J992" s="1">
        <f t="shared" si="120"/>
        <v>0.99</v>
      </c>
      <c r="K992" s="2">
        <v>990</v>
      </c>
      <c r="L992" s="1">
        <f t="shared" si="121"/>
        <v>6.2203534541077907</v>
      </c>
      <c r="M992" s="1">
        <f t="shared" si="122"/>
        <v>0.49686047402353434</v>
      </c>
      <c r="N992" s="1">
        <f t="shared" si="123"/>
        <v>0.39211007360573258</v>
      </c>
      <c r="O992" s="1">
        <f t="shared" si="124"/>
        <v>0.97791872562981852</v>
      </c>
      <c r="P992" s="1">
        <f t="shared" si="125"/>
        <v>0.17911977784406041</v>
      </c>
      <c r="Q992" s="1">
        <f t="shared" si="126"/>
        <v>0.51150226277578648</v>
      </c>
      <c r="R992" s="2">
        <f t="shared" si="127"/>
        <v>130.43307700782555</v>
      </c>
    </row>
    <row r="993" spans="9:18" ht="15.95" customHeight="1" x14ac:dyDescent="0.25">
      <c r="I993" s="1"/>
      <c r="J993" s="1">
        <f t="shared" si="120"/>
        <v>0.99099999999999999</v>
      </c>
      <c r="K993" s="2">
        <v>991</v>
      </c>
      <c r="L993" s="1">
        <f t="shared" si="121"/>
        <v>6.2266366394149699</v>
      </c>
      <c r="M993" s="1">
        <f t="shared" si="122"/>
        <v>0.49717407327589874</v>
      </c>
      <c r="N993" s="1">
        <f t="shared" si="123"/>
        <v>0.11023900194874076</v>
      </c>
      <c r="O993" s="1">
        <f t="shared" si="124"/>
        <v>0.96671027790894748</v>
      </c>
      <c r="P993" s="1">
        <f t="shared" si="125"/>
        <v>0.25431455935223118</v>
      </c>
      <c r="Q993" s="1">
        <f t="shared" si="126"/>
        <v>0.45710947812145453</v>
      </c>
      <c r="R993" s="2">
        <f t="shared" si="127"/>
        <v>116.56291692097091</v>
      </c>
    </row>
    <row r="994" spans="9:18" ht="15.95" customHeight="1" x14ac:dyDescent="0.25">
      <c r="I994" s="1"/>
      <c r="J994" s="1">
        <f t="shared" si="120"/>
        <v>0.99199999999999999</v>
      </c>
      <c r="K994" s="2">
        <v>992</v>
      </c>
      <c r="L994" s="1">
        <f t="shared" si="121"/>
        <v>6.2329198247221491</v>
      </c>
      <c r="M994" s="1">
        <f t="shared" si="122"/>
        <v>0.49748778409101146</v>
      </c>
      <c r="N994" s="1">
        <f t="shared" si="123"/>
        <v>-0.10945104014149165</v>
      </c>
      <c r="O994" s="1">
        <f t="shared" si="124"/>
        <v>0.79078352938268293</v>
      </c>
      <c r="P994" s="1">
        <f t="shared" si="125"/>
        <v>0.51728199955481535</v>
      </c>
      <c r="Q994" s="1">
        <f t="shared" si="126"/>
        <v>0.42402556822175452</v>
      </c>
      <c r="R994" s="2">
        <f t="shared" si="127"/>
        <v>108.12651989654741</v>
      </c>
    </row>
    <row r="995" spans="9:18" ht="15.95" customHeight="1" x14ac:dyDescent="0.25">
      <c r="I995" s="1"/>
      <c r="J995" s="1">
        <f t="shared" si="120"/>
        <v>0.99299999999999999</v>
      </c>
      <c r="K995" s="2">
        <v>993</v>
      </c>
      <c r="L995" s="1">
        <f t="shared" si="121"/>
        <v>6.2392030100293292</v>
      </c>
      <c r="M995" s="1">
        <f t="shared" si="122"/>
        <v>0.49780159408410674</v>
      </c>
      <c r="N995" s="1">
        <f t="shared" si="123"/>
        <v>-0.23191151504567398</v>
      </c>
      <c r="O995" s="1">
        <f t="shared" si="124"/>
        <v>0.51222915269123093</v>
      </c>
      <c r="P995" s="1">
        <f t="shared" si="125"/>
        <v>0.76704113976449995</v>
      </c>
      <c r="Q995" s="1">
        <f t="shared" si="126"/>
        <v>0.38629009287354088</v>
      </c>
      <c r="R995" s="2">
        <f t="shared" si="127"/>
        <v>98.503973682752928</v>
      </c>
    </row>
    <row r="996" spans="9:18" ht="15.95" customHeight="1" x14ac:dyDescent="0.25">
      <c r="I996" s="1"/>
      <c r="J996" s="1">
        <f t="shared" si="120"/>
        <v>0.99399999999999999</v>
      </c>
      <c r="K996" s="2">
        <v>994</v>
      </c>
      <c r="L996" s="1">
        <f t="shared" si="121"/>
        <v>6.2454861953365093</v>
      </c>
      <c r="M996" s="1">
        <f t="shared" si="122"/>
        <v>0.49811549086650331</v>
      </c>
      <c r="N996" s="1">
        <f t="shared" si="123"/>
        <v>-0.23760553105615734</v>
      </c>
      <c r="O996" s="1">
        <f t="shared" si="124"/>
        <v>0.22935868238247864</v>
      </c>
      <c r="P996" s="1">
        <f t="shared" si="125"/>
        <v>0.81270587103336545</v>
      </c>
      <c r="Q996" s="1">
        <f t="shared" si="126"/>
        <v>0.32564362830654753</v>
      </c>
      <c r="R996" s="2">
        <f t="shared" si="127"/>
        <v>83.039125218169616</v>
      </c>
    </row>
    <row r="997" spans="9:18" ht="15.95" customHeight="1" x14ac:dyDescent="0.25">
      <c r="I997" s="1"/>
      <c r="J997" s="1">
        <f t="shared" si="120"/>
        <v>0.995</v>
      </c>
      <c r="K997" s="2">
        <v>995</v>
      </c>
      <c r="L997" s="1">
        <f t="shared" si="121"/>
        <v>6.2517693806436885</v>
      </c>
      <c r="M997" s="1">
        <f t="shared" si="122"/>
        <v>0.49842946204609356</v>
      </c>
      <c r="N997" s="1">
        <f t="shared" si="123"/>
        <v>-0.12562468589651421</v>
      </c>
      <c r="O997" s="1">
        <f t="shared" si="124"/>
        <v>4.200695266253851E-2</v>
      </c>
      <c r="P997" s="1">
        <f t="shared" si="125"/>
        <v>0.61937551721101525</v>
      </c>
      <c r="Q997" s="1">
        <f t="shared" si="126"/>
        <v>0.25854681150578329</v>
      </c>
      <c r="R997" s="2">
        <f t="shared" si="127"/>
        <v>65.929436933974742</v>
      </c>
    </row>
    <row r="998" spans="9:18" ht="15.95" customHeight="1" x14ac:dyDescent="0.25">
      <c r="I998" s="1"/>
      <c r="J998" s="1">
        <f t="shared" si="120"/>
        <v>0.996</v>
      </c>
      <c r="K998" s="2">
        <v>996</v>
      </c>
      <c r="L998" s="1">
        <f t="shared" si="121"/>
        <v>6.2580525659508677</v>
      </c>
      <c r="M998" s="1">
        <f t="shared" si="122"/>
        <v>0.49874349522783312</v>
      </c>
      <c r="N998" s="1">
        <f t="shared" si="123"/>
        <v>8.616601013566183E-2</v>
      </c>
      <c r="O998" s="1">
        <f t="shared" si="124"/>
        <v>1.6296909678343852E-2</v>
      </c>
      <c r="P998" s="1">
        <f t="shared" si="125"/>
        <v>0.33480875071953664</v>
      </c>
      <c r="Q998" s="1">
        <f t="shared" si="126"/>
        <v>0.23400379144034386</v>
      </c>
      <c r="R998" s="2">
        <f t="shared" si="127"/>
        <v>59.670966817287685</v>
      </c>
    </row>
    <row r="999" spans="9:18" ht="15.95" customHeight="1" x14ac:dyDescent="0.25">
      <c r="I999" s="1"/>
      <c r="J999" s="1">
        <f t="shared" si="120"/>
        <v>0.997</v>
      </c>
      <c r="K999" s="2">
        <v>997</v>
      </c>
      <c r="L999" s="1">
        <f t="shared" si="121"/>
        <v>6.2643357512580478</v>
      </c>
      <c r="M999" s="1">
        <f t="shared" si="122"/>
        <v>0.49905757801422962</v>
      </c>
      <c r="N999" s="1">
        <f t="shared" si="123"/>
        <v>0.36397825190525046</v>
      </c>
      <c r="O999" s="1">
        <f t="shared" si="124"/>
        <v>0.16130252243049925</v>
      </c>
      <c r="P999" s="1">
        <f t="shared" si="125"/>
        <v>0.1764944800563078</v>
      </c>
      <c r="Q999" s="1">
        <f t="shared" si="126"/>
        <v>0.30020820810157173</v>
      </c>
      <c r="R999" s="2">
        <f t="shared" si="127"/>
        <v>76.553093065900796</v>
      </c>
    </row>
    <row r="1000" spans="9:18" ht="15.95" customHeight="1" x14ac:dyDescent="0.25">
      <c r="I1000" s="1"/>
      <c r="J1000" s="1">
        <f t="shared" si="120"/>
        <v>0.998</v>
      </c>
      <c r="K1000" s="2">
        <v>998</v>
      </c>
      <c r="L1000" s="1">
        <f t="shared" si="121"/>
        <v>6.270618936565227</v>
      </c>
      <c r="M1000" s="1">
        <f t="shared" si="122"/>
        <v>0.49937169800583237</v>
      </c>
      <c r="N1000" s="1">
        <f t="shared" si="123"/>
        <v>0.66349090080196715</v>
      </c>
      <c r="O1000" s="1">
        <f t="shared" si="124"/>
        <v>0.42584626329561581</v>
      </c>
      <c r="P1000" s="1">
        <f t="shared" si="125"/>
        <v>0.26542925851047561</v>
      </c>
      <c r="Q1000" s="1">
        <f t="shared" si="126"/>
        <v>0.46353453015347273</v>
      </c>
      <c r="R1000" s="2">
        <f t="shared" si="127"/>
        <v>118.20130518913555</v>
      </c>
    </row>
    <row r="1001" spans="9:18" ht="15.95" customHeight="1" x14ac:dyDescent="0.25">
      <c r="I1001" s="1"/>
      <c r="J1001" s="1">
        <f t="shared" si="120"/>
        <v>0.999</v>
      </c>
      <c r="K1001" s="2">
        <v>999</v>
      </c>
      <c r="L1001" s="1">
        <f t="shared" si="121"/>
        <v>6.2769021218724061</v>
      </c>
      <c r="M1001" s="1">
        <f t="shared" si="122"/>
        <v>0.49968584280172201</v>
      </c>
      <c r="N1001" s="1">
        <f t="shared" si="123"/>
        <v>0.93692081543976158</v>
      </c>
      <c r="O1001" s="1">
        <f t="shared" si="124"/>
        <v>0.71656143874546563</v>
      </c>
      <c r="P1001" s="1">
        <f t="shared" si="125"/>
        <v>0.53364194478562665</v>
      </c>
      <c r="Q1001" s="1">
        <f t="shared" si="126"/>
        <v>0.671702510443144</v>
      </c>
      <c r="R1001" s="2">
        <f t="shared" si="127"/>
        <v>171.28414016300172</v>
      </c>
    </row>
    <row r="1002" spans="9:18" ht="15.95" customHeight="1" x14ac:dyDescent="0.25">
      <c r="I1002" s="1"/>
      <c r="J1002" s="1">
        <f t="shared" si="120"/>
        <v>1</v>
      </c>
      <c r="K1002" s="2">
        <v>1000</v>
      </c>
      <c r="L1002" s="1">
        <f t="shared" si="121"/>
        <v>6.2831853071795862</v>
      </c>
      <c r="M1002" s="1">
        <f t="shared" si="122"/>
        <v>0.5</v>
      </c>
      <c r="N1002" s="1">
        <f t="shared" si="123"/>
        <v>1.1406459974875323</v>
      </c>
      <c r="O1002" s="1">
        <f t="shared" si="124"/>
        <v>0.93084454509682679</v>
      </c>
      <c r="P1002" s="1">
        <f t="shared" si="125"/>
        <v>0.77614273946723167</v>
      </c>
      <c r="Q1002" s="1">
        <f t="shared" si="126"/>
        <v>0.83690832051289765</v>
      </c>
      <c r="R1002" s="2">
        <f t="shared" si="127"/>
        <v>213.41162173078891</v>
      </c>
    </row>
  </sheetData>
  <pageMargins left="0.7" right="0.7" top="0.75" bottom="0.75" header="0.3" footer="0.3"/>
  <pageSetup paperSize="9" scale="6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</vt:lpstr>
      <vt:lpstr>Test Cases</vt:lpstr>
      <vt:lpstr>Test Case</vt:lpstr>
      <vt:lpstr>Generate</vt:lpstr>
    </vt:vector>
  </TitlesOfParts>
  <Company>First National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F4615441</dc:creator>
  <cp:lastModifiedBy>Rohin Gosling</cp:lastModifiedBy>
  <cp:lastPrinted>2015-08-07T19:26:43Z</cp:lastPrinted>
  <dcterms:created xsi:type="dcterms:W3CDTF">2015-08-06T11:28:51Z</dcterms:created>
  <dcterms:modified xsi:type="dcterms:W3CDTF">2015-08-12T18:54:37Z</dcterms:modified>
</cp:coreProperties>
</file>