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inimallikarjunaiah/Downloads/"/>
    </mc:Choice>
  </mc:AlternateContent>
  <xr:revisionPtr revIDLastSave="0" documentId="8_{BA67B43A-551E-0A46-8A7B-685158350D3C}" xr6:coauthVersionLast="47" xr6:coauthVersionMax="47" xr10:uidLastSave="{00000000-0000-0000-0000-000000000000}"/>
  <bookViews>
    <workbookView xWindow="0" yWindow="720" windowWidth="29400" windowHeight="18400" xr2:uid="{39AFD2DE-B099-6E43-AE32-45B5480CCDE5}"/>
  </bookViews>
  <sheets>
    <sheet name="Sheet1" sheetId="1" r:id="rId1"/>
  </sheets>
  <definedNames>
    <definedName name="Destination">Sheet1!$B$8:$B$33</definedName>
    <definedName name="Flow_1">Sheet1!$D$8:$D$33</definedName>
    <definedName name="Flow_2">Sheet1!$E$8:$E$33</definedName>
    <definedName name="Origin">Sheet1!$A$8:$A$33</definedName>
    <definedName name="solver_adj" localSheetId="0" hidden="1">Sheet1!$D$8:$D$33,Sheet1!$E$8:$E$33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Sheet1!$K$15:$K$16</definedName>
    <definedName name="solver_lhs2" localSheetId="0" hidden="1">Sheet1!$K$20:$K$21</definedName>
    <definedName name="solver_lhs3" localSheetId="0" hidden="1">Sheet1!$K$9:$K$11</definedName>
    <definedName name="solver_lhs4" localSheetId="0" hidden="1">Sheet1!$L$15:$L$16</definedName>
    <definedName name="solver_lhs5" localSheetId="0" hidden="1">Sheet1!$L$20:$L$21</definedName>
    <definedName name="solver_lhs6" localSheetId="0" hidden="1">Sheet1!$L$9:$L$11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Sheet1!$B$36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hs1" localSheetId="0" hidden="1">Sheet1!$N$15:$N$16</definedName>
    <definedName name="solver_rhs2" localSheetId="0" hidden="1">Sheet1!$N$20:$N$21</definedName>
    <definedName name="solver_rhs3" localSheetId="0" hidden="1">Sheet1!$N$9:$N$11</definedName>
    <definedName name="solver_rhs4" localSheetId="0" hidden="1">Sheet1!$O$15:$O$16</definedName>
    <definedName name="solver_rhs5" localSheetId="0" hidden="1">Sheet1!$O$20:$O$21</definedName>
    <definedName name="solver_rhs6" localSheetId="0" hidden="1">Sheet1!$O$9:$O$11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L21" i="1"/>
  <c r="K21" i="1"/>
  <c r="L20" i="1"/>
  <c r="K20" i="1"/>
  <c r="L16" i="1"/>
  <c r="K16" i="1"/>
  <c r="L15" i="1"/>
  <c r="K15" i="1"/>
  <c r="L11" i="1"/>
  <c r="K11" i="1"/>
  <c r="L10" i="1"/>
  <c r="K10" i="1"/>
  <c r="L9" i="1"/>
  <c r="K9" i="1"/>
  <c r="F8" i="1"/>
  <c r="B36" i="1" l="1"/>
  <c r="K24" i="1"/>
</calcChain>
</file>

<file path=xl/sharedStrings.xml><?xml version="1.0" encoding="utf-8"?>
<sst xmlns="http://schemas.openxmlformats.org/spreadsheetml/2006/main" count="66" uniqueCount="27">
  <si>
    <t>RedBrand shipping model with two products competing for arc capacity</t>
  </si>
  <si>
    <t>Inputs</t>
  </si>
  <si>
    <t>Common Arc capacity</t>
  </si>
  <si>
    <t>Network structure, flows, and arc capacity constraints</t>
  </si>
  <si>
    <t>Node balance constraints</t>
  </si>
  <si>
    <t>Origin</t>
  </si>
  <si>
    <t>Destination</t>
  </si>
  <si>
    <t>Unit Cost</t>
  </si>
  <si>
    <t>Flow product 1</t>
  </si>
  <si>
    <t>Flow product 2</t>
  </si>
  <si>
    <t>Total flow</t>
  </si>
  <si>
    <t>Arc Capacity</t>
  </si>
  <si>
    <t>Plant constraints</t>
  </si>
  <si>
    <t>&lt;=</t>
  </si>
  <si>
    <t xml:space="preserve">Node  </t>
  </si>
  <si>
    <t>Net outflow product 1</t>
  </si>
  <si>
    <t>Net outflow product 2</t>
  </si>
  <si>
    <t>Capacity product 1</t>
  </si>
  <si>
    <t>Capacity product 2</t>
  </si>
  <si>
    <t>Warehouse constraints</t>
  </si>
  <si>
    <t>Node</t>
  </si>
  <si>
    <t>=</t>
  </si>
  <si>
    <t>Customer constraints</t>
  </si>
  <si>
    <t>&gt;=</t>
  </si>
  <si>
    <t xml:space="preserve">Output for solver table </t>
  </si>
  <si>
    <t>Objective to minimize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</si>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</sst>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MathematicalPiLTStd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5FA0-EDC9-8446-90AA-2FACAD39BC82}">
  <dimension ref="A1:O36"/>
  <sheetViews>
    <sheetView tabSelected="1" topLeftCell="A2" workbookViewId="0">
      <selection activeCell="E30" sqref="E30"/>
    </sheetView>
  </sheetViews>
  <sheetFormatPr baseColWidth="10" defaultRowHeight="16"/>
  <sheetData>
    <row r="1" spans="1:15">
      <c r="A1" s="1" t="s">
        <v>0</v>
      </c>
      <c r="B1" s="2"/>
      <c r="C1" s="2"/>
    </row>
    <row r="2" spans="1:15">
      <c r="A2" s="2"/>
      <c r="B2" s="2"/>
      <c r="C2" s="2"/>
    </row>
    <row r="3" spans="1:15">
      <c r="A3" s="1" t="s">
        <v>1</v>
      </c>
      <c r="B3" s="2"/>
      <c r="C3" s="2"/>
    </row>
    <row r="4" spans="1:15">
      <c r="A4" s="2" t="s">
        <v>2</v>
      </c>
      <c r="B4" s="3">
        <v>300</v>
      </c>
      <c r="C4" s="2"/>
    </row>
    <row r="5" spans="1:15">
      <c r="A5" s="2"/>
      <c r="B5" s="2"/>
      <c r="C5" s="2"/>
    </row>
    <row r="6" spans="1:15">
      <c r="A6" s="1" t="s">
        <v>3</v>
      </c>
      <c r="B6" s="1"/>
      <c r="C6" s="2"/>
      <c r="J6" s="4" t="s">
        <v>4</v>
      </c>
    </row>
    <row r="7" spans="1:15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6"/>
      <c r="H7" s="5" t="s">
        <v>11</v>
      </c>
      <c r="J7" s="4" t="s">
        <v>12</v>
      </c>
    </row>
    <row r="8" spans="1:15">
      <c r="A8" s="7">
        <v>1</v>
      </c>
      <c r="B8" s="7">
        <v>2</v>
      </c>
      <c r="C8" s="8">
        <v>5</v>
      </c>
      <c r="D8" s="9">
        <v>0</v>
      </c>
      <c r="E8" s="9">
        <v>0</v>
      </c>
      <c r="F8" s="6">
        <f>SUM($D$8:$E$8)</f>
        <v>0</v>
      </c>
      <c r="G8" s="6" t="s">
        <v>13</v>
      </c>
      <c r="H8" s="10">
        <v>300</v>
      </c>
      <c r="J8" t="s">
        <v>14</v>
      </c>
      <c r="K8" t="s">
        <v>15</v>
      </c>
      <c r="L8" t="s">
        <v>16</v>
      </c>
      <c r="N8" t="s">
        <v>17</v>
      </c>
      <c r="O8" t="s">
        <v>18</v>
      </c>
    </row>
    <row r="9" spans="1:15">
      <c r="A9" s="7">
        <v>1</v>
      </c>
      <c r="B9" s="7">
        <v>3</v>
      </c>
      <c r="C9" s="8">
        <v>3</v>
      </c>
      <c r="D9" s="9">
        <v>0</v>
      </c>
      <c r="E9" s="9">
        <v>0</v>
      </c>
      <c r="F9" s="6">
        <f t="shared" ref="F9:F33" si="0">SUM($D$8:$E$8)</f>
        <v>0</v>
      </c>
      <c r="G9" s="6" t="s">
        <v>13</v>
      </c>
      <c r="H9" s="10">
        <v>300</v>
      </c>
      <c r="J9">
        <v>1</v>
      </c>
      <c r="K9">
        <f>SUMIF(Origin,J9,Flow_1)-SUMIF(Destination,J9,Flow_1)</f>
        <v>0</v>
      </c>
      <c r="L9">
        <f>SUMIF(Origin,J9,Flow_2)-SUMIF(Destination,J9,Flow_2)</f>
        <v>0</v>
      </c>
      <c r="M9" t="s">
        <v>13</v>
      </c>
      <c r="N9" s="11">
        <v>200</v>
      </c>
      <c r="O9" s="11">
        <v>200</v>
      </c>
    </row>
    <row r="10" spans="1:15">
      <c r="A10" s="7">
        <v>1</v>
      </c>
      <c r="B10" s="7">
        <v>4</v>
      </c>
      <c r="C10" s="8">
        <v>5</v>
      </c>
      <c r="D10" s="9">
        <v>0</v>
      </c>
      <c r="E10" s="9">
        <v>0</v>
      </c>
      <c r="F10" s="6">
        <f t="shared" si="0"/>
        <v>0</v>
      </c>
      <c r="G10" s="6" t="s">
        <v>13</v>
      </c>
      <c r="H10" s="10">
        <v>300</v>
      </c>
      <c r="J10">
        <v>2</v>
      </c>
      <c r="K10">
        <f>SUMIF(Origin,J10,Flow_1)-SUMIF(Destination,J10,Flow_1)</f>
        <v>0</v>
      </c>
      <c r="L10">
        <f>SUMIF(Origin,J10,Flow_2)-SUMIF(Destination,J10,Flow_2)</f>
        <v>0</v>
      </c>
      <c r="M10" t="s">
        <v>13</v>
      </c>
      <c r="N10" s="11">
        <v>300</v>
      </c>
      <c r="O10" s="11">
        <v>100</v>
      </c>
    </row>
    <row r="11" spans="1:15">
      <c r="A11" s="7">
        <v>1</v>
      </c>
      <c r="B11" s="7">
        <v>5</v>
      </c>
      <c r="C11" s="8">
        <v>5</v>
      </c>
      <c r="D11" s="9">
        <v>0</v>
      </c>
      <c r="E11" s="9">
        <v>0</v>
      </c>
      <c r="F11" s="6">
        <f t="shared" si="0"/>
        <v>0</v>
      </c>
      <c r="G11" s="6" t="s">
        <v>13</v>
      </c>
      <c r="H11" s="10">
        <v>300</v>
      </c>
      <c r="J11">
        <v>3</v>
      </c>
      <c r="K11">
        <f>SUMIF(Origin,J11,Flow_1)-SUMIF(Destination,J11,Flow_1)</f>
        <v>0</v>
      </c>
      <c r="L11">
        <f>SUMIF(Origin,J11,Flow_2)-SUMIF(Destination,J11,Flow_2)</f>
        <v>0</v>
      </c>
      <c r="M11" t="s">
        <v>13</v>
      </c>
      <c r="N11" s="11">
        <v>100</v>
      </c>
      <c r="O11" s="11">
        <v>100</v>
      </c>
    </row>
    <row r="12" spans="1:15">
      <c r="A12" s="7">
        <v>1</v>
      </c>
      <c r="B12" s="7">
        <v>6</v>
      </c>
      <c r="C12" s="8">
        <v>20</v>
      </c>
      <c r="D12" s="9">
        <v>0</v>
      </c>
      <c r="E12" s="9">
        <v>0</v>
      </c>
      <c r="F12" s="6">
        <f t="shared" si="0"/>
        <v>0</v>
      </c>
      <c r="G12" s="6" t="s">
        <v>13</v>
      </c>
      <c r="H12" s="10">
        <v>300</v>
      </c>
    </row>
    <row r="13" spans="1:15">
      <c r="A13" s="7">
        <v>1</v>
      </c>
      <c r="B13" s="7">
        <v>7</v>
      </c>
      <c r="C13" s="8">
        <v>20</v>
      </c>
      <c r="D13" s="9">
        <v>0</v>
      </c>
      <c r="E13" s="9">
        <v>0</v>
      </c>
      <c r="F13" s="6">
        <f t="shared" si="0"/>
        <v>0</v>
      </c>
      <c r="G13" s="6" t="s">
        <v>13</v>
      </c>
      <c r="H13" s="10">
        <v>300</v>
      </c>
      <c r="J13" t="s">
        <v>19</v>
      </c>
    </row>
    <row r="14" spans="1:15">
      <c r="A14" s="10">
        <v>2</v>
      </c>
      <c r="B14" s="10">
        <v>1</v>
      </c>
      <c r="C14" s="8">
        <v>9</v>
      </c>
      <c r="D14" s="9">
        <v>0</v>
      </c>
      <c r="E14" s="9">
        <v>0</v>
      </c>
      <c r="F14" s="6">
        <f t="shared" si="0"/>
        <v>0</v>
      </c>
      <c r="G14" s="6" t="s">
        <v>13</v>
      </c>
      <c r="H14" s="10">
        <v>300</v>
      </c>
      <c r="J14" t="s">
        <v>20</v>
      </c>
      <c r="K14" t="s">
        <v>15</v>
      </c>
      <c r="L14" t="s">
        <v>16</v>
      </c>
      <c r="N14" t="s">
        <v>17</v>
      </c>
      <c r="O14" t="s">
        <v>18</v>
      </c>
    </row>
    <row r="15" spans="1:15">
      <c r="A15" s="10">
        <v>2</v>
      </c>
      <c r="B15" s="10">
        <v>3</v>
      </c>
      <c r="C15" s="8">
        <v>9</v>
      </c>
      <c r="D15" s="9">
        <v>0</v>
      </c>
      <c r="E15" s="9">
        <v>0</v>
      </c>
      <c r="F15" s="6">
        <f t="shared" si="0"/>
        <v>0</v>
      </c>
      <c r="G15" s="6" t="s">
        <v>13</v>
      </c>
      <c r="H15" s="10">
        <v>300</v>
      </c>
      <c r="J15">
        <v>4</v>
      </c>
      <c r="K15" s="12">
        <f>SUMIF(Origin,J15,Flow_1)-SUMIF(Destination,J15,Flow_1)</f>
        <v>0</v>
      </c>
      <c r="L15">
        <f>SUMIF(Origin,J15,Flow_2)-SUMIF(Destination,J15,Flow_2)</f>
        <v>0</v>
      </c>
      <c r="M15" t="s">
        <v>21</v>
      </c>
      <c r="N15">
        <v>0</v>
      </c>
      <c r="O15">
        <v>0</v>
      </c>
    </row>
    <row r="16" spans="1:15">
      <c r="A16" s="7">
        <v>2</v>
      </c>
      <c r="B16" s="7">
        <v>4</v>
      </c>
      <c r="C16" s="8">
        <v>1</v>
      </c>
      <c r="D16" s="9">
        <v>0</v>
      </c>
      <c r="E16" s="9">
        <v>0</v>
      </c>
      <c r="F16" s="6">
        <f t="shared" si="0"/>
        <v>0</v>
      </c>
      <c r="G16" s="6" t="s">
        <v>13</v>
      </c>
      <c r="H16" s="10">
        <v>300</v>
      </c>
      <c r="J16">
        <v>5</v>
      </c>
      <c r="K16" s="12">
        <f>SUMIF(Origin,J16,Flow_1)-SUMIF(Destination,J16,Flow_1)</f>
        <v>0</v>
      </c>
      <c r="L16">
        <f>SUMIF(Origin,J16,Flow_2)-SUMIF(Destination,J16,Flow_2)</f>
        <v>0</v>
      </c>
      <c r="M16" t="s">
        <v>21</v>
      </c>
      <c r="N16">
        <v>0</v>
      </c>
      <c r="O16">
        <v>0</v>
      </c>
    </row>
    <row r="17" spans="1:15">
      <c r="A17" s="7">
        <v>2</v>
      </c>
      <c r="B17" s="7">
        <v>5</v>
      </c>
      <c r="C17" s="8">
        <v>1</v>
      </c>
      <c r="D17" s="9">
        <v>0</v>
      </c>
      <c r="E17" s="9">
        <v>0</v>
      </c>
      <c r="F17" s="6">
        <f t="shared" si="0"/>
        <v>0</v>
      </c>
      <c r="G17" s="6" t="s">
        <v>13</v>
      </c>
      <c r="H17" s="10">
        <v>300</v>
      </c>
    </row>
    <row r="18" spans="1:15">
      <c r="A18" s="7">
        <v>2</v>
      </c>
      <c r="B18" s="7">
        <v>6</v>
      </c>
      <c r="C18" s="8">
        <v>8</v>
      </c>
      <c r="D18" s="9">
        <v>0</v>
      </c>
      <c r="E18" s="9">
        <v>0</v>
      </c>
      <c r="F18" s="6">
        <f t="shared" si="0"/>
        <v>0</v>
      </c>
      <c r="G18" s="6" t="s">
        <v>13</v>
      </c>
      <c r="H18" s="10">
        <v>300</v>
      </c>
      <c r="J18" t="s">
        <v>22</v>
      </c>
    </row>
    <row r="19" spans="1:15">
      <c r="A19" s="7">
        <v>2</v>
      </c>
      <c r="B19" s="7">
        <v>7</v>
      </c>
      <c r="C19" s="8">
        <v>15</v>
      </c>
      <c r="D19" s="9">
        <v>0</v>
      </c>
      <c r="E19" s="9">
        <v>0</v>
      </c>
      <c r="F19" s="6">
        <f t="shared" si="0"/>
        <v>0</v>
      </c>
      <c r="G19" s="6" t="s">
        <v>13</v>
      </c>
      <c r="H19" s="10">
        <v>300</v>
      </c>
      <c r="J19" t="s">
        <v>20</v>
      </c>
      <c r="K19" t="s">
        <v>15</v>
      </c>
      <c r="L19" t="s">
        <v>16</v>
      </c>
      <c r="N19" t="s">
        <v>17</v>
      </c>
      <c r="O19" t="s">
        <v>18</v>
      </c>
    </row>
    <row r="20" spans="1:15">
      <c r="A20" s="7">
        <v>3</v>
      </c>
      <c r="B20" s="7">
        <v>1</v>
      </c>
      <c r="C20" s="8">
        <v>0.4</v>
      </c>
      <c r="D20" s="9">
        <v>0</v>
      </c>
      <c r="E20" s="9">
        <v>0</v>
      </c>
      <c r="F20" s="6">
        <f t="shared" si="0"/>
        <v>0</v>
      </c>
      <c r="G20" s="6" t="s">
        <v>13</v>
      </c>
      <c r="H20" s="10">
        <v>300</v>
      </c>
      <c r="J20">
        <v>6</v>
      </c>
      <c r="K20">
        <f>SUMIF(Origin,J20,Flow_1)-SUMIF(Destination,J20,Flow_1)</f>
        <v>0</v>
      </c>
      <c r="L20">
        <f>SUMIF(Origin,J20,Flow_2)-SUMIF(Destination,J20,Flow_2)</f>
        <v>0</v>
      </c>
      <c r="M20" t="s">
        <v>23</v>
      </c>
      <c r="N20" s="11">
        <v>400</v>
      </c>
      <c r="O20" s="11">
        <v>200</v>
      </c>
    </row>
    <row r="21" spans="1:15">
      <c r="A21" s="10">
        <v>3</v>
      </c>
      <c r="B21" s="10">
        <v>2</v>
      </c>
      <c r="C21" s="8">
        <v>8</v>
      </c>
      <c r="D21" s="9">
        <v>0</v>
      </c>
      <c r="E21" s="9">
        <v>0</v>
      </c>
      <c r="F21" s="6">
        <f t="shared" si="0"/>
        <v>0</v>
      </c>
      <c r="G21" s="6" t="s">
        <v>13</v>
      </c>
      <c r="H21" s="10">
        <v>300</v>
      </c>
      <c r="J21">
        <v>7</v>
      </c>
      <c r="K21">
        <f>SUMIF(Origin,J21,Flow_1)-SUMIF(Destination,J21,Flow_1)</f>
        <v>0</v>
      </c>
      <c r="L21">
        <f>SUMIF(Origin,J21,Flow_2)-SUMIF(Destination,J21,Flow_2)</f>
        <v>0</v>
      </c>
      <c r="M21" t="s">
        <v>23</v>
      </c>
      <c r="N21" s="11">
        <v>180</v>
      </c>
      <c r="O21" s="11">
        <v>140</v>
      </c>
    </row>
    <row r="22" spans="1:15">
      <c r="A22" s="10">
        <v>3</v>
      </c>
      <c r="B22" s="10">
        <v>4</v>
      </c>
      <c r="C22" s="8">
        <v>1</v>
      </c>
      <c r="D22" s="9">
        <v>0</v>
      </c>
      <c r="E22" s="9">
        <v>0</v>
      </c>
      <c r="F22" s="6">
        <f t="shared" si="0"/>
        <v>0</v>
      </c>
      <c r="G22" s="6" t="s">
        <v>13</v>
      </c>
      <c r="H22" s="10">
        <v>300</v>
      </c>
    </row>
    <row r="23" spans="1:15">
      <c r="A23" s="7">
        <v>3</v>
      </c>
      <c r="B23" s="7">
        <v>5</v>
      </c>
      <c r="C23" s="8">
        <v>0.5</v>
      </c>
      <c r="D23" s="9">
        <v>0</v>
      </c>
      <c r="E23" s="9">
        <v>0</v>
      </c>
      <c r="F23" s="6">
        <f t="shared" si="0"/>
        <v>0</v>
      </c>
      <c r="G23" s="6" t="s">
        <v>13</v>
      </c>
      <c r="H23" s="10">
        <v>300</v>
      </c>
    </row>
    <row r="24" spans="1:15">
      <c r="A24" s="7">
        <v>3</v>
      </c>
      <c r="B24" s="7">
        <v>6</v>
      </c>
      <c r="C24" s="8">
        <v>10</v>
      </c>
      <c r="D24" s="9">
        <v>0</v>
      </c>
      <c r="E24" s="9">
        <v>0</v>
      </c>
      <c r="F24" s="6">
        <f t="shared" si="0"/>
        <v>0</v>
      </c>
      <c r="G24" s="6" t="s">
        <v>13</v>
      </c>
      <c r="H24" s="10">
        <v>300</v>
      </c>
      <c r="J24" t="s">
        <v>24</v>
      </c>
      <c r="K24">
        <f>COUNTIF(F8:F33,B4)</f>
        <v>0</v>
      </c>
    </row>
    <row r="25" spans="1:15">
      <c r="A25" s="7">
        <v>3</v>
      </c>
      <c r="B25" s="7">
        <v>7</v>
      </c>
      <c r="C25" s="8">
        <v>12</v>
      </c>
      <c r="D25" s="9">
        <v>0</v>
      </c>
      <c r="E25" s="9">
        <v>0</v>
      </c>
      <c r="F25" s="6">
        <f t="shared" si="0"/>
        <v>0</v>
      </c>
      <c r="G25" s="6" t="s">
        <v>13</v>
      </c>
      <c r="H25" s="10">
        <v>300</v>
      </c>
    </row>
    <row r="26" spans="1:15">
      <c r="A26" s="7">
        <v>4</v>
      </c>
      <c r="B26" s="7">
        <v>5</v>
      </c>
      <c r="C26" s="8">
        <v>1.2</v>
      </c>
      <c r="D26" s="9">
        <v>0</v>
      </c>
      <c r="E26" s="9">
        <v>0</v>
      </c>
      <c r="F26" s="6">
        <f t="shared" si="0"/>
        <v>0</v>
      </c>
      <c r="G26" s="6" t="s">
        <v>13</v>
      </c>
      <c r="H26" s="10">
        <v>300</v>
      </c>
    </row>
    <row r="27" spans="1:15">
      <c r="A27" s="7">
        <v>4</v>
      </c>
      <c r="B27" s="7">
        <v>6</v>
      </c>
      <c r="C27" s="8">
        <v>2</v>
      </c>
      <c r="D27" s="9">
        <v>0</v>
      </c>
      <c r="E27" s="9">
        <v>0</v>
      </c>
      <c r="F27" s="6">
        <f t="shared" si="0"/>
        <v>0</v>
      </c>
      <c r="G27" s="6" t="s">
        <v>13</v>
      </c>
      <c r="H27" s="10">
        <v>300</v>
      </c>
    </row>
    <row r="28" spans="1:15">
      <c r="A28" s="7">
        <v>4</v>
      </c>
      <c r="B28" s="7">
        <v>7</v>
      </c>
      <c r="C28" s="8">
        <v>12</v>
      </c>
      <c r="D28" s="9">
        <v>0</v>
      </c>
      <c r="E28" s="9">
        <v>0</v>
      </c>
      <c r="F28" s="6">
        <f t="shared" si="0"/>
        <v>0</v>
      </c>
      <c r="G28" s="6" t="s">
        <v>13</v>
      </c>
      <c r="H28" s="10">
        <v>300</v>
      </c>
    </row>
    <row r="29" spans="1:15">
      <c r="A29" s="7">
        <v>5</v>
      </c>
      <c r="B29" s="7">
        <v>4</v>
      </c>
      <c r="C29" s="8">
        <v>0.8</v>
      </c>
      <c r="D29" s="9">
        <v>0</v>
      </c>
      <c r="E29" s="9">
        <v>0</v>
      </c>
      <c r="F29" s="6">
        <f t="shared" si="0"/>
        <v>0</v>
      </c>
      <c r="G29" s="6" t="s">
        <v>13</v>
      </c>
      <c r="H29" s="10">
        <v>300</v>
      </c>
    </row>
    <row r="30" spans="1:15">
      <c r="A30" s="7">
        <v>5</v>
      </c>
      <c r="B30" s="7">
        <v>6</v>
      </c>
      <c r="C30" s="8">
        <v>2</v>
      </c>
      <c r="D30" s="9">
        <v>0</v>
      </c>
      <c r="E30" s="9">
        <v>0</v>
      </c>
      <c r="F30" s="6">
        <f t="shared" si="0"/>
        <v>0</v>
      </c>
      <c r="G30" s="6" t="s">
        <v>13</v>
      </c>
      <c r="H30" s="10">
        <v>300</v>
      </c>
    </row>
    <row r="31" spans="1:15">
      <c r="A31" s="7">
        <v>5</v>
      </c>
      <c r="B31" s="7">
        <v>7</v>
      </c>
      <c r="C31" s="8">
        <v>12</v>
      </c>
      <c r="D31" s="9">
        <v>0</v>
      </c>
      <c r="E31" s="9">
        <v>0</v>
      </c>
      <c r="F31" s="6">
        <f t="shared" si="0"/>
        <v>0</v>
      </c>
      <c r="G31" s="6" t="s">
        <v>13</v>
      </c>
      <c r="H31" s="10">
        <v>300</v>
      </c>
    </row>
    <row r="32" spans="1:15">
      <c r="A32" s="10">
        <v>6</v>
      </c>
      <c r="B32" s="10">
        <v>7</v>
      </c>
      <c r="C32" s="8">
        <v>1</v>
      </c>
      <c r="D32" s="9">
        <v>0</v>
      </c>
      <c r="E32" s="9">
        <v>0</v>
      </c>
      <c r="F32" s="6">
        <f t="shared" si="0"/>
        <v>0</v>
      </c>
      <c r="G32" s="6" t="s">
        <v>13</v>
      </c>
      <c r="H32" s="10">
        <v>300</v>
      </c>
    </row>
    <row r="33" spans="1:8">
      <c r="A33" s="10">
        <v>7</v>
      </c>
      <c r="B33" s="10">
        <v>6</v>
      </c>
      <c r="C33" s="8">
        <v>7</v>
      </c>
      <c r="D33" s="9">
        <v>0</v>
      </c>
      <c r="E33" s="9">
        <v>0</v>
      </c>
      <c r="F33" s="6">
        <f t="shared" si="0"/>
        <v>0</v>
      </c>
      <c r="G33" s="6" t="s">
        <v>13</v>
      </c>
      <c r="H33" s="10">
        <v>300</v>
      </c>
    </row>
    <row r="35" spans="1:8">
      <c r="A35" s="13" t="s">
        <v>25</v>
      </c>
    </row>
    <row r="36" spans="1:8">
      <c r="A36" t="s">
        <v>26</v>
      </c>
      <c r="B36" s="14">
        <f>SUMPRODUCT($C$8:$C$33,$F$8:$F$33)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Destination</vt:lpstr>
      <vt:lpstr>Flow_1</vt:lpstr>
      <vt:lpstr>Flow_2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Mallikarjunaiah</dc:creator>
  <cp:lastModifiedBy>Rohini Mallikarjunaiah</cp:lastModifiedBy>
  <dcterms:created xsi:type="dcterms:W3CDTF">2025-03-03T21:32:45Z</dcterms:created>
  <dcterms:modified xsi:type="dcterms:W3CDTF">2025-03-03T22:12:01Z</dcterms:modified>
</cp:coreProperties>
</file>