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\Documents\college-stuffs\sem_3\conceptsof_ai\"/>
    </mc:Choice>
  </mc:AlternateContent>
  <xr:revisionPtr revIDLastSave="0" documentId="13_ncr:1_{955FBB13-B40C-4CD2-B60E-59A220CF53C1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taset1Q1" sheetId="1" r:id="rId1"/>
    <sheet name="Dataset1Q2" sheetId="2" r:id="rId2"/>
    <sheet name="Dataset2Q1" sheetId="3" r:id="rId3"/>
    <sheet name="Datset2Q2" sheetId="4" r:id="rId4"/>
    <sheet name="Problem2" sheetId="5" r:id="rId5"/>
    <sheet name="Problem3" sheetId="6" r:id="rId6"/>
    <sheet name="Problem4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D2" i="6"/>
  <c r="D3" i="6"/>
  <c r="D4" i="6"/>
  <c r="D5" i="6"/>
  <c r="D6" i="6"/>
  <c r="G3" i="4"/>
  <c r="G1" i="4"/>
  <c r="G2" i="4"/>
  <c r="D3" i="4"/>
  <c r="D4" i="4" s="1"/>
  <c r="D5" i="4" s="1"/>
  <c r="D6" i="4" s="1"/>
  <c r="D7" i="4" s="1"/>
  <c r="D8" i="4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C2" i="3"/>
  <c r="C39" i="3"/>
  <c r="C3" i="2"/>
  <c r="D3" i="1" s="1"/>
  <c r="D4" i="1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2" i="1"/>
  <c r="F3" i="2"/>
  <c r="F2" i="2"/>
  <c r="C3" i="1"/>
  <c r="C4" i="1"/>
  <c r="C5" i="1"/>
  <c r="C6" i="1"/>
  <c r="C7" i="1"/>
  <c r="C8" i="1"/>
  <c r="C9" i="1"/>
  <c r="C10" i="1"/>
  <c r="C11" i="1"/>
  <c r="C4" i="2" l="1"/>
  <c r="C5" i="2" s="1"/>
  <c r="C6" i="2" s="1"/>
  <c r="C7" i="2" s="1"/>
  <c r="D5" i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<sst xmlns="http://schemas.openxmlformats.org/spreadsheetml/2006/main" count="55" uniqueCount="39">
  <si>
    <t>Value</t>
  </si>
  <si>
    <t>Frequency</t>
  </si>
  <si>
    <t>Relative Frequency</t>
  </si>
  <si>
    <t>Cumulative Frequency</t>
  </si>
  <si>
    <t>Class Interval</t>
  </si>
  <si>
    <t>48 - 53</t>
  </si>
  <si>
    <t>54 - 59</t>
  </si>
  <si>
    <t>60 - 65</t>
  </si>
  <si>
    <t>66 - 71</t>
  </si>
  <si>
    <t>72 - 77</t>
  </si>
  <si>
    <t>78 - 83</t>
  </si>
  <si>
    <t xml:space="preserve">Number of Classes </t>
  </si>
  <si>
    <t>Range</t>
  </si>
  <si>
    <t>Class Width</t>
  </si>
  <si>
    <t>Weight</t>
  </si>
  <si>
    <t>68 - 87</t>
  </si>
  <si>
    <t>88 - 107</t>
  </si>
  <si>
    <t>108 - 127</t>
  </si>
  <si>
    <t>128 - 147</t>
  </si>
  <si>
    <t>148 - 167</t>
  </si>
  <si>
    <t>168 - 187</t>
  </si>
  <si>
    <t>188 - 207</t>
  </si>
  <si>
    <t>32 - 34</t>
  </si>
  <si>
    <t>35 - 37</t>
  </si>
  <si>
    <t>38 - 40</t>
  </si>
  <si>
    <t>41 - 43</t>
  </si>
  <si>
    <t>44 - 46</t>
  </si>
  <si>
    <t>47 - 49</t>
  </si>
  <si>
    <t>50 - 52</t>
  </si>
  <si>
    <t>53 - 55</t>
  </si>
  <si>
    <t>Weight(gms.)</t>
  </si>
  <si>
    <t>0 - 39</t>
  </si>
  <si>
    <t>40 - 49</t>
  </si>
  <si>
    <t>50 - 59</t>
  </si>
  <si>
    <t>60 - 69</t>
  </si>
  <si>
    <t>70 - 100</t>
  </si>
  <si>
    <t>Class width</t>
  </si>
  <si>
    <t>Density</t>
  </si>
  <si>
    <t>Digit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</si>
</sst>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1" fillId="0" borderId="0" xfId="0" applyFont="1"/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3" fillId="0" borderId="7" xfId="0" applyFont="1" applyBorder="1" applyAlignment="1">
      <alignment horizontal="right" wrapText="1"/>
    </xf>
  </cellXfs>
  <cellStyles count="1">
    <cellStyle name="Normal" xfId="0" builtinId="0"/>
  </cellStyles>
  <dxfs count="3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Problem2!$B$1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Problem2!$A$2:$A$9</c:f>
              <c:strCache>
                <c:ptCount val="8"/>
                <c:pt idx="0">
                  <c:v>32 - 34</c:v>
                </c:pt>
                <c:pt idx="1">
                  <c:v>35 - 37</c:v>
                </c:pt>
                <c:pt idx="2">
                  <c:v>38 - 40</c:v>
                </c:pt>
                <c:pt idx="3">
                  <c:v>41 - 43</c:v>
                </c:pt>
                <c:pt idx="4">
                  <c:v>44 - 46</c:v>
                </c:pt>
                <c:pt idx="5">
                  <c:v>47 - 49</c:v>
                </c:pt>
                <c:pt idx="6">
                  <c:v>50 - 52</c:v>
                </c:pt>
                <c:pt idx="7">
                  <c:v>53 - 55</c:v>
                </c:pt>
              </c:strCache>
            </c:strRef>
          </c:cat>
          <c:val>
            <c:numRef>
              <c:f>Problem2!$B$2:$B$9</c:f>
              <c:numCache>
                <c:formatCode>General</c:formatCode>
                <c:ptCount val="8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7-4A4C-B3A2-4019C3024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7858400"/>
        <c:axId val="1857859840"/>
        <c:axId val="0"/>
      </c:bar3DChart>
      <c:catAx>
        <c:axId val="1857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59840"/>
        <c:crosses val="autoZero"/>
        <c:auto val="1"/>
        <c:lblAlgn val="ctr"/>
        <c:lblOffset val="100"/>
        <c:noMultiLvlLbl val="0"/>
      </c:catAx>
      <c:valAx>
        <c:axId val="18578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Problem3!$B$1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Problem3!$A$2:$A$6</c:f>
              <c:strCache>
                <c:ptCount val="5"/>
                <c:pt idx="0">
                  <c:v>0 - 39</c:v>
                </c:pt>
                <c:pt idx="1">
                  <c:v>40 - 49</c:v>
                </c:pt>
                <c:pt idx="2">
                  <c:v>50 - 59</c:v>
                </c:pt>
                <c:pt idx="3">
                  <c:v>60 - 69</c:v>
                </c:pt>
                <c:pt idx="4">
                  <c:v>70 - 100</c:v>
                </c:pt>
              </c:strCache>
            </c:strRef>
          </c:cat>
          <c:val>
            <c:numRef>
              <c:f>Problem3!$B$2:$B$6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1-4C8B-9962-65D40A963C92}"/>
            </c:ext>
          </c:extLst>
        </c:ser>
        <c:ser>
          <c:idx val="1"/>
          <c:order val="1"/>
          <c:tx>
            <c:strRef>
              <c:f>Problem3!$C$1</c:f>
              <c:strCache>
                <c:ptCount val="1"/>
                <c:pt idx="0">
                  <c:v>Class 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Problem3!$A$2:$A$6</c:f>
              <c:strCache>
                <c:ptCount val="5"/>
                <c:pt idx="0">
                  <c:v>0 - 39</c:v>
                </c:pt>
                <c:pt idx="1">
                  <c:v>40 - 49</c:v>
                </c:pt>
                <c:pt idx="2">
                  <c:v>50 - 59</c:v>
                </c:pt>
                <c:pt idx="3">
                  <c:v>60 - 69</c:v>
                </c:pt>
                <c:pt idx="4">
                  <c:v>70 - 100</c:v>
                </c:pt>
              </c:strCache>
            </c:strRef>
          </c:cat>
          <c:val>
            <c:numRef>
              <c:f>Problem3!$C$2:$C$6</c:f>
              <c:numCache>
                <c:formatCode>General</c:formatCode>
                <c:ptCount val="5"/>
                <c:pt idx="0">
                  <c:v>39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1-4C8B-9962-65D40A963C92}"/>
            </c:ext>
          </c:extLst>
        </c:ser>
        <c:ser>
          <c:idx val="2"/>
          <c:order val="2"/>
          <c:tx>
            <c:strRef>
              <c:f>Problem3!$D$1</c:f>
              <c:strCache>
                <c:ptCount val="1"/>
                <c:pt idx="0">
                  <c:v>Density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Problem3!$A$2:$A$6</c:f>
              <c:strCache>
                <c:ptCount val="5"/>
                <c:pt idx="0">
                  <c:v>0 - 39</c:v>
                </c:pt>
                <c:pt idx="1">
                  <c:v>40 - 49</c:v>
                </c:pt>
                <c:pt idx="2">
                  <c:v>50 - 59</c:v>
                </c:pt>
                <c:pt idx="3">
                  <c:v>60 - 69</c:v>
                </c:pt>
                <c:pt idx="4">
                  <c:v>70 - 100</c:v>
                </c:pt>
              </c:strCache>
            </c:strRef>
          </c:cat>
          <c:val>
            <c:numRef>
              <c:f>Problem3!$D$2:$D$6</c:f>
              <c:numCache>
                <c:formatCode>General</c:formatCode>
                <c:ptCount val="5"/>
                <c:pt idx="0">
                  <c:v>0.12820512820512819</c:v>
                </c:pt>
                <c:pt idx="1">
                  <c:v>0.66666666666666663</c:v>
                </c:pt>
                <c:pt idx="2">
                  <c:v>0.88888888888888884</c:v>
                </c:pt>
                <c:pt idx="3">
                  <c:v>0.44444444444444442</c:v>
                </c:pt>
                <c:pt idx="4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01-4C8B-9962-65D40A96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53820464"/>
        <c:axId val="1851750016"/>
        <c:axId val="0"/>
      </c:bar3DChart>
      <c:catAx>
        <c:axId val="185382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750016"/>
        <c:crosses val="autoZero"/>
        <c:auto val="1"/>
        <c:lblAlgn val="ctr"/>
        <c:lblOffset val="100"/>
        <c:noMultiLvlLbl val="0"/>
      </c:catAx>
      <c:valAx>
        <c:axId val="185175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121920</xdr:rowOff>
    </xdr:from>
    <xdr:to>
      <xdr:col>13</xdr:col>
      <xdr:colOff>99060</xdr:colOff>
      <xdr:row>20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A9A0E-8E27-5430-3762-306AC1708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2</xdr:row>
      <xdr:rowOff>182880</xdr:rowOff>
    </xdr:from>
    <xdr:to>
      <xdr:col>12</xdr:col>
      <xdr:colOff>472440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D716D-995A-8DF7-4E95-41FD53D55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F95BE-54E7-4B7D-9CCB-9A1F60347A07}" name="Table2" displayName="Table2" ref="A1:D11" totalsRowShown="0" tableBorderDxfId="31">
  <autoFilter ref="A1:D11" xr:uid="{A12F95BE-54E7-4B7D-9CCB-9A1F60347A07}"/>
  <tableColumns count="4">
    <tableColumn id="1" xr3:uid="{29C52DFC-C32D-4A41-89E9-91814BB171DE}" name="Value" dataDxfId="30"/>
    <tableColumn id="2" xr3:uid="{BC7CDB77-074E-451A-BD4C-824757F774BB}" name="Frequency" dataDxfId="29"/>
    <tableColumn id="3" xr3:uid="{778D3CC4-FB8C-42D4-A8E6-6900367B5125}" name="Relative Frequency" dataDxfId="28">
      <calculatedColumnFormula>(Table2[[#This Row],[Frequency]] / SUM(B1:B11))</calculatedColumnFormula>
    </tableColumn>
    <tableColumn id="4" xr3:uid="{90BAC16C-E356-4B45-B558-96D7759F21A0}" name="Cumulative Frequency" dataDxfId="27">
      <calculatedColumnFormula>Table2[[#This Row],[Frequency]] + OFFSET(Table2[[#This Row],[Cumulative Frequency]], -1,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F8C0B-F91A-4C19-90C8-3513D6E82359}" name="Table1" displayName="Table1" ref="A1:C7" totalsRowShown="0" tableBorderDxfId="26">
  <autoFilter ref="A1:C7" xr:uid="{C13F8C0B-F91A-4C19-90C8-3513D6E82359}"/>
  <tableColumns count="3">
    <tableColumn id="1" xr3:uid="{BC051770-555C-43B9-B48B-F9B2A5A192BA}" name="Class Interval" dataDxfId="25"/>
    <tableColumn id="2" xr3:uid="{F144A430-ED00-4AF2-AC72-7B552DBF4962}" name="Frequency" dataDxfId="24"/>
    <tableColumn id="3" xr3:uid="{37CC195E-5410-47F5-980F-87B57BD4F9DE}" name="Cumulative Frequ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32E6B-BA3F-4CAA-BE51-E7334E3B58F5}" name="Table3" displayName="Table3" ref="A1:D39" totalsRowShown="0" tableBorderDxfId="23">
  <autoFilter ref="A1:D39" xr:uid="{23B32E6B-BA3F-4CAA-BE51-E7334E3B58F5}"/>
  <tableColumns count="4">
    <tableColumn id="1" xr3:uid="{6BD5D311-2A15-4C6A-A8D0-D076CFA6F099}" name="Weight" dataDxfId="22"/>
    <tableColumn id="2" xr3:uid="{6DEDD822-5627-414B-8731-68B2BBE686C5}" name="Frequency" dataDxfId="21"/>
    <tableColumn id="3" xr3:uid="{F801E6BC-0D2A-442B-A592-E1DDD5CEC9B2}" name="Relative Frequency" dataDxfId="20">
      <calculatedColumnFormula>(Table3[[#This Row],[Frequency]] / SUM(B1:B39))</calculatedColumnFormula>
    </tableColumn>
    <tableColumn id="4" xr3:uid="{DE182B5C-25D6-4B86-B2E1-3442E1C75A8D}" name="Cumulative Frequ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378745-8B5E-40BE-A70C-CECD0A480850}" name="Table4" displayName="Table4" ref="A1:D8" totalsRowShown="0" tableBorderDxfId="19">
  <autoFilter ref="A1:D8" xr:uid="{34378745-8B5E-40BE-A70C-CECD0A480850}"/>
  <tableColumns count="4">
    <tableColumn id="1" xr3:uid="{7175BDEB-C927-4357-A97C-365A7407F70D}" name="Class Interval" dataDxfId="18"/>
    <tableColumn id="2" xr3:uid="{D4BAD168-BA0D-49F2-8336-A52286EBD3FE}" name="Frequency" dataDxfId="17"/>
    <tableColumn id="3" xr3:uid="{46D5D929-8C78-46E5-BD5F-DC351E65BC7F}" name="Relative Frequency" dataDxfId="0">
      <calculatedColumnFormula>(Table4[[#This Row],[Frequency]] / SUM(B1:B8))</calculatedColumnFormula>
    </tableColumn>
    <tableColumn id="4" xr3:uid="{88935B4E-9203-4D97-80AF-B9F6D740152B}" name="Cumulative Frequ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E3C440-2B31-4AC5-93F7-02E6231F59EC}" name="Table5" displayName="Table5" ref="A1:B9" totalsRowShown="0" headerRowDxfId="16" headerRowBorderDxfId="15" tableBorderDxfId="14" totalsRowBorderDxfId="13">
  <autoFilter ref="A1:B9" xr:uid="{57E3C440-2B31-4AC5-93F7-02E6231F59EC}"/>
  <tableColumns count="2">
    <tableColumn id="1" xr3:uid="{157D9B21-B572-40CB-BF03-3317B0EC8693}" name="Class Interval" dataDxfId="12"/>
    <tableColumn id="2" xr3:uid="{1BCEC4E5-1F97-4518-A3ED-B6987B806A6C}" name="Frequency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5E28B4-9078-4E16-9EF9-68C2097A57A5}" name="Table6" displayName="Table6" ref="A1:D6" totalsRowShown="0" tableBorderDxfId="10">
  <autoFilter ref="A1:D6" xr:uid="{EE5E28B4-9078-4E16-9EF9-68C2097A57A5}"/>
  <tableColumns count="4">
    <tableColumn id="1" xr3:uid="{098866EB-6498-48CE-9626-C94E02A1D9F2}" name="Weight(gms.)" dataDxfId="9"/>
    <tableColumn id="2" xr3:uid="{DD8505EA-C2E8-46B7-BF48-00748BD1FAD3}" name="Frequency" dataDxfId="8"/>
    <tableColumn id="3" xr3:uid="{7F12128F-1E9D-445F-A5B8-0C042E0877C2}" name="Class width"/>
    <tableColumn id="4" xr3:uid="{4E21E04A-ACD6-49F2-8C54-CE2A98DC0262}" name="Density" dataDxfId="7">
      <calculatedColumnFormula>(Table6[[#This Row],[Frequency]] / Table6[[#This Row],[Class width]])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625A07-2970-45E2-8C39-A451E319F96C}" name="Table7" displayName="Table7" ref="A1:B11" totalsRowShown="0" headerRowDxfId="6" headerRowBorderDxfId="5" tableBorderDxfId="4" totalsRowBorderDxfId="3">
  <autoFilter ref="A1:B11" xr:uid="{A4625A07-2970-45E2-8C39-A451E319F96C}"/>
  <tableColumns count="2">
    <tableColumn id="1" xr3:uid="{B4230395-3C96-4640-B28F-C12F9494E7C7}" name="Digit" dataDxfId="2"/>
    <tableColumn id="2" xr3:uid="{12DCCACF-9EE1-4ADC-A513-C9CF10648C1C}" name="Frequenc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zoomScale="130" zoomScaleNormal="130" workbookViewId="0">
      <selection activeCell="C2" sqref="C2"/>
    </sheetView>
  </sheetViews>
  <sheetFormatPr defaultRowHeight="14.4" x14ac:dyDescent="0.3"/>
  <cols>
    <col min="2" max="2" width="14.44140625" customWidth="1"/>
    <col min="3" max="3" width="21.6640625" customWidth="1"/>
    <col min="4" max="4" width="22" customWidth="1"/>
  </cols>
  <sheetData>
    <row r="1" spans="1:4" ht="15" thickBot="1" x14ac:dyDescent="0.35">
      <c r="A1" s="4" t="s">
        <v>0</v>
      </c>
      <c r="B1" s="1" t="s">
        <v>1</v>
      </c>
      <c r="C1" s="3" t="s">
        <v>2</v>
      </c>
      <c r="D1" s="3" t="s">
        <v>3</v>
      </c>
    </row>
    <row r="2" spans="1:4" ht="15" thickBot="1" x14ac:dyDescent="0.35">
      <c r="A2" s="5">
        <v>48</v>
      </c>
      <c r="B2" s="2">
        <v>3</v>
      </c>
      <c r="C2">
        <f>(Table2[[#This Row],[Frequency]] / SUM(B1:B11))</f>
        <v>9.0909090909090912E-2</v>
      </c>
      <c r="D2">
        <v>3</v>
      </c>
    </row>
    <row r="3" spans="1:4" ht="15" thickBot="1" x14ac:dyDescent="0.35">
      <c r="A3" s="5">
        <v>58</v>
      </c>
      <c r="B3" s="2">
        <v>3</v>
      </c>
      <c r="C3">
        <f>(Table2[[#This Row],[Frequency]] / SUM(B2:B12))</f>
        <v>9.0909090909090912E-2</v>
      </c>
      <c r="D3">
        <f ca="1">Table1[[#This Row],[Cumulative Frequency]]</f>
        <v>6</v>
      </c>
    </row>
    <row r="4" spans="1:4" ht="15" thickBot="1" x14ac:dyDescent="0.35">
      <c r="A4" s="5">
        <v>64</v>
      </c>
      <c r="B4" s="2">
        <v>4</v>
      </c>
      <c r="C4">
        <f>(Table2[[#This Row],[Frequency]] / SUM(B3:B13))</f>
        <v>0.13333333333333333</v>
      </c>
      <c r="D4">
        <f ca="1">Table2[[#This Row],[Frequency]] + OFFSET(Table2[[#This Row],[Cumulative Frequency]], -1, 0)</f>
        <v>10</v>
      </c>
    </row>
    <row r="5" spans="1:4" ht="15" thickBot="1" x14ac:dyDescent="0.35">
      <c r="A5" s="5">
        <v>66</v>
      </c>
      <c r="B5" s="2">
        <v>7</v>
      </c>
      <c r="C5">
        <f>(Table2[[#This Row],[Frequency]] / SUM(B4:B14))</f>
        <v>0.25925925925925924</v>
      </c>
      <c r="D5">
        <f ca="1">Table2[[#This Row],[Frequency]] + OFFSET(Table2[[#This Row],[Cumulative Frequency]], -1, 0)</f>
        <v>17</v>
      </c>
    </row>
    <row r="6" spans="1:4" ht="15" thickBot="1" x14ac:dyDescent="0.35">
      <c r="A6" s="5">
        <v>69</v>
      </c>
      <c r="B6" s="2">
        <v>6</v>
      </c>
      <c r="C6">
        <f>(Table2[[#This Row],[Frequency]] / SUM(B5:B15))</f>
        <v>0.2608695652173913</v>
      </c>
      <c r="D6">
        <f ca="1">Table2[[#This Row],[Frequency]] + OFFSET(Table2[[#This Row],[Cumulative Frequency]], -1, 0)</f>
        <v>23</v>
      </c>
    </row>
    <row r="7" spans="1:4" ht="15" thickBot="1" x14ac:dyDescent="0.35">
      <c r="A7" s="5">
        <v>71</v>
      </c>
      <c r="B7" s="2">
        <v>3</v>
      </c>
      <c r="C7">
        <f>(Table2[[#This Row],[Frequency]] / SUM(B6:B16))</f>
        <v>0.1875</v>
      </c>
      <c r="D7">
        <f ca="1">Table2[[#This Row],[Frequency]] + OFFSET(Table2[[#This Row],[Cumulative Frequency]], -1, 0)</f>
        <v>26</v>
      </c>
    </row>
    <row r="8" spans="1:4" ht="15" thickBot="1" x14ac:dyDescent="0.35">
      <c r="A8" s="5">
        <v>73</v>
      </c>
      <c r="B8" s="2">
        <v>2</v>
      </c>
      <c r="C8">
        <f>(Table2[[#This Row],[Frequency]] / SUM(B7:B17))</f>
        <v>0.2</v>
      </c>
      <c r="D8">
        <f ca="1">Table2[[#This Row],[Frequency]] + OFFSET(Table2[[#This Row],[Cumulative Frequency]], -1, 0)</f>
        <v>28</v>
      </c>
    </row>
    <row r="9" spans="1:4" ht="15" thickBot="1" x14ac:dyDescent="0.35">
      <c r="A9" s="5">
        <v>81</v>
      </c>
      <c r="B9" s="2">
        <v>1</v>
      </c>
      <c r="C9">
        <f>(Table2[[#This Row],[Frequency]] / SUM(B8:B18))</f>
        <v>0.14285714285714285</v>
      </c>
      <c r="D9">
        <f ca="1">Table2[[#This Row],[Frequency]] + OFFSET(Table2[[#This Row],[Cumulative Frequency]], -1, 0)</f>
        <v>29</v>
      </c>
    </row>
    <row r="10" spans="1:4" ht="15" thickBot="1" x14ac:dyDescent="0.35">
      <c r="A10" s="5">
        <v>83</v>
      </c>
      <c r="B10" s="2">
        <v>2</v>
      </c>
      <c r="C10">
        <f>(Table2[[#This Row],[Frequency]] / SUM(B9:B19))</f>
        <v>0.4</v>
      </c>
      <c r="D10">
        <f ca="1">Table2[[#This Row],[Frequency]] + OFFSET(Table2[[#This Row],[Cumulative Frequency]], -1, 0)</f>
        <v>31</v>
      </c>
    </row>
    <row r="11" spans="1:4" ht="15" thickBot="1" x14ac:dyDescent="0.35">
      <c r="A11" s="5">
        <v>84</v>
      </c>
      <c r="B11" s="2">
        <v>2</v>
      </c>
      <c r="C11">
        <f>(Table2[[#This Row],[Frequency]] / SUM(B10:B20))</f>
        <v>0.5</v>
      </c>
      <c r="D11">
        <f ca="1">Table2[[#This Row],[Frequency]] + OFFSET(Table2[[#This Row],[Cumulative Frequency]], -1, 0)</f>
        <v>33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7DFF-63B0-4DE9-B9C4-46517E5D7E2B}">
  <dimension ref="A1:F7"/>
  <sheetViews>
    <sheetView workbookViewId="0">
      <selection activeCell="E1" sqref="E1:G3"/>
    </sheetView>
  </sheetViews>
  <sheetFormatPr defaultRowHeight="14.4" x14ac:dyDescent="0.3"/>
  <cols>
    <col min="1" max="1" width="20.6640625" customWidth="1"/>
    <col min="2" max="2" width="19.109375" customWidth="1"/>
    <col min="3" max="3" width="21.6640625" customWidth="1"/>
    <col min="5" max="5" width="16.6640625" customWidth="1"/>
  </cols>
  <sheetData>
    <row r="1" spans="1:6" ht="15" thickBot="1" x14ac:dyDescent="0.35">
      <c r="A1" s="7" t="s">
        <v>4</v>
      </c>
      <c r="B1" s="6" t="s">
        <v>1</v>
      </c>
      <c r="C1" t="s">
        <v>3</v>
      </c>
      <c r="E1" s="3" t="s">
        <v>11</v>
      </c>
      <c r="F1">
        <v>10</v>
      </c>
    </row>
    <row r="2" spans="1:6" ht="15" thickBot="1" x14ac:dyDescent="0.35">
      <c r="A2" s="7" t="s">
        <v>5</v>
      </c>
      <c r="B2" s="2">
        <v>3</v>
      </c>
      <c r="C2">
        <v>3</v>
      </c>
      <c r="E2" s="3" t="s">
        <v>12</v>
      </c>
      <c r="F2">
        <f>83 - 48</f>
        <v>35</v>
      </c>
    </row>
    <row r="3" spans="1:6" ht="15" thickBot="1" x14ac:dyDescent="0.35">
      <c r="A3" s="7" t="s">
        <v>6</v>
      </c>
      <c r="B3" s="2">
        <v>3</v>
      </c>
      <c r="C3">
        <f ca="1">Table1[[#This Row],[Frequency]] + OFFSET(Table1[[#This Row],[Cumulative Frequency]], -1, 0)</f>
        <v>6</v>
      </c>
      <c r="E3" s="3" t="s">
        <v>13</v>
      </c>
      <c r="F3">
        <f>ROUNDUP((F1/F2), 2)</f>
        <v>0.29000000000000004</v>
      </c>
    </row>
    <row r="4" spans="1:6" ht="15" thickBot="1" x14ac:dyDescent="0.35">
      <c r="A4" s="7" t="s">
        <v>7</v>
      </c>
      <c r="B4" s="2">
        <v>4</v>
      </c>
      <c r="C4">
        <f ca="1">Table1[[#This Row],[Frequency]] + OFFSET(Table1[[#This Row],[Cumulative Frequency]], -1, 0)</f>
        <v>10</v>
      </c>
    </row>
    <row r="5" spans="1:6" ht="15" thickBot="1" x14ac:dyDescent="0.35">
      <c r="A5" s="7" t="s">
        <v>8</v>
      </c>
      <c r="B5" s="2">
        <v>16</v>
      </c>
      <c r="C5">
        <f ca="1">Table1[[#This Row],[Frequency]] + OFFSET(Table1[[#This Row],[Cumulative Frequency]], -1, 0)</f>
        <v>26</v>
      </c>
    </row>
    <row r="6" spans="1:6" ht="15" thickBot="1" x14ac:dyDescent="0.35">
      <c r="A6" s="7" t="s">
        <v>9</v>
      </c>
      <c r="B6" s="2">
        <v>2</v>
      </c>
      <c r="C6">
        <f ca="1">Table1[[#This Row],[Frequency]] + OFFSET(Table1[[#This Row],[Cumulative Frequency]], -1, 0)</f>
        <v>28</v>
      </c>
    </row>
    <row r="7" spans="1:6" ht="15" thickBot="1" x14ac:dyDescent="0.35">
      <c r="A7" s="7" t="s">
        <v>10</v>
      </c>
      <c r="B7" s="2">
        <v>3</v>
      </c>
      <c r="C7">
        <f ca="1">Table1[[#This Row],[Frequency]] + OFFSET(Table1[[#This Row],[Cumulative Frequency]], -1, 0)</f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EF63-F6FC-4FE7-90A4-9B893F4A78C6}">
  <dimension ref="A1:D39"/>
  <sheetViews>
    <sheetView workbookViewId="0">
      <selection activeCell="D4" sqref="D4"/>
    </sheetView>
  </sheetViews>
  <sheetFormatPr defaultRowHeight="14.4" x14ac:dyDescent="0.3"/>
  <cols>
    <col min="1" max="1" width="16.21875" customWidth="1"/>
    <col min="2" max="2" width="20.77734375" customWidth="1"/>
    <col min="3" max="3" width="18.77734375" customWidth="1"/>
    <col min="4" max="4" width="21.6640625" customWidth="1"/>
  </cols>
  <sheetData>
    <row r="1" spans="1:4" ht="27.6" thickBot="1" x14ac:dyDescent="0.35">
      <c r="A1" s="4" t="s">
        <v>14</v>
      </c>
      <c r="B1" s="1" t="s">
        <v>1</v>
      </c>
      <c r="C1" t="s">
        <v>2</v>
      </c>
      <c r="D1" t="s">
        <v>3</v>
      </c>
    </row>
    <row r="2" spans="1:4" ht="15" thickBot="1" x14ac:dyDescent="0.35">
      <c r="A2" s="5">
        <v>68</v>
      </c>
      <c r="B2" s="2">
        <v>1</v>
      </c>
      <c r="C2">
        <f>(Table3[[#This Row],[Frequency]] / SUM(B1:B39))</f>
        <v>2.0833333333333332E-2</v>
      </c>
      <c r="D2">
        <v>1</v>
      </c>
    </row>
    <row r="3" spans="1:4" ht="15" thickBot="1" x14ac:dyDescent="0.35">
      <c r="A3" s="5">
        <v>70</v>
      </c>
      <c r="B3" s="2">
        <v>1</v>
      </c>
      <c r="C3">
        <f>(Table3[[#This Row],[Frequency]] / SUM(B2:B40))</f>
        <v>2.0833333333333332E-2</v>
      </c>
      <c r="D3">
        <f ca="1">Table3[[#This Row],[Frequency]] + OFFSET(Table3[[#This Row],[Cumulative Frequency]], -1, 0)</f>
        <v>2</v>
      </c>
    </row>
    <row r="4" spans="1:4" ht="15" thickBot="1" x14ac:dyDescent="0.35">
      <c r="A4" s="5">
        <v>75</v>
      </c>
      <c r="B4" s="2">
        <v>1</v>
      </c>
      <c r="C4">
        <f>(Table3[[#This Row],[Frequency]] / SUM(B3:B41))</f>
        <v>2.1276595744680851E-2</v>
      </c>
      <c r="D4">
        <f ca="1">Table3[[#This Row],[Frequency]] + OFFSET(Table3[[#This Row],[Cumulative Frequency]], -1, 0)</f>
        <v>3</v>
      </c>
    </row>
    <row r="5" spans="1:4" ht="15" thickBot="1" x14ac:dyDescent="0.35">
      <c r="A5" s="5">
        <v>76</v>
      </c>
      <c r="B5" s="2">
        <v>1</v>
      </c>
      <c r="C5">
        <f>(Table3[[#This Row],[Frequency]] / SUM(B4:B42))</f>
        <v>2.1739130434782608E-2</v>
      </c>
      <c r="D5">
        <f ca="1">Table3[[#This Row],[Frequency]] + OFFSET(Table3[[#This Row],[Cumulative Frequency]], -1, 0)</f>
        <v>4</v>
      </c>
    </row>
    <row r="6" spans="1:4" ht="15" thickBot="1" x14ac:dyDescent="0.35">
      <c r="A6" s="5">
        <v>78</v>
      </c>
      <c r="B6" s="2">
        <v>1</v>
      </c>
      <c r="C6">
        <f>(Table3[[#This Row],[Frequency]] / SUM(B5:B43))</f>
        <v>2.2222222222222223E-2</v>
      </c>
      <c r="D6">
        <f ca="1">Table3[[#This Row],[Frequency]] + OFFSET(Table3[[#This Row],[Cumulative Frequency]], -1, 0)</f>
        <v>5</v>
      </c>
    </row>
    <row r="7" spans="1:4" ht="15" thickBot="1" x14ac:dyDescent="0.35">
      <c r="A7" s="5">
        <v>80</v>
      </c>
      <c r="B7" s="2">
        <v>1</v>
      </c>
      <c r="C7">
        <f>(Table3[[#This Row],[Frequency]] / SUM(B6:B44))</f>
        <v>2.2727272727272728E-2</v>
      </c>
      <c r="D7">
        <f ca="1">Table3[[#This Row],[Frequency]] + OFFSET(Table3[[#This Row],[Cumulative Frequency]], -1, 0)</f>
        <v>6</v>
      </c>
    </row>
    <row r="8" spans="1:4" ht="15" thickBot="1" x14ac:dyDescent="0.35">
      <c r="A8" s="5">
        <v>81</v>
      </c>
      <c r="B8" s="2">
        <v>1</v>
      </c>
      <c r="C8">
        <f>(Table3[[#This Row],[Frequency]] / SUM(B7:B45))</f>
        <v>2.3255813953488372E-2</v>
      </c>
      <c r="D8">
        <f ca="1">Table3[[#This Row],[Frequency]] + OFFSET(Table3[[#This Row],[Cumulative Frequency]], -1, 0)</f>
        <v>7</v>
      </c>
    </row>
    <row r="9" spans="1:4" ht="15" thickBot="1" x14ac:dyDescent="0.35">
      <c r="A9" s="5">
        <v>82</v>
      </c>
      <c r="B9" s="2">
        <v>2</v>
      </c>
      <c r="C9">
        <f>(Table3[[#This Row],[Frequency]] / SUM(B8:B46))</f>
        <v>4.7619047619047616E-2</v>
      </c>
      <c r="D9">
        <f ca="1">Table3[[#This Row],[Frequency]] + OFFSET(Table3[[#This Row],[Cumulative Frequency]], -1, 0)</f>
        <v>9</v>
      </c>
    </row>
    <row r="10" spans="1:4" ht="15" thickBot="1" x14ac:dyDescent="0.35">
      <c r="A10" s="5">
        <v>84</v>
      </c>
      <c r="B10" s="2">
        <v>2</v>
      </c>
      <c r="C10">
        <f>(Table3[[#This Row],[Frequency]] / SUM(B9:B47))</f>
        <v>4.878048780487805E-2</v>
      </c>
      <c r="D10">
        <f ca="1">Table3[[#This Row],[Frequency]] + OFFSET(Table3[[#This Row],[Cumulative Frequency]], -1, 0)</f>
        <v>11</v>
      </c>
    </row>
    <row r="11" spans="1:4" ht="15" thickBot="1" x14ac:dyDescent="0.35">
      <c r="A11" s="5">
        <v>86</v>
      </c>
      <c r="B11" s="2">
        <v>1</v>
      </c>
      <c r="C11">
        <f>(Table3[[#This Row],[Frequency]] / SUM(B10:B48))</f>
        <v>2.564102564102564E-2</v>
      </c>
      <c r="D11">
        <f ca="1">Table3[[#This Row],[Frequency]] + OFFSET(Table3[[#This Row],[Cumulative Frequency]], -1, 0)</f>
        <v>12</v>
      </c>
    </row>
    <row r="12" spans="1:4" ht="15" thickBot="1" x14ac:dyDescent="0.35">
      <c r="A12" s="5">
        <v>90</v>
      </c>
      <c r="B12" s="2">
        <v>2</v>
      </c>
      <c r="C12">
        <f>(Table3[[#This Row],[Frequency]] / SUM(B11:B49))</f>
        <v>5.4054054054054057E-2</v>
      </c>
      <c r="D12">
        <f ca="1">Table3[[#This Row],[Frequency]] + OFFSET(Table3[[#This Row],[Cumulative Frequency]], -1, 0)</f>
        <v>14</v>
      </c>
    </row>
    <row r="13" spans="1:4" ht="15" thickBot="1" x14ac:dyDescent="0.35">
      <c r="A13" s="5">
        <v>92</v>
      </c>
      <c r="B13" s="2">
        <v>1</v>
      </c>
      <c r="C13">
        <f>(Table3[[#This Row],[Frequency]] / SUM(B12:B50))</f>
        <v>2.7777777777777776E-2</v>
      </c>
      <c r="D13">
        <f ca="1">Table3[[#This Row],[Frequency]] + OFFSET(Table3[[#This Row],[Cumulative Frequency]], -1, 0)</f>
        <v>15</v>
      </c>
    </row>
    <row r="14" spans="1:4" ht="15" thickBot="1" x14ac:dyDescent="0.35">
      <c r="A14" s="5">
        <v>93</v>
      </c>
      <c r="B14" s="2">
        <v>1</v>
      </c>
      <c r="C14">
        <f>(Table3[[#This Row],[Frequency]] / SUM(B13:B51))</f>
        <v>2.9411764705882353E-2</v>
      </c>
      <c r="D14">
        <f ca="1">Table3[[#This Row],[Frequency]] + OFFSET(Table3[[#This Row],[Cumulative Frequency]], -1, 0)</f>
        <v>16</v>
      </c>
    </row>
    <row r="15" spans="1:4" ht="15" thickBot="1" x14ac:dyDescent="0.35">
      <c r="A15" s="5">
        <v>95</v>
      </c>
      <c r="B15" s="2">
        <v>1</v>
      </c>
      <c r="C15">
        <f>(Table3[[#This Row],[Frequency]] / SUM(B14:B52))</f>
        <v>3.0303030303030304E-2</v>
      </c>
      <c r="D15">
        <f ca="1">Table3[[#This Row],[Frequency]] + OFFSET(Table3[[#This Row],[Cumulative Frequency]], -1, 0)</f>
        <v>17</v>
      </c>
    </row>
    <row r="16" spans="1:4" ht="15" thickBot="1" x14ac:dyDescent="0.35">
      <c r="A16" s="5">
        <v>98</v>
      </c>
      <c r="B16" s="2">
        <v>1</v>
      </c>
      <c r="C16">
        <f>(Table3[[#This Row],[Frequency]] / SUM(B15:B53))</f>
        <v>3.125E-2</v>
      </c>
      <c r="D16">
        <f ca="1">Table3[[#This Row],[Frequency]] + OFFSET(Table3[[#This Row],[Cumulative Frequency]], -1, 0)</f>
        <v>18</v>
      </c>
    </row>
    <row r="17" spans="1:4" ht="15" thickBot="1" x14ac:dyDescent="0.35">
      <c r="A17" s="5">
        <v>99</v>
      </c>
      <c r="B17" s="2">
        <v>1</v>
      </c>
      <c r="C17">
        <f>(Table3[[#This Row],[Frequency]] / SUM(B16:B54))</f>
        <v>3.2258064516129031E-2</v>
      </c>
      <c r="D17">
        <f ca="1">Table3[[#This Row],[Frequency]] + OFFSET(Table3[[#This Row],[Cumulative Frequency]], -1, 0)</f>
        <v>19</v>
      </c>
    </row>
    <row r="18" spans="1:4" ht="15" thickBot="1" x14ac:dyDescent="0.35">
      <c r="A18" s="5">
        <v>100</v>
      </c>
      <c r="B18" s="2">
        <v>1</v>
      </c>
      <c r="C18">
        <f>(Table3[[#This Row],[Frequency]] / SUM(B17:B55))</f>
        <v>3.3333333333333333E-2</v>
      </c>
      <c r="D18">
        <f ca="1">Table3[[#This Row],[Frequency]] + OFFSET(Table3[[#This Row],[Cumulative Frequency]], -1, 0)</f>
        <v>20</v>
      </c>
    </row>
    <row r="19" spans="1:4" ht="15" thickBot="1" x14ac:dyDescent="0.35">
      <c r="A19" s="5">
        <v>106</v>
      </c>
      <c r="B19" s="2">
        <v>1</v>
      </c>
      <c r="C19">
        <f>(Table3[[#This Row],[Frequency]] / SUM(B18:B56))</f>
        <v>3.4482758620689655E-2</v>
      </c>
      <c r="D19">
        <f ca="1">Table3[[#This Row],[Frequency]] + OFFSET(Table3[[#This Row],[Cumulative Frequency]], -1, 0)</f>
        <v>21</v>
      </c>
    </row>
    <row r="20" spans="1:4" ht="15" thickBot="1" x14ac:dyDescent="0.35">
      <c r="A20" s="5">
        <v>107</v>
      </c>
      <c r="B20" s="2">
        <v>3</v>
      </c>
      <c r="C20">
        <f>(Table3[[#This Row],[Frequency]] / SUM(B19:B57))</f>
        <v>0.10714285714285714</v>
      </c>
      <c r="D20">
        <f ca="1">Table3[[#This Row],[Frequency]] + OFFSET(Table3[[#This Row],[Cumulative Frequency]], -1, 0)</f>
        <v>24</v>
      </c>
    </row>
    <row r="21" spans="1:4" ht="15" thickBot="1" x14ac:dyDescent="0.35">
      <c r="A21" s="5">
        <v>109</v>
      </c>
      <c r="B21" s="2">
        <v>1</v>
      </c>
      <c r="C21">
        <f>(Table3[[#This Row],[Frequency]] / SUM(B20:B58))</f>
        <v>3.7037037037037035E-2</v>
      </c>
      <c r="D21">
        <f ca="1">Table3[[#This Row],[Frequency]] + OFFSET(Table3[[#This Row],[Cumulative Frequency]], -1, 0)</f>
        <v>25</v>
      </c>
    </row>
    <row r="22" spans="1:4" ht="15" thickBot="1" x14ac:dyDescent="0.35">
      <c r="A22" s="5">
        <v>110</v>
      </c>
      <c r="B22" s="2">
        <v>2</v>
      </c>
      <c r="C22">
        <f>(Table3[[#This Row],[Frequency]] / SUM(B21:B59))</f>
        <v>8.3333333333333329E-2</v>
      </c>
      <c r="D22">
        <f ca="1">Table3[[#This Row],[Frequency]] + OFFSET(Table3[[#This Row],[Cumulative Frequency]], -1, 0)</f>
        <v>27</v>
      </c>
    </row>
    <row r="23" spans="1:4" ht="15" thickBot="1" x14ac:dyDescent="0.35">
      <c r="A23" s="5">
        <v>111</v>
      </c>
      <c r="B23" s="2">
        <v>2</v>
      </c>
      <c r="C23">
        <f>(Table3[[#This Row],[Frequency]] / SUM(B22:B60))</f>
        <v>8.6956521739130432E-2</v>
      </c>
      <c r="D23">
        <f ca="1">Table3[[#This Row],[Frequency]] + OFFSET(Table3[[#This Row],[Cumulative Frequency]], -1, 0)</f>
        <v>29</v>
      </c>
    </row>
    <row r="24" spans="1:4" ht="15" thickBot="1" x14ac:dyDescent="0.35">
      <c r="A24" s="5">
        <v>113</v>
      </c>
      <c r="B24" s="2">
        <v>1</v>
      </c>
      <c r="C24">
        <f>(Table3[[#This Row],[Frequency]] / SUM(B23:B61))</f>
        <v>4.7619047619047616E-2</v>
      </c>
      <c r="D24">
        <f ca="1">Table3[[#This Row],[Frequency]] + OFFSET(Table3[[#This Row],[Cumulative Frequency]], -1, 0)</f>
        <v>30</v>
      </c>
    </row>
    <row r="25" spans="1:4" ht="15" thickBot="1" x14ac:dyDescent="0.35">
      <c r="A25" s="5">
        <v>115</v>
      </c>
      <c r="B25" s="2">
        <v>3</v>
      </c>
      <c r="C25">
        <f>(Table3[[#This Row],[Frequency]] / SUM(B24:B62))</f>
        <v>0.15789473684210525</v>
      </c>
      <c r="D25">
        <f ca="1">Table3[[#This Row],[Frequency]] + OFFSET(Table3[[#This Row],[Cumulative Frequency]], -1, 0)</f>
        <v>33</v>
      </c>
    </row>
    <row r="26" spans="1:4" ht="15" thickBot="1" x14ac:dyDescent="0.35">
      <c r="A26" s="5">
        <v>118</v>
      </c>
      <c r="B26" s="2">
        <v>1</v>
      </c>
      <c r="C26">
        <f>(Table3[[#This Row],[Frequency]] / SUM(B25:B63))</f>
        <v>5.5555555555555552E-2</v>
      </c>
      <c r="D26">
        <f ca="1">Table3[[#This Row],[Frequency]] + OFFSET(Table3[[#This Row],[Cumulative Frequency]], -1, 0)</f>
        <v>34</v>
      </c>
    </row>
    <row r="27" spans="1:4" ht="15" thickBot="1" x14ac:dyDescent="0.35">
      <c r="A27" s="5">
        <v>119</v>
      </c>
      <c r="B27" s="2">
        <v>1</v>
      </c>
      <c r="C27">
        <f>(Table3[[#This Row],[Frequency]] / SUM(B26:B64))</f>
        <v>6.6666666666666666E-2</v>
      </c>
      <c r="D27">
        <f ca="1">Table3[[#This Row],[Frequency]] + OFFSET(Table3[[#This Row],[Cumulative Frequency]], -1, 0)</f>
        <v>35</v>
      </c>
    </row>
    <row r="28" spans="1:4" ht="15" thickBot="1" x14ac:dyDescent="0.35">
      <c r="A28" s="5">
        <v>123</v>
      </c>
      <c r="B28" s="2">
        <v>2</v>
      </c>
      <c r="C28">
        <f>(Table3[[#This Row],[Frequency]] / SUM(B27:B65))</f>
        <v>0.14285714285714285</v>
      </c>
      <c r="D28">
        <f ca="1">Table3[[#This Row],[Frequency]] + OFFSET(Table3[[#This Row],[Cumulative Frequency]], -1, 0)</f>
        <v>37</v>
      </c>
    </row>
    <row r="29" spans="1:4" ht="15" thickBot="1" x14ac:dyDescent="0.35">
      <c r="A29" s="5">
        <v>125</v>
      </c>
      <c r="B29" s="2">
        <v>1</v>
      </c>
      <c r="C29">
        <f>(Table3[[#This Row],[Frequency]] / SUM(B28:B66))</f>
        <v>7.6923076923076927E-2</v>
      </c>
      <c r="D29">
        <f ca="1">Table3[[#This Row],[Frequency]] + OFFSET(Table3[[#This Row],[Cumulative Frequency]], -1, 0)</f>
        <v>38</v>
      </c>
    </row>
    <row r="30" spans="1:4" ht="15" thickBot="1" x14ac:dyDescent="0.35">
      <c r="A30" s="5">
        <v>126</v>
      </c>
      <c r="B30" s="2">
        <v>1</v>
      </c>
      <c r="C30">
        <f>(Table3[[#This Row],[Frequency]] / SUM(B29:B67))</f>
        <v>9.0909090909090912E-2</v>
      </c>
      <c r="D30">
        <f ca="1">Table3[[#This Row],[Frequency]] + OFFSET(Table3[[#This Row],[Cumulative Frequency]], -1, 0)</f>
        <v>39</v>
      </c>
    </row>
    <row r="31" spans="1:4" ht="15" thickBot="1" x14ac:dyDescent="0.35">
      <c r="A31" s="5">
        <v>128</v>
      </c>
      <c r="B31" s="2">
        <v>1</v>
      </c>
      <c r="C31">
        <f>(Table3[[#This Row],[Frequency]] / SUM(B30:B68))</f>
        <v>0.1</v>
      </c>
      <c r="D31">
        <f ca="1">Table3[[#This Row],[Frequency]] + OFFSET(Table3[[#This Row],[Cumulative Frequency]], -1, 0)</f>
        <v>40</v>
      </c>
    </row>
    <row r="32" spans="1:4" ht="15" thickBot="1" x14ac:dyDescent="0.35">
      <c r="A32" s="5">
        <v>129</v>
      </c>
      <c r="B32" s="2">
        <v>1</v>
      </c>
      <c r="C32">
        <f>(Table3[[#This Row],[Frequency]] / SUM(B31:B69))</f>
        <v>0.1111111111111111</v>
      </c>
      <c r="D32">
        <f ca="1">Table3[[#This Row],[Frequency]] + OFFSET(Table3[[#This Row],[Cumulative Frequency]], -1, 0)</f>
        <v>41</v>
      </c>
    </row>
    <row r="33" spans="1:4" ht="15" thickBot="1" x14ac:dyDescent="0.35">
      <c r="A33" s="5">
        <v>131</v>
      </c>
      <c r="B33" s="2">
        <v>1</v>
      </c>
      <c r="C33">
        <f>(Table3[[#This Row],[Frequency]] / SUM(B32:B70))</f>
        <v>0.125</v>
      </c>
      <c r="D33">
        <f ca="1">Table3[[#This Row],[Frequency]] + OFFSET(Table3[[#This Row],[Cumulative Frequency]], -1, 0)</f>
        <v>42</v>
      </c>
    </row>
    <row r="34" spans="1:4" ht="15" thickBot="1" x14ac:dyDescent="0.35">
      <c r="A34" s="5">
        <v>136</v>
      </c>
      <c r="B34" s="2">
        <v>1</v>
      </c>
      <c r="C34">
        <f>(Table3[[#This Row],[Frequency]] / SUM(B33:B71))</f>
        <v>0.14285714285714285</v>
      </c>
      <c r="D34">
        <f ca="1">Table3[[#This Row],[Frequency]] + OFFSET(Table3[[#This Row],[Cumulative Frequency]], -1, 0)</f>
        <v>43</v>
      </c>
    </row>
    <row r="35" spans="1:4" ht="15" thickBot="1" x14ac:dyDescent="0.35">
      <c r="A35" s="5">
        <v>139</v>
      </c>
      <c r="B35" s="2">
        <v>1</v>
      </c>
      <c r="C35">
        <f>(Table3[[#This Row],[Frequency]] / SUM(B34:B72))</f>
        <v>0.16666666666666666</v>
      </c>
      <c r="D35">
        <f ca="1">Table3[[#This Row],[Frequency]] + OFFSET(Table3[[#This Row],[Cumulative Frequency]], -1, 0)</f>
        <v>44</v>
      </c>
    </row>
    <row r="36" spans="1:4" ht="15" thickBot="1" x14ac:dyDescent="0.35">
      <c r="A36" s="5">
        <v>141</v>
      </c>
      <c r="B36" s="2">
        <v>1</v>
      </c>
      <c r="C36">
        <f>(Table3[[#This Row],[Frequency]] / SUM(B35:B73))</f>
        <v>0.2</v>
      </c>
      <c r="D36">
        <f ca="1">Table3[[#This Row],[Frequency]] + OFFSET(Table3[[#This Row],[Cumulative Frequency]], -1, 0)</f>
        <v>45</v>
      </c>
    </row>
    <row r="37" spans="1:4" ht="15" thickBot="1" x14ac:dyDescent="0.35">
      <c r="A37" s="5">
        <v>186</v>
      </c>
      <c r="B37" s="2">
        <v>1</v>
      </c>
      <c r="C37">
        <f>(Table3[[#This Row],[Frequency]] / SUM(B36:B74))</f>
        <v>0.25</v>
      </c>
      <c r="D37">
        <f ca="1">Table3[[#This Row],[Frequency]] + OFFSET(Table3[[#This Row],[Cumulative Frequency]], -1, 0)</f>
        <v>46</v>
      </c>
    </row>
    <row r="38" spans="1:4" ht="15" thickBot="1" x14ac:dyDescent="0.35">
      <c r="A38" s="5">
        <v>187</v>
      </c>
      <c r="B38" s="2">
        <v>1</v>
      </c>
      <c r="C38">
        <f>(Table3[[#This Row],[Frequency]] / SUM(B37:B75))</f>
        <v>0.33333333333333331</v>
      </c>
      <c r="D38">
        <f ca="1">Table3[[#This Row],[Frequency]] + OFFSET(Table3[[#This Row],[Cumulative Frequency]], -1, 0)</f>
        <v>47</v>
      </c>
    </row>
    <row r="39" spans="1:4" ht="15" thickBot="1" x14ac:dyDescent="0.35">
      <c r="A39" s="5">
        <v>204</v>
      </c>
      <c r="B39" s="2">
        <v>1</v>
      </c>
      <c r="C39">
        <f>(Table3[[#This Row],[Frequency]] / SUM(B2:B76))</f>
        <v>2.0833333333333332E-2</v>
      </c>
      <c r="D39">
        <f ca="1">Table3[[#This Row],[Frequency]] + OFFSET(Table3[[#This Row],[Cumulative Frequency]], -1, 0)</f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50D1-BD12-47D9-BF6D-B97E2F758495}">
  <dimension ref="A1:G8"/>
  <sheetViews>
    <sheetView workbookViewId="0">
      <selection activeCell="F13" sqref="F13"/>
    </sheetView>
  </sheetViews>
  <sheetFormatPr defaultRowHeight="14.4" x14ac:dyDescent="0.3"/>
  <cols>
    <col min="1" max="1" width="14.6640625" customWidth="1"/>
    <col min="2" max="2" width="15.88671875" customWidth="1"/>
    <col min="3" max="3" width="20.88671875" customWidth="1"/>
    <col min="4" max="4" width="21.6640625" customWidth="1"/>
    <col min="6" max="6" width="21.21875" customWidth="1"/>
  </cols>
  <sheetData>
    <row r="1" spans="1:7" ht="15" thickBot="1" x14ac:dyDescent="0.35">
      <c r="A1" s="4" t="s">
        <v>4</v>
      </c>
      <c r="B1" s="1" t="s">
        <v>1</v>
      </c>
      <c r="C1" t="s">
        <v>2</v>
      </c>
      <c r="D1" t="s">
        <v>3</v>
      </c>
      <c r="F1" s="3" t="s">
        <v>11</v>
      </c>
      <c r="G1">
        <f>SQRT(50)</f>
        <v>7.0710678118654755</v>
      </c>
    </row>
    <row r="2" spans="1:7" ht="15" thickBot="1" x14ac:dyDescent="0.35">
      <c r="A2" s="7" t="s">
        <v>15</v>
      </c>
      <c r="B2" s="2">
        <v>12</v>
      </c>
      <c r="C2">
        <f>(Table4[[#This Row],[Frequency]] / SUM(B2:B8))</f>
        <v>0.25</v>
      </c>
      <c r="D2">
        <v>12</v>
      </c>
      <c r="F2" s="3" t="s">
        <v>12</v>
      </c>
      <c r="G2">
        <f>207 - 68</f>
        <v>139</v>
      </c>
    </row>
    <row r="3" spans="1:7" ht="15" thickBot="1" x14ac:dyDescent="0.35">
      <c r="A3" s="7" t="s">
        <v>16</v>
      </c>
      <c r="B3" s="2">
        <v>12</v>
      </c>
      <c r="C3">
        <f>(Table4[[#This Row],[Frequency]] / SUM(B2:B8))</f>
        <v>0.25</v>
      </c>
      <c r="D3">
        <f ca="1">Table4[[#This Row],[Frequency]] + OFFSET(Table4[[#This Row],[Cumulative Frequency]], -1, 0)</f>
        <v>24</v>
      </c>
      <c r="F3" s="3" t="s">
        <v>13</v>
      </c>
      <c r="G3">
        <f>ROUNDUP((G1/G2), 2)</f>
        <v>6.0000000000000005E-2</v>
      </c>
    </row>
    <row r="4" spans="1:7" ht="15" thickBot="1" x14ac:dyDescent="0.35">
      <c r="A4" s="7" t="s">
        <v>17</v>
      </c>
      <c r="B4" s="2">
        <v>15</v>
      </c>
      <c r="C4">
        <f>(Table4[[#This Row],[Frequency]] / SUM(B2:B8))</f>
        <v>0.3125</v>
      </c>
      <c r="D4">
        <f ca="1">Table4[[#This Row],[Frequency]] + OFFSET(Table4[[#This Row],[Cumulative Frequency]], -1, 0)</f>
        <v>39</v>
      </c>
    </row>
    <row r="5" spans="1:7" ht="15" thickBot="1" x14ac:dyDescent="0.35">
      <c r="A5" s="7" t="s">
        <v>18</v>
      </c>
      <c r="B5" s="2">
        <v>6</v>
      </c>
      <c r="C5">
        <f>(Table4[[#This Row],[Frequency]] / SUM(B2:B8))</f>
        <v>0.125</v>
      </c>
      <c r="D5">
        <f ca="1">Table4[[#This Row],[Frequency]] + OFFSET(Table4[[#This Row],[Cumulative Frequency]], -1, 0)</f>
        <v>45</v>
      </c>
    </row>
    <row r="6" spans="1:7" ht="15" thickBot="1" x14ac:dyDescent="0.35">
      <c r="A6" s="7" t="s">
        <v>19</v>
      </c>
      <c r="B6" s="2">
        <v>0</v>
      </c>
      <c r="C6">
        <f>(Table4[[#This Row],[Frequency]] / SUM(B2:B8))</f>
        <v>0</v>
      </c>
      <c r="D6">
        <f ca="1">Table4[[#This Row],[Frequency]] + OFFSET(Table4[[#This Row],[Cumulative Frequency]], -1, 0)</f>
        <v>45</v>
      </c>
    </row>
    <row r="7" spans="1:7" ht="15" thickBot="1" x14ac:dyDescent="0.35">
      <c r="A7" s="7" t="s">
        <v>20</v>
      </c>
      <c r="B7" s="2">
        <v>2</v>
      </c>
      <c r="C7">
        <f>(Table4[[#This Row],[Frequency]] / SUM(B2:B8))</f>
        <v>4.1666666666666664E-2</v>
      </c>
      <c r="D7">
        <f ca="1">Table4[[#This Row],[Frequency]] + OFFSET(Table4[[#This Row],[Cumulative Frequency]], -1, 0)</f>
        <v>47</v>
      </c>
    </row>
    <row r="8" spans="1:7" ht="15" thickBot="1" x14ac:dyDescent="0.35">
      <c r="A8" s="7" t="s">
        <v>21</v>
      </c>
      <c r="B8" s="2">
        <v>1</v>
      </c>
      <c r="C8">
        <f>(Table4[[#This Row],[Frequency]] / SUM(B2:B8))</f>
        <v>2.0833333333333332E-2</v>
      </c>
      <c r="D8">
        <f ca="1">Table4[[#This Row],[Frequency]] + OFFSET(Table4[[#This Row],[Cumulative Frequency]], -1, 0)</f>
        <v>48</v>
      </c>
    </row>
  </sheetData>
  <pageMargins left="0.7" right="0.7" top="0.75" bottom="0.75" header="0.3" footer="0.3"/>
  <ignoredErrors>
    <ignoredError sqref="C2 C3:C8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78BA-15CF-4E9C-8A92-7198BC841060}">
  <dimension ref="A1:B9"/>
  <sheetViews>
    <sheetView workbookViewId="0">
      <selection sqref="A1:B9"/>
    </sheetView>
  </sheetViews>
  <sheetFormatPr defaultRowHeight="14.4" x14ac:dyDescent="0.3"/>
  <cols>
    <col min="1" max="1" width="18.6640625" customWidth="1"/>
    <col min="2" max="2" width="18.77734375" customWidth="1"/>
  </cols>
  <sheetData>
    <row r="1" spans="1:2" ht="15" thickBot="1" x14ac:dyDescent="0.35">
      <c r="A1" s="10" t="s">
        <v>4</v>
      </c>
      <c r="B1" s="11" t="s">
        <v>1</v>
      </c>
    </row>
    <row r="2" spans="1:2" ht="15" thickBot="1" x14ac:dyDescent="0.35">
      <c r="A2" s="7" t="s">
        <v>22</v>
      </c>
      <c r="B2" s="9">
        <v>3</v>
      </c>
    </row>
    <row r="3" spans="1:2" ht="15" thickBot="1" x14ac:dyDescent="0.35">
      <c r="A3" s="7" t="s">
        <v>23</v>
      </c>
      <c r="B3" s="9">
        <v>8</v>
      </c>
    </row>
    <row r="4" spans="1:2" ht="15" thickBot="1" x14ac:dyDescent="0.35">
      <c r="A4" s="7" t="s">
        <v>24</v>
      </c>
      <c r="B4" s="9">
        <v>12</v>
      </c>
    </row>
    <row r="5" spans="1:2" ht="15" thickBot="1" x14ac:dyDescent="0.35">
      <c r="A5" s="7" t="s">
        <v>25</v>
      </c>
      <c r="B5" s="9">
        <v>7</v>
      </c>
    </row>
    <row r="6" spans="1:2" ht="15" thickBot="1" x14ac:dyDescent="0.35">
      <c r="A6" s="7" t="s">
        <v>26</v>
      </c>
      <c r="B6" s="9">
        <v>7</v>
      </c>
    </row>
    <row r="7" spans="1:2" ht="15" thickBot="1" x14ac:dyDescent="0.35">
      <c r="A7" s="7" t="s">
        <v>27</v>
      </c>
      <c r="B7" s="9">
        <v>4</v>
      </c>
    </row>
    <row r="8" spans="1:2" ht="15" thickBot="1" x14ac:dyDescent="0.35">
      <c r="A8" s="7" t="s">
        <v>28</v>
      </c>
      <c r="B8" s="9">
        <v>5</v>
      </c>
    </row>
    <row r="9" spans="1:2" x14ac:dyDescent="0.3">
      <c r="A9" s="12" t="s">
        <v>29</v>
      </c>
      <c r="B9" s="13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B5AD-4012-42C2-AC11-00BC7AF407A3}">
  <dimension ref="A1:D6"/>
  <sheetViews>
    <sheetView workbookViewId="0">
      <selection sqref="A1:D6"/>
    </sheetView>
  </sheetViews>
  <sheetFormatPr defaultRowHeight="14.4" x14ac:dyDescent="0.3"/>
  <cols>
    <col min="1" max="1" width="14.6640625" customWidth="1"/>
    <col min="2" max="2" width="16" customWidth="1"/>
    <col min="3" max="3" width="13.33203125" customWidth="1"/>
    <col min="4" max="4" width="14.6640625" customWidth="1"/>
  </cols>
  <sheetData>
    <row r="1" spans="1:4" ht="15" thickBot="1" x14ac:dyDescent="0.35">
      <c r="A1" s="7" t="s">
        <v>30</v>
      </c>
      <c r="B1" s="6" t="s">
        <v>1</v>
      </c>
      <c r="C1" t="s">
        <v>36</v>
      </c>
      <c r="D1" t="s">
        <v>37</v>
      </c>
    </row>
    <row r="2" spans="1:4" ht="15" thickBot="1" x14ac:dyDescent="0.35">
      <c r="A2" s="7" t="s">
        <v>31</v>
      </c>
      <c r="B2" s="2">
        <v>5</v>
      </c>
      <c r="C2" s="2">
        <v>39</v>
      </c>
      <c r="D2">
        <f>(Table6[[#This Row],[Frequency]] / Table6[[#This Row],[Class width]])</f>
        <v>0.12820512820512819</v>
      </c>
    </row>
    <row r="3" spans="1:4" ht="15" thickBot="1" x14ac:dyDescent="0.35">
      <c r="A3" s="7" t="s">
        <v>32</v>
      </c>
      <c r="B3" s="2">
        <v>6</v>
      </c>
      <c r="C3" s="2">
        <v>9</v>
      </c>
      <c r="D3">
        <f>(Table6[[#This Row],[Frequency]] / Table6[[#This Row],[Class width]])</f>
        <v>0.66666666666666663</v>
      </c>
    </row>
    <row r="4" spans="1:4" ht="15" thickBot="1" x14ac:dyDescent="0.35">
      <c r="A4" s="7" t="s">
        <v>33</v>
      </c>
      <c r="B4" s="2">
        <v>8</v>
      </c>
      <c r="C4" s="2">
        <v>9</v>
      </c>
      <c r="D4">
        <f>(Table6[[#This Row],[Frequency]] / Table6[[#This Row],[Class width]])</f>
        <v>0.88888888888888884</v>
      </c>
    </row>
    <row r="5" spans="1:4" ht="15" thickBot="1" x14ac:dyDescent="0.35">
      <c r="A5" s="7" t="s">
        <v>34</v>
      </c>
      <c r="B5" s="2">
        <v>4</v>
      </c>
      <c r="C5" s="2">
        <v>9</v>
      </c>
      <c r="D5">
        <f>(Table6[[#This Row],[Frequency]] / Table6[[#This Row],[Class width]])</f>
        <v>0.44444444444444442</v>
      </c>
    </row>
    <row r="6" spans="1:4" ht="15" thickBot="1" x14ac:dyDescent="0.35">
      <c r="A6" s="7" t="s">
        <v>35</v>
      </c>
      <c r="B6" s="2">
        <v>2</v>
      </c>
      <c r="C6" s="2">
        <v>30</v>
      </c>
      <c r="D6">
        <f>(Table6[[#This Row],[Frequency]] / Table6[[#This Row],[Class width]])</f>
        <v>6.6666666666666666E-2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9BEB-7295-4998-BC43-666BC130F63C}">
  <dimension ref="A1:B11"/>
  <sheetViews>
    <sheetView tabSelected="1" workbookViewId="0">
      <selection activeCell="D16" sqref="D16"/>
    </sheetView>
  </sheetViews>
  <sheetFormatPr defaultRowHeight="14.4" x14ac:dyDescent="0.3"/>
  <cols>
    <col min="1" max="1" width="15.77734375" customWidth="1"/>
    <col min="2" max="2" width="21" customWidth="1"/>
  </cols>
  <sheetData>
    <row r="1" spans="1:2" ht="15" thickBot="1" x14ac:dyDescent="0.35">
      <c r="A1" s="10" t="s">
        <v>38</v>
      </c>
      <c r="B1" s="11" t="s">
        <v>1</v>
      </c>
    </row>
    <row r="2" spans="1:2" ht="15" thickBot="1" x14ac:dyDescent="0.35">
      <c r="A2" s="5">
        <v>0</v>
      </c>
      <c r="B2" s="9">
        <v>3</v>
      </c>
    </row>
    <row r="3" spans="1:2" ht="15" thickBot="1" x14ac:dyDescent="0.35">
      <c r="A3" s="5">
        <v>1</v>
      </c>
      <c r="B3" s="9">
        <v>6</v>
      </c>
    </row>
    <row r="4" spans="1:2" ht="15" thickBot="1" x14ac:dyDescent="0.35">
      <c r="A4" s="5">
        <v>2</v>
      </c>
      <c r="B4" s="9">
        <v>5</v>
      </c>
    </row>
    <row r="5" spans="1:2" ht="15" thickBot="1" x14ac:dyDescent="0.35">
      <c r="A5" s="5">
        <v>3</v>
      </c>
      <c r="B5" s="9">
        <v>6</v>
      </c>
    </row>
    <row r="6" spans="1:2" ht="15" thickBot="1" x14ac:dyDescent="0.35">
      <c r="A6" s="5">
        <v>4</v>
      </c>
      <c r="B6" s="9">
        <v>4</v>
      </c>
    </row>
    <row r="7" spans="1:2" ht="15" thickBot="1" x14ac:dyDescent="0.35">
      <c r="A7" s="5">
        <v>5</v>
      </c>
      <c r="B7" s="9">
        <v>5</v>
      </c>
    </row>
    <row r="8" spans="1:2" ht="15" thickBot="1" x14ac:dyDescent="0.35">
      <c r="A8" s="5">
        <v>6</v>
      </c>
      <c r="B8" s="9">
        <v>3</v>
      </c>
    </row>
    <row r="9" spans="1:2" ht="15" thickBot="1" x14ac:dyDescent="0.35">
      <c r="A9" s="5">
        <v>7</v>
      </c>
      <c r="B9" s="9">
        <v>3</v>
      </c>
    </row>
    <row r="10" spans="1:2" ht="15" thickBot="1" x14ac:dyDescent="0.35">
      <c r="A10" s="5">
        <v>8</v>
      </c>
      <c r="B10" s="9">
        <v>4</v>
      </c>
    </row>
    <row r="11" spans="1:2" x14ac:dyDescent="0.3">
      <c r="A11" s="8">
        <v>9</v>
      </c>
      <c r="B11" s="13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Dataset1Q1</vt:lpstr>
      <vt:lpstr>Dataset1Q2</vt:lpstr>
      <vt:lpstr>Dataset2Q1</vt:lpstr>
      <vt:lpstr>Datset2Q2</vt:lpstr>
      <vt:lpstr>Problem2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rohitJung _kathet</dc:creator>
  <cp:lastModifiedBy>Kathet, Rohit J.</cp:lastModifiedBy>
  <cp:lastPrinted>2024-12-04T03:21:01Z</cp:lastPrinted>
  <dcterms:created xsi:type="dcterms:W3CDTF">2015-06-05T18:17:20Z</dcterms:created>
  <dcterms:modified xsi:type="dcterms:W3CDTF">2024-12-04T06:20:19Z</dcterms:modified>
</cp:coreProperties>
</file>